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0" yWindow="0" windowWidth="23040" windowHeight="9192" activeTab="2"/>
  </bookViews>
  <sheets>
    <sheet name="Feuil1" sheetId="63" r:id="rId1"/>
    <sheet name="Feuil2" sheetId="64" r:id="rId2"/>
    <sheet name="Composants" sheetId="4" r:id="rId3"/>
    <sheet name="Type Composant" sheetId="48" r:id="rId4"/>
    <sheet name="Graphique Disposition" sheetId="44" r:id="rId5"/>
    <sheet name="Quadrant Composant" sheetId="43" r:id="rId6"/>
    <sheet name="Applications" sheetId="53" r:id="rId7"/>
    <sheet name="Quadrant Application" sheetId="62" r:id="rId8"/>
    <sheet name="Poids" sheetId="45" r:id="rId9"/>
    <sheet name="Scan" sheetId="46" r:id="rId10"/>
    <sheet name="List Of values" sheetId="24" r:id="rId11"/>
  </sheets>
  <functionGroups builtInGroupCount="18"/>
  <definedNames>
    <definedName name="_xlnm._FilterDatabase" localSheetId="2" hidden="1">Composants!$A$8:$CS$12</definedName>
    <definedName name="_xlnm._FilterDatabase" localSheetId="10" hidden="1">'List Of values'!$A$4:$D$2303</definedName>
    <definedName name="_xlnm._FilterDatabase" localSheetId="8" hidden="1">Poids!$A$1:$AN$35</definedName>
    <definedName name="_xlnm._FilterDatabase" localSheetId="9" hidden="1">Scan!$A$1:$AN$401</definedName>
    <definedName name="_xlcn.WorksheetConnection_ComposantsA8CQ5171" hidden="1">Composants!$A$8:$CQ$8</definedName>
  </definedNames>
  <calcPr calcId="162913"/>
  <pivotCaches>
    <pivotCache cacheId="0" r:id="rId12"/>
    <pivotCache cacheId="1" r:id="rId13"/>
    <pivotCache cacheId="2" r:id="rId14"/>
  </pivotCaches>
  <extLst>
    <ext xmlns:x15="http://schemas.microsoft.com/office/spreadsheetml/2010/11/main" uri="{FCE2AD5D-F65C-4FA6-A056-5C36A1767C68}">
      <x15:dataModel>
        <x15:modelTables>
          <x15:modelTable id="Plage" name="Plage" connection="WorksheetConnection_Composants!$A$8:$CQ$517"/>
        </x15:modelTables>
      </x15:dataModel>
    </ext>
  </extLst>
</workbook>
</file>

<file path=xl/calcChain.xml><?xml version="1.0" encoding="utf-8"?>
<calcChain xmlns="http://schemas.openxmlformats.org/spreadsheetml/2006/main">
  <c r="CX9" i="4" l="1"/>
  <c r="CX10" i="4"/>
  <c r="CX11" i="4"/>
  <c r="CX12" i="4"/>
  <c r="AI3" i="45" l="1"/>
  <c r="AI4" i="45"/>
  <c r="AI5" i="45"/>
  <c r="AI6" i="45"/>
  <c r="AI7" i="45"/>
  <c r="AI8" i="45"/>
  <c r="AI9" i="45"/>
  <c r="AI10" i="45"/>
  <c r="AI11" i="45"/>
  <c r="AI12" i="45"/>
  <c r="AI13" i="45"/>
  <c r="AI15" i="45"/>
  <c r="AI16" i="45"/>
  <c r="AI17" i="45"/>
  <c r="AI18" i="45"/>
  <c r="AI19" i="45"/>
  <c r="AI20" i="45"/>
  <c r="AI21" i="45"/>
  <c r="AI22" i="45"/>
  <c r="AI23" i="45"/>
  <c r="AI24" i="45"/>
  <c r="AI25" i="45"/>
  <c r="AI26" i="45"/>
  <c r="AI27" i="45"/>
  <c r="AI2" i="45"/>
  <c r="Z28" i="45" l="1"/>
  <c r="AA28" i="45" s="1"/>
  <c r="AB28" i="45" s="1"/>
  <c r="AC28" i="45" s="1"/>
  <c r="AE28" i="45" s="1"/>
  <c r="AI28" i="45" l="1"/>
  <c r="AQ15" i="45" s="1"/>
  <c r="E31" i="45" l="1"/>
  <c r="AK28" i="45"/>
  <c r="E28" i="45"/>
  <c r="AK27" i="45"/>
  <c r="AJ27" i="45"/>
  <c r="AM27" i="45" s="1"/>
  <c r="AN27" i="45" s="1"/>
  <c r="E27" i="45"/>
  <c r="AK26" i="45"/>
  <c r="AJ26" i="45"/>
  <c r="AM26" i="45" s="1"/>
  <c r="AN26" i="45" s="1"/>
  <c r="E26" i="45"/>
  <c r="AK25" i="45"/>
  <c r="AJ25" i="45"/>
  <c r="AM25" i="45" s="1"/>
  <c r="AN25" i="45" s="1"/>
  <c r="E25" i="45"/>
  <c r="AK24" i="45"/>
  <c r="AJ24" i="45"/>
  <c r="AM24" i="45" s="1"/>
  <c r="AN24" i="45" s="1"/>
  <c r="E24" i="45"/>
  <c r="AK23" i="45"/>
  <c r="AJ23" i="45"/>
  <c r="AM23" i="45" s="1"/>
  <c r="AN23" i="45" s="1"/>
  <c r="E23" i="45"/>
  <c r="AK22" i="45"/>
  <c r="AJ22" i="45"/>
  <c r="AM22" i="45" s="1"/>
  <c r="AN22" i="45" s="1"/>
  <c r="AK21" i="45"/>
  <c r="AJ21" i="45"/>
  <c r="AM21" i="45" s="1"/>
  <c r="AN21" i="45" s="1"/>
  <c r="E21" i="45"/>
  <c r="AK20" i="45"/>
  <c r="AJ20" i="45"/>
  <c r="AM20" i="45" s="1"/>
  <c r="AN20" i="45" s="1"/>
  <c r="E20" i="45"/>
  <c r="AK19" i="45"/>
  <c r="AJ19" i="45"/>
  <c r="AM19" i="45" s="1"/>
  <c r="AN19" i="45" s="1"/>
  <c r="E19" i="45"/>
  <c r="AK18" i="45"/>
  <c r="AJ18" i="45"/>
  <c r="AM18" i="45" s="1"/>
  <c r="AN18" i="45" s="1"/>
  <c r="E18" i="45"/>
  <c r="AK17" i="45"/>
  <c r="AJ17" i="45"/>
  <c r="AM17" i="45" s="1"/>
  <c r="AN17" i="45" s="1"/>
  <c r="E17" i="45"/>
  <c r="AK16" i="45"/>
  <c r="AJ16" i="45"/>
  <c r="AM16" i="45" s="1"/>
  <c r="AN16" i="45" s="1"/>
  <c r="E16" i="45"/>
  <c r="AK15" i="45"/>
  <c r="AJ15" i="45"/>
  <c r="AM15" i="45" s="1"/>
  <c r="AN15" i="45" s="1"/>
  <c r="E15" i="45"/>
  <c r="W14" i="45"/>
  <c r="V14" i="45"/>
  <c r="E14" i="45"/>
  <c r="AK13" i="45"/>
  <c r="AJ13" i="45"/>
  <c r="AM13" i="45" s="1"/>
  <c r="AN13" i="45" s="1"/>
  <c r="E13" i="45"/>
  <c r="AK12" i="45"/>
  <c r="AJ12" i="45"/>
  <c r="AM12" i="45" s="1"/>
  <c r="AN12" i="45" s="1"/>
  <c r="E12" i="45"/>
  <c r="AK11" i="45"/>
  <c r="AJ11" i="45"/>
  <c r="AM11" i="45" s="1"/>
  <c r="AN11" i="45" s="1"/>
  <c r="E11" i="45"/>
  <c r="AK10" i="45"/>
  <c r="AJ10" i="45"/>
  <c r="AM10" i="45" s="1"/>
  <c r="AN10" i="45" s="1"/>
  <c r="E10" i="45"/>
  <c r="AK9" i="45"/>
  <c r="AJ9" i="45"/>
  <c r="AM9" i="45" s="1"/>
  <c r="AN9" i="45" s="1"/>
  <c r="E9" i="45"/>
  <c r="AK8" i="45"/>
  <c r="AJ8" i="45"/>
  <c r="AM8" i="45" s="1"/>
  <c r="AN8" i="45" s="1"/>
  <c r="E8" i="45"/>
  <c r="AK7" i="45"/>
  <c r="AJ7" i="45"/>
  <c r="AM7" i="45" s="1"/>
  <c r="AN7" i="45" s="1"/>
  <c r="E7" i="45"/>
  <c r="AK6" i="45"/>
  <c r="AJ6" i="45"/>
  <c r="AM6" i="45" s="1"/>
  <c r="AN6" i="45" s="1"/>
  <c r="E6" i="45"/>
  <c r="AK5" i="45"/>
  <c r="AJ5" i="45"/>
  <c r="AM5" i="45" s="1"/>
  <c r="AN5" i="45" s="1"/>
  <c r="E5" i="45"/>
  <c r="AK4" i="45"/>
  <c r="AJ4" i="45"/>
  <c r="AM4" i="45" s="1"/>
  <c r="AN4" i="45" s="1"/>
  <c r="E4" i="45"/>
  <c r="AK3" i="45"/>
  <c r="AJ3" i="45"/>
  <c r="AM3" i="45" s="1"/>
  <c r="AN3" i="45" s="1"/>
  <c r="E3" i="45"/>
  <c r="AK2" i="45"/>
  <c r="AJ2" i="45"/>
  <c r="AM2" i="45" s="1"/>
  <c r="AN2" i="45" s="1"/>
  <c r="E2" i="45"/>
  <c r="AQ4" i="45" l="1"/>
  <c r="AI14" i="45"/>
  <c r="AQ2" i="45" s="1"/>
  <c r="AJ14" i="45"/>
  <c r="AM14" i="45" s="1"/>
  <c r="AK14" i="45"/>
  <c r="AJ28" i="45"/>
  <c r="AM28" i="45" s="1"/>
  <c r="AN28" i="45" s="1"/>
  <c r="AQ3" i="45"/>
  <c r="AN14" i="45" l="1"/>
  <c r="AQ5" i="45"/>
  <c r="AQ17" i="45"/>
  <c r="AQ16" i="45"/>
  <c r="AQ18" i="45" s="1"/>
</calcChain>
</file>

<file path=xl/connections.xml><?xml version="1.0" encoding="utf-8"?>
<connections xmlns="http://schemas.openxmlformats.org/spreadsheetml/2006/main">
  <connection id="1"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omposants!$A$8:$CQ$517" type="102" refreshedVersion="6" minRefreshableVersion="5">
    <extLst>
      <ext xmlns:x15="http://schemas.microsoft.com/office/spreadsheetml/2010/11/main" uri="{DE250136-89BD-433C-8126-D09CA5730AF9}">
        <x15:connection id="Plage" autoDelete="1">
          <x15:rangePr sourceName="_xlcn.WorksheetConnection_ComposantsA8CQ5171"/>
        </x15:connection>
      </ext>
    </extLst>
  </connection>
</connections>
</file>

<file path=xl/sharedStrings.xml><?xml version="1.0" encoding="utf-8"?>
<sst xmlns="http://schemas.openxmlformats.org/spreadsheetml/2006/main" count="10826" uniqueCount="2616">
  <si>
    <t>Application</t>
  </si>
  <si>
    <t>Asset ID</t>
  </si>
  <si>
    <t>Asset Name</t>
  </si>
  <si>
    <t>100010.Value</t>
  </si>
  <si>
    <t>100011.Value</t>
  </si>
  <si>
    <t>100012.Value</t>
  </si>
  <si>
    <t>100149.Value</t>
  </si>
  <si>
    <t>100062.Value</t>
  </si>
  <si>
    <t>100069.Value</t>
  </si>
  <si>
    <t>100015.Value</t>
  </si>
  <si>
    <t>100134.Value</t>
  </si>
  <si>
    <t>100052.Value</t>
  </si>
  <si>
    <t>100082.Value</t>
  </si>
  <si>
    <t>100023.Value</t>
  </si>
  <si>
    <t>100024.Value</t>
  </si>
  <si>
    <t>100025.Value</t>
  </si>
  <si>
    <t>100027.Value</t>
  </si>
  <si>
    <t>100132.Value</t>
  </si>
  <si>
    <t>100032.Value</t>
  </si>
  <si>
    <t>100038.Value</t>
  </si>
  <si>
    <t>100039.Value</t>
  </si>
  <si>
    <t>100040.Value</t>
  </si>
  <si>
    <t>100018.Value</t>
  </si>
  <si>
    <t>100019.Value</t>
  </si>
  <si>
    <t>100022.Value</t>
  </si>
  <si>
    <t>100042.Value</t>
  </si>
  <si>
    <t>100043.Value</t>
  </si>
  <si>
    <t>100044.Value</t>
  </si>
  <si>
    <t>100026.Value</t>
  </si>
  <si>
    <t>100030.Value</t>
  </si>
  <si>
    <t>100031.Value</t>
  </si>
  <si>
    <t>100033.Value</t>
  </si>
  <si>
    <t>100063.Value</t>
  </si>
  <si>
    <t>100064.Value</t>
  </si>
  <si>
    <t>100065.Value</t>
  </si>
  <si>
    <t>100121.Value</t>
  </si>
  <si>
    <t>Generated by the system</t>
  </si>
  <si>
    <t>Name of Asset</t>
  </si>
  <si>
    <t>Please describe the key functions, capabilities, processes and data provided by this application.  If this is a COTS product (packaged software) or SaaS, then please include the product name and version or URL to the product version that is currently in production.</t>
  </si>
  <si>
    <t>What is the current lifecycle status of the application?</t>
  </si>
  <si>
    <t>What type of application is this?</t>
  </si>
  <si>
    <t>Please provide a link to more detailed information about the application including technical documents, user guides, operations manuals, test cases, business processes supported, etc.</t>
  </si>
  <si>
    <t>What is the business domain ( key business process area ) for this application?  This will be set to the Process Area field by default, but you can override / map to a higher level domain if desired.</t>
  </si>
  <si>
    <t>Which business processes are supported by this application?  For more than one process, you can use a semicolon to separate the values (e.g. Process_1; Process_2).  Field represents level 2 processes that map to Business Process Areas (level 1).</t>
  </si>
  <si>
    <t>What is the business criticality of this application?</t>
  </si>
  <si>
    <t>To what degree does this application influence revenue and profitability?</t>
  </si>
  <si>
    <t>What is the degree of complexity of the data security, compliance and regulatory requirements?</t>
  </si>
  <si>
    <t>Are there any restrictions for hosting the data or application outside of a company-managed data center?  This is not typical, and is different than data security and compliance requirements (including government regulations).</t>
  </si>
  <si>
    <t>Does this application have a specific Recovery Point Objective?</t>
  </si>
  <si>
    <t>Does this application have a specific Recovery Time Objective (RTO)?</t>
  </si>
  <si>
    <t>Does this application have any other significant nonfunctional requirements?</t>
  </si>
  <si>
    <t>What is the categorization of Service Level Agreements (SLAs) or Service Level Objectives (SLOs) for this application?  If no value is provided this will be derived based on Business Criticality.</t>
  </si>
  <si>
    <t>What type of disaster recover requirements and plan is in place today?</t>
  </si>
  <si>
    <t>Is the application stateless? If not, please briefly describe how state is used / persisted in the comments.  If no value is provided, the default value of 'No' will be assumed.</t>
  </si>
  <si>
    <t>How many inbound interfaces does this application have?</t>
  </si>
  <si>
    <t>How many outbound interfaces does this application have?</t>
  </si>
  <si>
    <t>Application size in terms of lines of code?</t>
  </si>
  <si>
    <t>Where are the users of this application located?</t>
  </si>
  <si>
    <t>What is the estimated number of concurrent users at peak traffic times?</t>
  </si>
  <si>
    <t>This field is calculated based on business criticality and type.  However, you can select the most appropriate option related to latency between users / external systems and this application as well as any large data files or high throughput data requirements.</t>
  </si>
  <si>
    <t>Which DevOps tools are used?</t>
  </si>
  <si>
    <t>What is the current level of maturity, especially related to continuous integration, continuous deployment, continuous testing and governance, for DevOps for this app?</t>
  </si>
  <si>
    <t>How much of the test cases have been automated?</t>
  </si>
  <si>
    <t>What is the degree of overlap between this application and other, existing applications?   Answering anything other than Low or None with trigger questions related to the names of the overlapping applications and feasibility of consolidating these applications in the target state.  Please provide your comments related to these questions if you answer Moderate or High.</t>
  </si>
  <si>
    <t>Does this application have any stability issues?</t>
  </si>
  <si>
    <t>Does this application have any performance issues?</t>
  </si>
  <si>
    <t>Does this application have any other issues that should be included in the assessment?</t>
  </si>
  <si>
    <t>What is the frequency of change for this application.  Consider number of defects, number of functional enhancements, changes to regulatory or other nonfunctional requirements.</t>
  </si>
  <si>
    <t>How many defects are created per year on average?  If possible, please provide a summary of the % of each type of defects in the comments.</t>
  </si>
  <si>
    <t>How many functional enhancements are requested per year on average?</t>
  </si>
  <si>
    <t>What is the name of the primary ecosystem?</t>
  </si>
  <si>
    <t>Unique Identifier</t>
  </si>
  <si>
    <t>Text</t>
  </si>
  <si>
    <t>textArea</t>
  </si>
  <si>
    <t>single select picklist</t>
  </si>
  <si>
    <t>text</t>
  </si>
  <si>
    <t>number</t>
  </si>
  <si>
    <t>multi select picklist</t>
  </si>
  <si>
    <t>System</t>
  </si>
  <si>
    <t>Required</t>
  </si>
  <si>
    <t>Optional</t>
  </si>
  <si>
    <t>Calculated</t>
  </si>
  <si>
    <t/>
  </si>
  <si>
    <t>Application Description</t>
  </si>
  <si>
    <t>Current Lifecycle Status</t>
  </si>
  <si>
    <t>Application Type</t>
  </si>
  <si>
    <t>Detailed Information</t>
  </si>
  <si>
    <t>Business Domain</t>
  </si>
  <si>
    <t>Business Processes</t>
  </si>
  <si>
    <t>Business Criticality</t>
  </si>
  <si>
    <t>Influences Revenue</t>
  </si>
  <si>
    <t>Data Security and Compliance</t>
  </si>
  <si>
    <t>Data Residency Requirements</t>
  </si>
  <si>
    <t>Recovery Point Objective (RPO)</t>
  </si>
  <si>
    <t>Recovery Time Objective (RTO)</t>
  </si>
  <si>
    <t>Significant Nonfunctional Requirements</t>
  </si>
  <si>
    <t>SLAs and SLOs</t>
  </si>
  <si>
    <t>Disaster Recovery Requirements</t>
  </si>
  <si>
    <t>Stateless</t>
  </si>
  <si>
    <t>Application Inbound Interfaces</t>
  </si>
  <si>
    <t>Application Outbound Interfaces</t>
  </si>
  <si>
    <t>Application Size in Lines of Code</t>
  </si>
  <si>
    <t>User Locations</t>
  </si>
  <si>
    <t>Estimated Number of Users</t>
  </si>
  <si>
    <t>Data Transfer Requirements</t>
  </si>
  <si>
    <t>DevOps Tooling</t>
  </si>
  <si>
    <t>DevOps Maturity Level</t>
  </si>
  <si>
    <t>Test Automation %</t>
  </si>
  <si>
    <t>Degree of Functional Overlap with Other Applications</t>
  </si>
  <si>
    <t>Stability Issues</t>
  </si>
  <si>
    <t>Performance Issues</t>
  </si>
  <si>
    <t>Other Issues</t>
  </si>
  <si>
    <t>Frequency of Change</t>
  </si>
  <si>
    <t>Number of Defects Per Year</t>
  </si>
  <si>
    <t>Number of Enhancements Per Year</t>
  </si>
  <si>
    <t>Ecosystem Name</t>
  </si>
  <si>
    <t>Active (In Production)</t>
  </si>
  <si>
    <t>Custom</t>
  </si>
  <si>
    <t>Medium</t>
  </si>
  <si>
    <t>Low</t>
  </si>
  <si>
    <t>No</t>
  </si>
  <si>
    <t>Yes</t>
  </si>
  <si>
    <t>High</t>
  </si>
  <si>
    <t>N/A</t>
  </si>
  <si>
    <t>Moderate</t>
  </si>
  <si>
    <t>Infrastructure</t>
  </si>
  <si>
    <t>Infrastructure Type</t>
  </si>
  <si>
    <t>Environment Type</t>
  </si>
  <si>
    <t>Infrastructure Role</t>
  </si>
  <si>
    <t>Virtual Server</t>
  </si>
  <si>
    <t>Development</t>
  </si>
  <si>
    <t>Database</t>
  </si>
  <si>
    <t>Staging</t>
  </si>
  <si>
    <t>Web</t>
  </si>
  <si>
    <t>Production</t>
  </si>
  <si>
    <t>Test</t>
  </si>
  <si>
    <t>Oracle</t>
  </si>
  <si>
    <t>Open Source</t>
  </si>
  <si>
    <t>Interface Criticality</t>
  </si>
  <si>
    <t>Interface Type</t>
  </si>
  <si>
    <t>Interface Frequency</t>
  </si>
  <si>
    <t>Interface Response Time Category</t>
  </si>
  <si>
    <t>List Of values</t>
  </si>
  <si>
    <t>FIELD</t>
  </si>
  <si>
    <t>FIELD ID</t>
  </si>
  <si>
    <t>PICKLIST LABEL</t>
  </si>
  <si>
    <t>PICKLIST VALUE</t>
  </si>
  <si>
    <t>Conception / Planning / Development Phase</t>
  </si>
  <si>
    <t>Inactive (Already Decommissioned)</t>
  </si>
  <si>
    <t>Inactive (Needs to be Decommissioned)</t>
  </si>
  <si>
    <t>Major Change Planned / In Progress</t>
  </si>
  <si>
    <t>Managed Service (Hosted by 3rd Party)</t>
  </si>
  <si>
    <t>Other</t>
  </si>
  <si>
    <t>COTS</t>
  </si>
  <si>
    <t>Desktop</t>
  </si>
  <si>
    <t>Hardware Appliance</t>
  </si>
  <si>
    <t>Mainframe</t>
  </si>
  <si>
    <t>Managed Service</t>
  </si>
  <si>
    <t>SaaS</t>
  </si>
  <si>
    <t>Big Data</t>
  </si>
  <si>
    <t>Data Warehouse</t>
  </si>
  <si>
    <t>IoT</t>
  </si>
  <si>
    <t>Serverless</t>
  </si>
  <si>
    <t>ERP</t>
  </si>
  <si>
    <t>Cloud Enabled</t>
  </si>
  <si>
    <t>Cloud Native</t>
  </si>
  <si>
    <t>Security</t>
  </si>
  <si>
    <t>COTS - Technical</t>
  </si>
  <si>
    <t>Custom - Technical</t>
  </si>
  <si>
    <t>Hybrid - Business</t>
  </si>
  <si>
    <t>Hybrid - Technical</t>
  </si>
  <si>
    <t>Web Front End Mainframe Backend</t>
  </si>
  <si>
    <t>Integration</t>
  </si>
  <si>
    <t>Application Level of Customization</t>
  </si>
  <si>
    <t>No Customization</t>
  </si>
  <si>
    <t>N/A (Custom Application)</t>
  </si>
  <si>
    <t>N/A (Hardware Appliance)</t>
  </si>
  <si>
    <t>N/A (Already Decommissioned)</t>
  </si>
  <si>
    <t>Very High</t>
  </si>
  <si>
    <t>Not Critical</t>
  </si>
  <si>
    <t>Business Value of Exposing API(s)</t>
  </si>
  <si>
    <t>Asia Pacific</t>
  </si>
  <si>
    <t>Europe</t>
  </si>
  <si>
    <t>North America</t>
  </si>
  <si>
    <t>South America</t>
  </si>
  <si>
    <t>United States of America</t>
  </si>
  <si>
    <t>Global</t>
  </si>
  <si>
    <t>Usage Trend</t>
  </si>
  <si>
    <t>Substantially Growing</t>
  </si>
  <si>
    <t>Growing</t>
  </si>
  <si>
    <t>Steady</t>
  </si>
  <si>
    <t>Shrinking</t>
  </si>
  <si>
    <t>Very Low</t>
  </si>
  <si>
    <t>Low / None</t>
  </si>
  <si>
    <t>None</t>
  </si>
  <si>
    <t>Informal</t>
  </si>
  <si>
    <t>Silver</t>
  </si>
  <si>
    <t>Gold</t>
  </si>
  <si>
    <t>Platinum</t>
  </si>
  <si>
    <t>Out of Support Technologies</t>
  </si>
  <si>
    <t>Technology Constraints or Issues</t>
  </si>
  <si>
    <t>Interface Complexity</t>
  </si>
  <si>
    <t>Application Overall Affinity</t>
  </si>
  <si>
    <t>On Cloud</t>
  </si>
  <si>
    <t>N/A (Consolidate)</t>
  </si>
  <si>
    <t>N/A (Retire)</t>
  </si>
  <si>
    <t>N/A (Keep)</t>
  </si>
  <si>
    <t>Application Calculated Disposition</t>
  </si>
  <si>
    <t>Buy</t>
  </si>
  <si>
    <t>Consolidate</t>
  </si>
  <si>
    <t>Evergreen</t>
  </si>
  <si>
    <t>Extend to Hybrid Cloud</t>
  </si>
  <si>
    <t>Keep</t>
  </si>
  <si>
    <t>Migrate</t>
  </si>
  <si>
    <t>Retire</t>
  </si>
  <si>
    <t>Transform</t>
  </si>
  <si>
    <t>Physical Server</t>
  </si>
  <si>
    <t>Cloud Service</t>
  </si>
  <si>
    <t>Disaster Recovery</t>
  </si>
  <si>
    <t>Technical Service</t>
  </si>
  <si>
    <t>Infrastructure Interface Complexity</t>
  </si>
  <si>
    <t>Operating System Category</t>
  </si>
  <si>
    <t>Standard</t>
  </si>
  <si>
    <t>Downlevel</t>
  </si>
  <si>
    <t>Non-Standard</t>
  </si>
  <si>
    <t>Infrastructure Platform Standardization Category</t>
  </si>
  <si>
    <t>Standard Platform</t>
  </si>
  <si>
    <t>Standard Software on Downlevel OS</t>
  </si>
  <si>
    <t>Non-Standard Software on Standard OS</t>
  </si>
  <si>
    <t>Non-Standard Software on Downlevel OS</t>
  </si>
  <si>
    <t>Standard Software on Non-Standard OS</t>
  </si>
  <si>
    <t>Non-Standard Software on Non-Standard OS</t>
  </si>
  <si>
    <t>Infrastructure Calculated Disposition</t>
  </si>
  <si>
    <t>Infrastructure Override Disposition</t>
  </si>
  <si>
    <t>Infrastructure Final Disposition</t>
  </si>
  <si>
    <t>Business Objectives</t>
  </si>
  <si>
    <t>0 - Cost Reduction</t>
  </si>
  <si>
    <t>0</t>
  </si>
  <si>
    <t>1 - Disrupt the Industry</t>
  </si>
  <si>
    <t>1</t>
  </si>
  <si>
    <t>2 - Business Agility</t>
  </si>
  <si>
    <t>2</t>
  </si>
  <si>
    <t>3 - Enable Innovation</t>
  </si>
  <si>
    <t>3</t>
  </si>
  <si>
    <t>4 - Reduce Risk</t>
  </si>
  <si>
    <t>4</t>
  </si>
  <si>
    <t>5 - Grow Revenue</t>
  </si>
  <si>
    <t>Other (please specify in comments)</t>
  </si>
  <si>
    <t>Industry</t>
  </si>
  <si>
    <t>Banking</t>
  </si>
  <si>
    <t>Chemical, Oil &amp; Petroleum</t>
  </si>
  <si>
    <t>Consumer Electronics</t>
  </si>
  <si>
    <t>Consumer Products</t>
  </si>
  <si>
    <t>Education</t>
  </si>
  <si>
    <t>Energy &amp; Utilities</t>
  </si>
  <si>
    <t>Financial Market</t>
  </si>
  <si>
    <t>Government /Public Sector</t>
  </si>
  <si>
    <t>Health Care</t>
  </si>
  <si>
    <t>Industrial Product</t>
  </si>
  <si>
    <t>Insurance</t>
  </si>
  <si>
    <t>Lifescience / Phamaceutical</t>
  </si>
  <si>
    <t>Media &amp; Entertainment</t>
  </si>
  <si>
    <t>Retail</t>
  </si>
  <si>
    <t>Telecom</t>
  </si>
  <si>
    <t>Transport</t>
  </si>
  <si>
    <t>Travel</t>
  </si>
  <si>
    <t>Geography</t>
  </si>
  <si>
    <t>Australia</t>
  </si>
  <si>
    <t>Brazil</t>
  </si>
  <si>
    <t>Bzazil</t>
  </si>
  <si>
    <t>Canada</t>
  </si>
  <si>
    <t>China</t>
  </si>
  <si>
    <t>France</t>
  </si>
  <si>
    <t>Germany</t>
  </si>
  <si>
    <t>India</t>
  </si>
  <si>
    <t>Japan</t>
  </si>
  <si>
    <t>Malaysia</t>
  </si>
  <si>
    <t>Mexico</t>
  </si>
  <si>
    <t>Middle East</t>
  </si>
  <si>
    <t>Singapore</t>
  </si>
  <si>
    <t>Spain</t>
  </si>
  <si>
    <t>UK</t>
  </si>
  <si>
    <t>USA</t>
  </si>
  <si>
    <t>Others</t>
  </si>
  <si>
    <t>Revenue</t>
  </si>
  <si>
    <t>$500 - $999m</t>
  </si>
  <si>
    <t>$1bn - $4.9 bn</t>
  </si>
  <si>
    <t>$5bn - $9.9 bn</t>
  </si>
  <si>
    <t>$10bn - $20 bn</t>
  </si>
  <si>
    <t>Over  $20 bn</t>
  </si>
  <si>
    <t>Over $20 bn</t>
  </si>
  <si>
    <t>IT Spending</t>
  </si>
  <si>
    <t>$5m - $19.9m</t>
  </si>
  <si>
    <t>$20m - $49.9m</t>
  </si>
  <si>
    <t>$50m - $99.9m</t>
  </si>
  <si>
    <t>$100m - $199.9m</t>
  </si>
  <si>
    <t>$200m - $499.9m</t>
  </si>
  <si>
    <t>Over $500m</t>
  </si>
  <si>
    <t>Hybrid Cloud Adoption</t>
  </si>
  <si>
    <t>Not Applicable</t>
  </si>
  <si>
    <t>Enable access to skills / capabilities we would not otherwise have access to</t>
  </si>
  <si>
    <t>Provide opportunities to reach new customers</t>
  </si>
  <si>
    <t>Provide opportunities to enter new markets</t>
  </si>
  <si>
    <t>Meet customer expectations more readily</t>
  </si>
  <si>
    <t>Accelerate creation of new business models</t>
  </si>
  <si>
    <t>Facilitate innovation</t>
  </si>
  <si>
    <t>Expand collaboration with customer and business partners more readily</t>
  </si>
  <si>
    <t>Enhance operational efficiencies</t>
  </si>
  <si>
    <t>Manage and allocate technology spending effectively</t>
  </si>
  <si>
    <t>Lower total cost of ownership</t>
  </si>
  <si>
    <t>Workload movement motivation</t>
  </si>
  <si>
    <t>Alignment with strategic business goal</t>
  </si>
  <si>
    <t>Resource and skill availability</t>
  </si>
  <si>
    <t>Estimated return on investment</t>
  </si>
  <si>
    <t>Improvement in customer/user satisfaction metrics</t>
  </si>
  <si>
    <t>Ease of implementation/complexity</t>
  </si>
  <si>
    <t>Timing/speed to market</t>
  </si>
  <si>
    <t>Cost</t>
  </si>
  <si>
    <t>Security and compliance requirements</t>
  </si>
  <si>
    <t>Likelihood of success (e.g. probability of achieving desired outcomes)</t>
  </si>
  <si>
    <t>Mix between internal and external orientation</t>
  </si>
  <si>
    <t>Increased Existing Revenue</t>
  </si>
  <si>
    <t>Did Not Achieve</t>
  </si>
  <si>
    <t>Slightly Achieved</t>
  </si>
  <si>
    <t>Moderately Achieved</t>
  </si>
  <si>
    <t>Mostly Achieved</t>
  </si>
  <si>
    <t>Significantly Achieved</t>
  </si>
  <si>
    <t>Don't Know</t>
  </si>
  <si>
    <t>Created new revenue sources</t>
  </si>
  <si>
    <t>Reduced operational costs</t>
  </si>
  <si>
    <t>Created and supported new business models</t>
  </si>
  <si>
    <t>Expand into product / services portfolio</t>
  </si>
  <si>
    <t>Provided access to external capabilities and resources</t>
  </si>
  <si>
    <t>Facilitated proof of concept development</t>
  </si>
  <si>
    <t>Reduced time to market</t>
  </si>
  <si>
    <t>Automated resources provisioning</t>
  </si>
  <si>
    <t>Improved customer experience</t>
  </si>
  <si>
    <t>Expanded into new industries</t>
  </si>
  <si>
    <t>Cloud Adoption Challenges</t>
  </si>
  <si>
    <t>Increased risk of operational disruption due to new cloud-based solutions</t>
  </si>
  <si>
    <t>Lack of availability of in- house skills to design proper architecture</t>
  </si>
  <si>
    <t>Lack of availability of in-house skills to manage cloud services</t>
  </si>
  <si>
    <t>Lack of availability of cloud-based solutions specific to my organization's needs</t>
  </si>
  <si>
    <t>Resistance to change the current status quo</t>
  </si>
  <si>
    <t>Financial constraints such as available funding</t>
  </si>
  <si>
    <t>Cost structure CapEx vs. OpEx considerations</t>
  </si>
  <si>
    <t>Traditional mindset of IT components "ownership"</t>
  </si>
  <si>
    <t>Lack of discipline in enterprise architecture governance</t>
  </si>
  <si>
    <t>Perceived security or compliance risks and requirements</t>
  </si>
  <si>
    <t>Cloud Selection Options</t>
  </si>
  <si>
    <t>Improvement to our operational efficiency</t>
  </si>
  <si>
    <t>Accessibility to complementary skills that my organization lacks</t>
  </si>
  <si>
    <t>Development of entirely new revenue streams</t>
  </si>
  <si>
    <t>Creation of more compelling experiences for our customers</t>
  </si>
  <si>
    <t>Acceleration of development of new products and services</t>
  </si>
  <si>
    <t>Willingness to partner to maximize the impact of overall technology investment</t>
  </si>
  <si>
    <t>Possession of specific technologies my organization lacks</t>
  </si>
  <si>
    <t>Commitment to open technology and industry standards</t>
  </si>
  <si>
    <t>Ability to provide and support end-to-end solution and systems integration</t>
  </si>
  <si>
    <t>Challenge Hybrid Cloud Adoption</t>
  </si>
  <si>
    <t>Incomplete hybrid cloud adoption strategy, vision and understanding</t>
  </si>
  <si>
    <t>Senior leadership team lacks interest and alignment</t>
  </si>
  <si>
    <t>Too many compliance and regulatory concerns</t>
  </si>
  <si>
    <t>Lack of appropriate in- house skill sets</t>
  </si>
  <si>
    <t>Lack of trust between business units and IT</t>
  </si>
  <si>
    <t>Misalignment of strategic objectives</t>
  </si>
  <si>
    <t>Integration to existing core systems</t>
  </si>
  <si>
    <t>Interoperability among different IT systems and applications</t>
  </si>
  <si>
    <t>Constraints of existing legacy on-premise investments</t>
  </si>
  <si>
    <t>Workload Type</t>
  </si>
  <si>
    <t>Client / Server App (Client Workload)</t>
  </si>
  <si>
    <t>COTS (App Workload)</t>
  </si>
  <si>
    <t>COTS (Database Workload)</t>
  </si>
  <si>
    <t>COTS (Entire System)</t>
  </si>
  <si>
    <t>Custom Web App (App Workload)</t>
  </si>
  <si>
    <t>Custom Web App (Entire System)</t>
  </si>
  <si>
    <t>Relational Database</t>
  </si>
  <si>
    <t>Database-as-a-Service (DBaaS)</t>
  </si>
  <si>
    <t>Desktop Application</t>
  </si>
  <si>
    <t>Mainframe (App Workload)</t>
  </si>
  <si>
    <t>Mainframe (Entire System)</t>
  </si>
  <si>
    <t>NoSQL Database</t>
  </si>
  <si>
    <t>Software-as-a-Service (SaaS)</t>
  </si>
  <si>
    <t>Web Server</t>
  </si>
  <si>
    <t>Middleware - Messaging</t>
  </si>
  <si>
    <t>Middleware - Integration</t>
  </si>
  <si>
    <t>Middleware - Other</t>
  </si>
  <si>
    <t>Workload Environment Type</t>
  </si>
  <si>
    <t>Workload Interface Complexity</t>
  </si>
  <si>
    <t>Stand-alone Application</t>
  </si>
  <si>
    <t>Moderately Complex but conforms to SOA</t>
  </si>
  <si>
    <t>Highly Complex w/ multiple integrations not yet in SOA</t>
  </si>
  <si>
    <t>Extremely Complex</t>
  </si>
  <si>
    <t>Scalability and Elasticity Requirements</t>
  </si>
  <si>
    <t>Predictable</t>
  </si>
  <si>
    <t>Temporary</t>
  </si>
  <si>
    <t>Static</t>
  </si>
  <si>
    <t>Workload Data Transfer Requirements</t>
  </si>
  <si>
    <t>Workload SLAs and SLOs</t>
  </si>
  <si>
    <t>No degree as no Service Level Agreements (SLAs) are in place or planned for this workload. Workload downtime or degradation does not materially affect business results.</t>
  </si>
  <si>
    <t>SLAs are being considered or SLOs are defined.  Requirements for performance and support NFRs are starting to emerge as the relationship between workload and its impact on business results is becoming recognized.</t>
  </si>
  <si>
    <t>Some degree as formal SLAs are in place for this workload to ensure predictable (i.e. silver) levels of performance and availability.  Workload downtime or degradation has some affect on business results.</t>
  </si>
  <si>
    <t>High degree as formal SLAs are used to ensure high (i.e. gold) levels of performance and availability.  Workload downtime or degradation has a high impact on business results.</t>
  </si>
  <si>
    <t>Great degree as formal SLAs are used to ensure superior (i.e platinum) levels of performance and availability.  Workload downtime or degradation is unacceptable given the business critical nature of this workload.</t>
  </si>
  <si>
    <t>Business Agility Benefit</t>
  </si>
  <si>
    <t>Significant business value exists.  Without rapid deployment, business results are negatively affected, including competitive exposure and/or loss of revenue.</t>
  </si>
  <si>
    <t>Rapid deployment enables the incremental introduction of function which matches marketplace demands.</t>
  </si>
  <si>
    <t>Rapid deployment reduces risk and delivers cost savings.</t>
  </si>
  <si>
    <t>Some cost savings are expected by rapid deployment but business value is not significant.</t>
  </si>
  <si>
    <t>No benefit to rapid deployment.</t>
  </si>
  <si>
    <t>Workload Data Security and Compliance</t>
  </si>
  <si>
    <t>Minimal control is needed.  This workload does not require rigorous risk management.</t>
  </si>
  <si>
    <t>Moderate control is needed.  There are some compliance and regulatory requirements, but not too severe.  Impact of breech will be limited.</t>
  </si>
  <si>
    <t>Very strong control is needed to follow compliance or (industry) regulatory requirements.  Transparent audit capability is mandatory.  Any breech will result in direct negative business impact or large scale social accident.</t>
  </si>
  <si>
    <t>Workload Calculated Disposition</t>
  </si>
  <si>
    <t>Application Override Disposition</t>
  </si>
  <si>
    <t>Workload Final Disposition</t>
  </si>
  <si>
    <t>Workload Transformation Effort</t>
  </si>
  <si>
    <t>Production Infrastructure Location Type</t>
  </si>
  <si>
    <t>Company Data Center</t>
  </si>
  <si>
    <t>Company Private Cloud</t>
  </si>
  <si>
    <t>Off Premises Dedicated Cloud</t>
  </si>
  <si>
    <t>Public Cloud</t>
  </si>
  <si>
    <t>Hybrid Cloud</t>
  </si>
  <si>
    <t>SaaS (Off Premises Public Cloud)</t>
  </si>
  <si>
    <t>Store / Branch / Plant</t>
  </si>
  <si>
    <t>No Infrastructure Found</t>
  </si>
  <si>
    <t>vh</t>
  </si>
  <si>
    <t>Cloud Workload Type</t>
  </si>
  <si>
    <t>Beanstalk</t>
  </si>
  <si>
    <t>Containerized</t>
  </si>
  <si>
    <t>IaaS</t>
  </si>
  <si>
    <t>PaaS</t>
  </si>
  <si>
    <t>Relational Database Service (RDS)</t>
  </si>
  <si>
    <t>Not a Cloud Service</t>
  </si>
  <si>
    <t>Workload Override Disposition</t>
  </si>
  <si>
    <t>Technical Objectives</t>
  </si>
  <si>
    <t>0 - Mature DevOps capabilities</t>
  </si>
  <si>
    <t>1 - Establish a 'Cloud First' culture for new app development</t>
  </si>
  <si>
    <t>2 - Reduce dependency on the mainframe</t>
  </si>
  <si>
    <t>3 - Reimagine data with multicloud and AI</t>
  </si>
  <si>
    <t>4 - Establish technical governance and target operating model for the cloud enablement program</t>
  </si>
  <si>
    <t>5 - Grow skills in Microservices, APIs, Digital / cloud native technologies</t>
  </si>
  <si>
    <t>5</t>
  </si>
  <si>
    <t>Other (please add to comments)</t>
  </si>
  <si>
    <t>Application Final Disposition</t>
  </si>
  <si>
    <t>UAT</t>
  </si>
  <si>
    <t>Risk Status</t>
  </si>
  <si>
    <t>New</t>
  </si>
  <si>
    <t>Open</t>
  </si>
  <si>
    <t>On Hold</t>
  </si>
  <si>
    <t>Closed</t>
  </si>
  <si>
    <t>Inactive</t>
  </si>
  <si>
    <t>Risk Probability</t>
  </si>
  <si>
    <t>Risk Impact</t>
  </si>
  <si>
    <t>Risk Rating</t>
  </si>
  <si>
    <t>Risk Response Plan</t>
  </si>
  <si>
    <t>Avoid</t>
  </si>
  <si>
    <t>Mitigate</t>
  </si>
  <si>
    <t>Accept</t>
  </si>
  <si>
    <t>Transfer</t>
  </si>
  <si>
    <t>Assumption Type</t>
  </si>
  <si>
    <t>Architecture &amp; Technologies</t>
  </si>
  <si>
    <t>ADMI Assessment</t>
  </si>
  <si>
    <t>Financial Model</t>
  </si>
  <si>
    <t>Operating Model</t>
  </si>
  <si>
    <t>Portfolio Analysis</t>
  </si>
  <si>
    <t>Roadmap</t>
  </si>
  <si>
    <t>Ticket Analytics</t>
  </si>
  <si>
    <t>Transformation Strategy</t>
  </si>
  <si>
    <t>Cost Reduction</t>
  </si>
  <si>
    <t>Disrupt the Industry</t>
  </si>
  <si>
    <t>Business Agility</t>
  </si>
  <si>
    <t>Enable Innovation</t>
  </si>
  <si>
    <t>Reduce Risk</t>
  </si>
  <si>
    <t>Grow Revenue</t>
  </si>
  <si>
    <t>Reduce manual effort and cycle time for provisioning, development and deployment</t>
  </si>
  <si>
    <t>Establish a 'Cloud First' culture for new app development</t>
  </si>
  <si>
    <t>Reduce dependency on the mainframe</t>
  </si>
  <si>
    <t>Transition to ITaaS</t>
  </si>
  <si>
    <t>Establish technical governance and target operating model for the cloud enablement program</t>
  </si>
  <si>
    <t>Implement a Cloud Management Platform including security, monitoring and integration</t>
  </si>
  <si>
    <t>Grow skills in Microservices, DevOps and / or cloud native technologies</t>
  </si>
  <si>
    <t>Design and build a private cloud</t>
  </si>
  <si>
    <t>Opportunity Origin</t>
  </si>
  <si>
    <t>Client Initiatied Conversation</t>
  </si>
  <si>
    <t>Client RFI / RFP</t>
  </si>
  <si>
    <t>Contract Renewal</t>
  </si>
  <si>
    <t>Pro-active Selling</t>
  </si>
  <si>
    <t>Application Management Services (AMS)</t>
  </si>
  <si>
    <t>IBM is the only external AMS provider</t>
  </si>
  <si>
    <t>IBM is one of multiple AMS providers</t>
  </si>
  <si>
    <t>The client has AMS providers but IBM does not manage anything currently</t>
  </si>
  <si>
    <t>The client does all AMS in house</t>
  </si>
  <si>
    <t>Infrastructure Operations</t>
  </si>
  <si>
    <t>Client is fully outsourced to IBM</t>
  </si>
  <si>
    <t>Client is partially outsourced to IBM</t>
  </si>
  <si>
    <t>Client is outsourced, but not to IBM</t>
  </si>
  <si>
    <t>Client performs all infrastructure operations themselves</t>
  </si>
  <si>
    <t>IBM Security Services</t>
  </si>
  <si>
    <t>I Don't Know</t>
  </si>
  <si>
    <t>Other Services</t>
  </si>
  <si>
    <t>Current Cloud Strategy</t>
  </si>
  <si>
    <t>No Cloud Strategy Exists</t>
  </si>
  <si>
    <t>Client Has An Incomplete Strategy</t>
  </si>
  <si>
    <t>Client Wants To Focus on Private Cloud</t>
  </si>
  <si>
    <t>Client Wants To Focus on Private Cloud Only</t>
  </si>
  <si>
    <t>Client Has A Multi-Cloud Strategy</t>
  </si>
  <si>
    <t>Client Wants To Focus On Business Innovation</t>
  </si>
  <si>
    <t>Available Cloud Strategy Artifacts</t>
  </si>
  <si>
    <t>IT Portfolio Inventory (Applications and Infrastructure)</t>
  </si>
  <si>
    <t>Cloud Affinity and Disposition Model</t>
  </si>
  <si>
    <t>Hybrid Cloud Architecture Framework</t>
  </si>
  <si>
    <t>Target Operating Model Blueprint</t>
  </si>
  <si>
    <t>Readiness Assessment (People, Process, Technology)</t>
  </si>
  <si>
    <t>High Level Business Case</t>
  </si>
  <si>
    <t>Transformation Roadmap</t>
  </si>
  <si>
    <t>Cloud Strategy Scope</t>
  </si>
  <si>
    <t>Assumption Confidence</t>
  </si>
  <si>
    <t>Fact</t>
  </si>
  <si>
    <t>Landing Zone - IBM Public Cloud</t>
  </si>
  <si>
    <t>Already Using IBM Public Cloud</t>
  </si>
  <si>
    <t>No consumption today, probability of future consumption is High</t>
  </si>
  <si>
    <t>No consumption today, probability of future consumption is Moderate</t>
  </si>
  <si>
    <t>No consumption today, probability of future consumption is Low</t>
  </si>
  <si>
    <t>No consumption today, probability of future consumption is TBD</t>
  </si>
  <si>
    <t>Landing Zone - IBM Dedicated Cloud</t>
  </si>
  <si>
    <t>Maybe</t>
  </si>
  <si>
    <t>Already Using IBM Dedicated Cloud</t>
  </si>
  <si>
    <t>Proof of Value Migration to Cloud</t>
  </si>
  <si>
    <t>Not at this time</t>
  </si>
  <si>
    <t>Already Completed a Proof of Value Migration</t>
  </si>
  <si>
    <t>Cloud Migrations</t>
  </si>
  <si>
    <t>Yes (include migration scope)</t>
  </si>
  <si>
    <t>Already Completed</t>
  </si>
  <si>
    <t>Landing Zone - IBM Cloud Private</t>
  </si>
  <si>
    <t>Already Using ICp</t>
  </si>
  <si>
    <t>Financial Constraints</t>
  </si>
  <si>
    <t>Schedule Constraints</t>
  </si>
  <si>
    <t>Technical Constraints</t>
  </si>
  <si>
    <t>Cloud Strategy Offering</t>
  </si>
  <si>
    <t>Migrate to Cloud Offering</t>
  </si>
  <si>
    <t>AppOps Offering</t>
  </si>
  <si>
    <t>ABB Current Implementation Status</t>
  </si>
  <si>
    <t>Does not exist</t>
  </si>
  <si>
    <t>Partially implemented, major gaps exist</t>
  </si>
  <si>
    <t>Partially implemented, minor gaps exist</t>
  </si>
  <si>
    <t>Fully implemented</t>
  </si>
  <si>
    <t>ABB Current Demand</t>
  </si>
  <si>
    <t>ABB Target Maturity</t>
  </si>
  <si>
    <t>ABB Implementation Complexity</t>
  </si>
  <si>
    <t>None (Fully Implemented)</t>
  </si>
  <si>
    <t>N/A (Not Required)</t>
  </si>
  <si>
    <t>ABB Financial Treatment</t>
  </si>
  <si>
    <t>Include In Financial Assessment</t>
  </si>
  <si>
    <t>Don't Include In Financial Assessment</t>
  </si>
  <si>
    <t>Application Platform Standardization Category</t>
  </si>
  <si>
    <t>Standard and Non-Standard Software on Standard OS</t>
  </si>
  <si>
    <t>Standard and Non-Standard Software on Standard and Downlevel OS</t>
  </si>
  <si>
    <t>Standard and Non-Standard Software on Standard and Non-Standard OS</t>
  </si>
  <si>
    <t>Potential Public Clouds</t>
  </si>
  <si>
    <t>IBM Cloud</t>
  </si>
  <si>
    <t>AWS</t>
  </si>
  <si>
    <t>Azure</t>
  </si>
  <si>
    <t>Google Cloud Platform</t>
  </si>
  <si>
    <t>Potential Dedicated Clouds</t>
  </si>
  <si>
    <t>Landing Zone - Private Cloud</t>
  </si>
  <si>
    <t>Client Has a Private Cloud</t>
  </si>
  <si>
    <t>Client Has Highly Virtualized Environment</t>
  </si>
  <si>
    <t>Client Wants to Build a New Private Cloud</t>
  </si>
  <si>
    <t>Client Does Not Want To Build A New Private Cloud</t>
  </si>
  <si>
    <t>Preferred Public Cloud Provider</t>
  </si>
  <si>
    <t>On-premises Private Cloud</t>
  </si>
  <si>
    <t>Off-premises Dedicated Cloud</t>
  </si>
  <si>
    <t>Assumption Visibility</t>
  </si>
  <si>
    <t>Visible to All</t>
  </si>
  <si>
    <t>Visible to Core</t>
  </si>
  <si>
    <t>Not Visible</t>
  </si>
  <si>
    <t>Business Value of Containerization</t>
  </si>
  <si>
    <t>N/A (On Cloud)</t>
  </si>
  <si>
    <t>Effort to Containerize</t>
  </si>
  <si>
    <t>N/A (Buy)</t>
  </si>
  <si>
    <t>N/A (Already Containerized)</t>
  </si>
  <si>
    <t>Cloud Strategy Summary</t>
  </si>
  <si>
    <t>Multicloud Including All Deployment Options</t>
  </si>
  <si>
    <t>Multi-cloud Including All Deployment Options</t>
  </si>
  <si>
    <t>Multi-cloud Excluding Private Cloud</t>
  </si>
  <si>
    <t>Only Dedicated and Private Clouds</t>
  </si>
  <si>
    <t>Only Private Cloud</t>
  </si>
  <si>
    <t>No Cloud Allowed</t>
  </si>
  <si>
    <t>Not Sure</t>
  </si>
  <si>
    <t>SaaS Availability</t>
  </si>
  <si>
    <t>TBD</t>
  </si>
  <si>
    <t>Application Containerization Summary</t>
  </si>
  <si>
    <t>Containerize All Workloads</t>
  </si>
  <si>
    <t>Containerize Some Workloads</t>
  </si>
  <si>
    <t>Do Not Containerize</t>
  </si>
  <si>
    <t>Need More Data</t>
  </si>
  <si>
    <t>Infrastructure Containerization Approach</t>
  </si>
  <si>
    <t>Containerize As Is</t>
  </si>
  <si>
    <t>Containerize After Remediation</t>
  </si>
  <si>
    <t>Containerize After Re-Architecting</t>
  </si>
  <si>
    <t>Need More Information</t>
  </si>
  <si>
    <t>Application Strategic Value</t>
  </si>
  <si>
    <t>Business Domain Strategic Value</t>
  </si>
  <si>
    <t>Cloud Infrastructure Savings Potential</t>
  </si>
  <si>
    <t>More Expensive</t>
  </si>
  <si>
    <t>Feasibility of Adopting SaaS</t>
  </si>
  <si>
    <t>Application In Scope</t>
  </si>
  <si>
    <t>Infrastructure In Scope</t>
  </si>
  <si>
    <t>Workload In Scope</t>
  </si>
  <si>
    <t>Business Domain SaaS Availability</t>
  </si>
  <si>
    <t>Business Domain Agility Benefit</t>
  </si>
  <si>
    <t>Mainframe Usage</t>
  </si>
  <si>
    <t>Mainframe Usage is Growing</t>
  </si>
  <si>
    <t>Mainframe Usage is Steady</t>
  </si>
  <si>
    <t>Mainframe Usage is Declining</t>
  </si>
  <si>
    <t>No Mainframe Usage</t>
  </si>
  <si>
    <t>Application Size</t>
  </si>
  <si>
    <t>Very Large</t>
  </si>
  <si>
    <t>Large</t>
  </si>
  <si>
    <t>Small</t>
  </si>
  <si>
    <t>Very Small</t>
  </si>
  <si>
    <t>Application Review Status</t>
  </si>
  <si>
    <t>Not Started</t>
  </si>
  <si>
    <t>In Progress</t>
  </si>
  <si>
    <t>Current State Validated</t>
  </si>
  <si>
    <t>Target State Validated</t>
  </si>
  <si>
    <t>Changes Required</t>
  </si>
  <si>
    <t>Open Question</t>
  </si>
  <si>
    <t>Out of Scope</t>
  </si>
  <si>
    <t>ABB Current Maturity Classification</t>
  </si>
  <si>
    <t>ABB Planned Maturity Level</t>
  </si>
  <si>
    <t>ABB Foundational Maturity Level</t>
  </si>
  <si>
    <t>IBM AMS Scope</t>
  </si>
  <si>
    <t>IBM Infrastructure Managed Services Scope</t>
  </si>
  <si>
    <t>Infrastructure Out of Support Technologies</t>
  </si>
  <si>
    <t>Utilizes Mainframe</t>
  </si>
  <si>
    <t>Mainframe Application</t>
  </si>
  <si>
    <t>Business Domain Type</t>
  </si>
  <si>
    <t>Business</t>
  </si>
  <si>
    <t>Process Area Type</t>
  </si>
  <si>
    <t>IT</t>
  </si>
  <si>
    <t>Effort of Cloud Enablement</t>
  </si>
  <si>
    <t>N/A (Evergreen)</t>
  </si>
  <si>
    <t>Software Standardization Category</t>
  </si>
  <si>
    <t>Unsupported Technology</t>
  </si>
  <si>
    <t>Standard Database</t>
  </si>
  <si>
    <t>DB2</t>
  </si>
  <si>
    <t>SQL Server</t>
  </si>
  <si>
    <t>PostgreSQL</t>
  </si>
  <si>
    <t>Not a Database Server</t>
  </si>
  <si>
    <t>Standard Web Server</t>
  </si>
  <si>
    <t>Apache HTTP Server</t>
  </si>
  <si>
    <t>Apache Tomcat</t>
  </si>
  <si>
    <t>IBM HTTP Server</t>
  </si>
  <si>
    <t>Microsoft IIS</t>
  </si>
  <si>
    <t>Not a Web Server</t>
  </si>
  <si>
    <t>Standard Application Server</t>
  </si>
  <si>
    <t>JBOSS Application Server</t>
  </si>
  <si>
    <t>WebLogic Application Server</t>
  </si>
  <si>
    <t>WebSphere Application Server</t>
  </si>
  <si>
    <t>Not an Application Server</t>
  </si>
  <si>
    <t>Software Category</t>
  </si>
  <si>
    <t>Application Server</t>
  </si>
  <si>
    <t>Database Server</t>
  </si>
  <si>
    <t>COTS SOE</t>
  </si>
  <si>
    <t>COTS SOI</t>
  </si>
  <si>
    <t>COTS SOR</t>
  </si>
  <si>
    <t>Management</t>
  </si>
  <si>
    <t>Physical or Virtual</t>
  </si>
  <si>
    <t>Physical</t>
  </si>
  <si>
    <t>Virtual</t>
  </si>
  <si>
    <t>Infrastructure Data Security and Privacy Complexity</t>
  </si>
  <si>
    <t>Financial - Cost Savings Potential</t>
  </si>
  <si>
    <t>Target Is Higher</t>
  </si>
  <si>
    <t>Financial - Revenue Growth Potential</t>
  </si>
  <si>
    <t>Technical Priority</t>
  </si>
  <si>
    <t>Business Priority</t>
  </si>
  <si>
    <t>Overall Priority</t>
  </si>
  <si>
    <t>Asynchronous</t>
  </si>
  <si>
    <t>Synchronous</t>
  </si>
  <si>
    <t>Critical</t>
  </si>
  <si>
    <t>Enterprise Strategy - Current State Score (On Prem)</t>
  </si>
  <si>
    <t>1 - Different units apply different strategies</t>
  </si>
  <si>
    <t>2 - Yes, a common shared strategy exists across the enterprise, but with ad-hoc adoption</t>
  </si>
  <si>
    <t>3 - Cloud strategy is well communicated throughout the enterprise and signed off by all key stakeholders</t>
  </si>
  <si>
    <t>4 - The cloud strategy guides all new system deployments and technology renewals as "the rule".  Key Performance Indicators (KPIs) are published and measured.</t>
  </si>
  <si>
    <t>5 - The cloud strategy enables growth and optimization of business outcomes across the enterprise. The strategy is revised on a regular basis, according to a defined timeframe.</t>
  </si>
  <si>
    <t>0 - No strategy defined</t>
  </si>
  <si>
    <t>Enterprise Strategy - Current State Score (Hybrid)</t>
  </si>
  <si>
    <t>4 - The cloud strategy guides all new system deployments and technology renewals as "the rule" The coverage is measured by means of tracked KPI's</t>
  </si>
  <si>
    <t>5 - The cloud strategy enables the growth and optimization of business outcomes across the Enterprise. The strategy is revised on a regular basis, according to a defined timeframe</t>
  </si>
  <si>
    <t>Enterprise Strategy - Entry Point (IBM POV)</t>
  </si>
  <si>
    <t>Overall Data Quality Status</t>
  </si>
  <si>
    <t>Complete</t>
  </si>
  <si>
    <t>Missing Minor Amount of Data</t>
  </si>
  <si>
    <t>Missing Moderate Amount of Data</t>
  </si>
  <si>
    <t>Missing Large Amount of Data</t>
  </si>
  <si>
    <t>Waiting for Data</t>
  </si>
  <si>
    <t>Application Data Quality</t>
  </si>
  <si>
    <t>Application Complexity</t>
  </si>
  <si>
    <t>Extreme</t>
  </si>
  <si>
    <t>Application Has Existing Issues</t>
  </si>
  <si>
    <t>Performance Testing Required</t>
  </si>
  <si>
    <t>Release Lifecycle Management</t>
  </si>
  <si>
    <t>Partial</t>
  </si>
  <si>
    <t>Active / Active</t>
  </si>
  <si>
    <t>Active / Passive</t>
  </si>
  <si>
    <t>Disaster Recovery Plan Only</t>
  </si>
  <si>
    <t>No Disaster Recovery Plan</t>
  </si>
  <si>
    <t>Customer Facing</t>
  </si>
  <si>
    <t>Growth Trend</t>
  </si>
  <si>
    <t>Availability of SaaS</t>
  </si>
  <si>
    <t>Strategic Value of Process Area</t>
  </si>
  <si>
    <t>Process Area Agility Benefit</t>
  </si>
  <si>
    <t>Application Infrastructure Mapping Status</t>
  </si>
  <si>
    <t>Infrastructure Validated</t>
  </si>
  <si>
    <t>Infrastructure Found</t>
  </si>
  <si>
    <t>No Infrastructure Anticipated</t>
  </si>
  <si>
    <t>Containerization Business Affinity</t>
  </si>
  <si>
    <t>Deployment Pattern</t>
  </si>
  <si>
    <t>Security Maintenance Effort</t>
  </si>
  <si>
    <t>Containerization Technical Affinity</t>
  </si>
  <si>
    <t>Standard Docker Image Exists</t>
  </si>
  <si>
    <t>The app has a certified Docker image</t>
  </si>
  <si>
    <t>Image can be created from the running application</t>
  </si>
  <si>
    <t>Image can be created from the application source files</t>
  </si>
  <si>
    <t>Application Design Pattern Maturity</t>
  </si>
  <si>
    <t>Twelve factor application</t>
  </si>
  <si>
    <t>Not twelve factor, but componentized and loosely coupled</t>
  </si>
  <si>
    <t>The app is monolithic or its components are tightly coupled</t>
  </si>
  <si>
    <t>Specialized Hardware</t>
  </si>
  <si>
    <t>The app does not require specialized peripherals, obsolete or highly-specialized hardware and non-standard databases</t>
  </si>
  <si>
    <t>The app may require either specialized peripherals, obsolete or highly specialized hardware and non standard databases</t>
  </si>
  <si>
    <t>The app requires specialized peripherals, obsolete or highly-specialized hardware, non-standard databases</t>
  </si>
  <si>
    <t>Deployment Complexity</t>
  </si>
  <si>
    <t>The existing application delivery process from development to operations is manual and/or involves a number of time consuming change management steps (days)</t>
  </si>
  <si>
    <t>The existing application delivery process from development to operations is semi-automated with a number of change management steps (hours)</t>
  </si>
  <si>
    <t>The existing application delivery process from development to operations is automated and efficient (minutes)</t>
  </si>
  <si>
    <t>Containerization Operational Affinity</t>
  </si>
  <si>
    <t>Availability Requirement</t>
  </si>
  <si>
    <t>Application Startup Time Requirements</t>
  </si>
  <si>
    <t>Containerization Overall Affinity</t>
  </si>
  <si>
    <t>Containerize and Migrate</t>
  </si>
  <si>
    <t>Do not Containerize</t>
  </si>
  <si>
    <t>Refactor the application by functional decomposition or unit boundaries and containerize</t>
  </si>
  <si>
    <t>Refactor the Application Components by resources and containerize</t>
  </si>
  <si>
    <t>Initiative Demand</t>
  </si>
  <si>
    <t>Not Required</t>
  </si>
  <si>
    <t>Initiative Priority</t>
  </si>
  <si>
    <t>Initiative Complexity Factor</t>
  </si>
  <si>
    <t>Private Cloud Strategy</t>
  </si>
  <si>
    <t>0 - No intention to have any on-premises cloud environments</t>
  </si>
  <si>
    <t>1 - Already have a private cloud and plan to use it for all workloads with sensitive / regulated data or where financially advantageous</t>
  </si>
  <si>
    <t>2 - Do not have a private cloud but plan to use one for all workloads with sensitive / regulated data or where financially advantageous</t>
  </si>
  <si>
    <t>3 - Not sure, need to define a strategy</t>
  </si>
  <si>
    <t>Public Cloud Strategy</t>
  </si>
  <si>
    <t>0 - Exploit as much as possible</t>
  </si>
  <si>
    <t>1 - Select workloads are / will be moved to Public Cloud</t>
  </si>
  <si>
    <t>2 - Not ready for Public Cloud</t>
  </si>
  <si>
    <t>3 - Not sure, need a strategy for Public Cloud</t>
  </si>
  <si>
    <t>4 - Precise plan is in place for Public Cloud</t>
  </si>
  <si>
    <t>Mainframe and Specialized Hardware Strategy</t>
  </si>
  <si>
    <t>1 - Keep - continue to use for workloads that require this type of environment, expose APIs as needed</t>
  </si>
  <si>
    <t>2 - Surround and Erode - modernize apps over time and reduce the dependency on the mainframe wherever possible</t>
  </si>
  <si>
    <t>3 - Strategic - keep and potentially grow the use of mainframe including new development using cloud, DevOps, containers and zLinux technologies</t>
  </si>
  <si>
    <t>4 - Not Sure - Need to develop a mainframe and specialized hardware strategy</t>
  </si>
  <si>
    <t>5 - N/A - No mainframe or specialized hardware</t>
  </si>
  <si>
    <t>Preferred Public Cloud Providers</t>
  </si>
  <si>
    <t>1 - Alibaba</t>
  </si>
  <si>
    <t>2 - AWS</t>
  </si>
  <si>
    <t>3 - Azure</t>
  </si>
  <si>
    <t>4 - GCP</t>
  </si>
  <si>
    <t>5 - IBM</t>
  </si>
  <si>
    <t>6 - Oracle</t>
  </si>
  <si>
    <t>6</t>
  </si>
  <si>
    <t>7 - Other</t>
  </si>
  <si>
    <t>7</t>
  </si>
  <si>
    <t>Infrastructure Effort of Cloud Enablement</t>
  </si>
  <si>
    <t>IBM Mode of Support</t>
  </si>
  <si>
    <t>0 - We need a strategic partner that is advising us through the process and providing deep technical skills where we have gaps.</t>
  </si>
  <si>
    <t>1 - We need specific services like assessments, migrations, cloud-native development, DevOps as needed to help us accelerate</t>
  </si>
  <si>
    <t>2 - We want to do most of the work ourselves, but we may need some staff augmentation and any free assets, knowledge bases and tutorials to help us get started.</t>
  </si>
  <si>
    <t>3 - We're not sure what IBM can do to help us, and we'd like to learn more about how IBM has helped other companies in the 3 modes described above.</t>
  </si>
  <si>
    <t>4 - Other</t>
  </si>
  <si>
    <t>Preferred Single Tenant Deployment Option</t>
  </si>
  <si>
    <t>Dedicated Cloud</t>
  </si>
  <si>
    <t>Private Cloud</t>
  </si>
  <si>
    <t>No Preference</t>
  </si>
  <si>
    <t>Single Tenant Preference</t>
  </si>
  <si>
    <t>Extend for Hybrid Cloud</t>
  </si>
  <si>
    <t>Containerize</t>
  </si>
  <si>
    <t>Mediium</t>
  </si>
  <si>
    <t>Infrastructure Complexity</t>
  </si>
  <si>
    <t>Greater China Group</t>
  </si>
  <si>
    <t>Latin America</t>
  </si>
  <si>
    <t>Type of Application Services</t>
  </si>
  <si>
    <t>Application Development</t>
  </si>
  <si>
    <t>Application Maintenance</t>
  </si>
  <si>
    <t>Application Development and Maintenance</t>
  </si>
  <si>
    <t>Application Services Contract Type</t>
  </si>
  <si>
    <t>Consulting Services</t>
  </si>
  <si>
    <t>Managed Services</t>
  </si>
  <si>
    <t>Staff Augmentation</t>
  </si>
  <si>
    <t>Overall Maturity for Multicloud</t>
  </si>
  <si>
    <t>Risk Source Category</t>
  </si>
  <si>
    <t>Architecture Gap Analysis</t>
  </si>
  <si>
    <t>Business Analysis</t>
  </si>
  <si>
    <t>Financial Analysis</t>
  </si>
  <si>
    <t>Operating Model Analysis</t>
  </si>
  <si>
    <t>Security and Compliance Analysis</t>
  </si>
  <si>
    <t>Transformation Program</t>
  </si>
  <si>
    <t>Culture &amp; Goals - Current State Score (Hybrid)</t>
  </si>
  <si>
    <t>0 - Compensation scheme does not contain components that relate to cloud</t>
  </si>
  <si>
    <t>1 - Compensation scheme includes limited KPIs for senior management that are affected by cloud implementation</t>
  </si>
  <si>
    <t>2 - Compensation scheme components related to cloud are available and encourages employee(s) to continually look for improvement opportunities within their technical domain</t>
  </si>
  <si>
    <t>3 - Incentives and rewards are available for those who achieve results, innovation and business value</t>
  </si>
  <si>
    <t>4 - Enterprise maintains a reward system, placing increased value on rewards and incentives that encourages employee to increase their cloud-skills and transparently rewards technical acumen and idea creation; KPIs are defined and used to measure employee's contribution to innovation as well as cloud consumption and delivery</t>
  </si>
  <si>
    <t>5 - Compensation scheme is clearly driving innovation as measured against transparent KPIs related to cloud with regard to business and technology and by the consumption and delivery of cloud services</t>
  </si>
  <si>
    <t>Culture &amp; Goals - Desired State Score</t>
  </si>
  <si>
    <t>Governance &amp; Structure - Current State Score (Hybrid)</t>
  </si>
  <si>
    <t>0 - Structures don't consider cloud service delivery</t>
  </si>
  <si>
    <t>1 - Current structure deals with ad-hoc adoption</t>
  </si>
  <si>
    <t>2 - A Structure to enable cloud service models is defined and partially implemented, ongoing as projects occur</t>
  </si>
  <si>
    <t>3 - Teams have been created in the IT that deal with cloud services, including business and technical functions; Business Analyst role exists to consult with Developers and Business; Cloud KPI's per team are identified</t>
  </si>
  <si>
    <t>4 - Business unit structures are updated to support cloud service use;  Active planning is performed to close gaps in the overall structure, and reviewed regularly</t>
  </si>
  <si>
    <t>5 - The organizational structure brings tangible business benefits by having clear roles and structures identified across the business units, in context of the business objectives, with regular reviews and updates as needed</t>
  </si>
  <si>
    <t>Governance &amp; Structure - Desired State Score</t>
  </si>
  <si>
    <t>Project Lifecycle - Current State Score (Hybrid)</t>
  </si>
  <si>
    <t>0 - Cloud is not a factor in selecting or initiating projects</t>
  </si>
  <si>
    <t>1 - Ad-hoc projects developed by the project manager are developing own processes, methodologies and frameworks for Cloud service integration</t>
  </si>
  <si>
    <t>2 - Partial re-use of cloud methodologies, defined by certain new projects, and shared for further enhancement</t>
  </si>
  <si>
    <t>3 - Standard training is available for the various involved organizational units, tailored to their needs, addressing important cloud rules, policies, aspects and skills that they must develop and apply in their cloud service adoption</t>
  </si>
  <si>
    <t>4 - Projects are planned in a cloud portfolio annually in advance, with clear budget, scope and objectives towards enabling cloud benefits realization</t>
  </si>
  <si>
    <t>5 - Leveraging existing templates, resources and methodologies for cloud use, high performance innovation is enabled, multiplying the enterprises new product development by a defined factor</t>
  </si>
  <si>
    <t>Project Lifecycle - Desired State Score</t>
  </si>
  <si>
    <t>Service Portfolio Management - Current State Score (Hybrid)</t>
  </si>
  <si>
    <t>0 - No training or framework for service portfolio management is used</t>
  </si>
  <si>
    <t>1 - Some teams have defined products and a common approach to portfolio development</t>
  </si>
  <si>
    <t>2 - Common training exists regarding business services development; including design, operation and changes which are defined according to a framework, and cloud training according to this model is applied in all new projects</t>
  </si>
  <si>
    <t>3 - It is required that all members of the enterprise undergo common training on the business products and services according to an enterprise wide common framework for service portfolio management, including the positioning of cloud services in context of compliance and security requirements of the business</t>
  </si>
  <si>
    <t>4 - KPI's for people development include Service Portfolio development, operations and management</t>
  </si>
  <si>
    <t>5 - Specific training is defined per business function, according to a common framework which defines cloud service positioning, and feedback on the effectiveness of the defined processes to the close the loop within the enterprise</t>
  </si>
  <si>
    <t>Service Portfolio Management - Desired State Score</t>
  </si>
  <si>
    <t>Working Environment  - Current State Score (Hybrid)</t>
  </si>
  <si>
    <t>0 - No focus on re-aligning existing assets, facilities &amp; locations to enable teams to rapidly adopt cloud</t>
  </si>
  <si>
    <t>1 - Piloting, or ad-hoc adjustments applied to existing / legacy environments are still a key constraint</t>
  </si>
  <si>
    <t>2 - Some projects have applied some practices / adjustments to the work environment</t>
  </si>
  <si>
    <t>3 - Systematic adjustments, investments in co-location facilities and innovation enablement and changes to data centers have applied to drive collaboration and enable workforce adoption</t>
  </si>
  <si>
    <t>4 - Increasing enterprise wide adoption of leading practices, with a strong focus on continuous improvement</t>
  </si>
  <si>
    <t>5 - Advanced, industry leading practices systematically applied to work environment to accelerate adoption, increase workforce collaboration, and drive business outcomes</t>
  </si>
  <si>
    <t>Working Environment  - Desired State Score</t>
  </si>
  <si>
    <t>PaaS Adoption - Current State Score (Hybrid)</t>
  </si>
  <si>
    <t>0 - Applications do not make use of any cloud related structure, pattern, design concept, PaaS platform or PaaS-based services</t>
  </si>
  <si>
    <t>1 - Applications are integrated using Non-standard proprietary application integration, though they may make use of a PaaS solution for certain services</t>
  </si>
  <si>
    <t>2 - Applications structures are starting to use shared components for integration, including services built from PaaS platforms</t>
  </si>
  <si>
    <t>3 - Applications are often provisioned via platform as a service, from off or on-premise, through common portal; integration, presentation and data services have moved from shared utilities to PaaS generated services</t>
  </si>
  <si>
    <t>4 - Application portfolio reporting, and management processes ensure that all applications and services are constructed from a PaaS platform, available as services using a restful API (SOA) integration mechanism; auto provisioning of full application is available on demand and infrastructure is automatically scaled by the PaaS platform to meet performance requirements of the application</t>
  </si>
  <si>
    <t>5 - All applications and services are provisioned via PaaS from off or on-premise, through a common portal; infrastructure supporting these applications is highly optimized to meet performance, financial and compliance targets; PaaS provisioned applications are automatically pushed through a set of test suites, and upon passing the applications are deployed directly to production</t>
  </si>
  <si>
    <t>PaaS Adoption - Desired State Score</t>
  </si>
  <si>
    <t>IPaaS Adoption - Current State Score (Hybrid)</t>
  </si>
  <si>
    <t>0 - The enterprise has no plans to implement IPaaS</t>
  </si>
  <si>
    <t>1 - Nonstandard integration methods are accepted and utilized across teams</t>
  </si>
  <si>
    <t>2 - Individual teams publish restful API design guidelines, integration standards, based on integration method, security requirements and type of data; an operating model emerges to support integration engineers and project integrators</t>
  </si>
  <si>
    <t>3 - Applications across the enterprise use a restful API integration model; Project and Portfolio Management approval process are modified to enforce integration policies; An operating model is put into effect that supports citizen integrators and project developers</t>
  </si>
  <si>
    <t>4 - The enterprise implements an integration governance model that ensures all applications are integrated via standardized restful APIs, and data integration is accomplished via templates and shared data integration routines or shared tools (ETL, ELT, ESB, data streams, etc.)</t>
  </si>
  <si>
    <t>5 - All integration processes have been integrated as part of a complete IPaaS capability (centralized or federated), with supporting governance processes (application, data, portfolio, project) to ensure compliance with policy</t>
  </si>
  <si>
    <t>IPaaS Adoption - Desired State Score</t>
  </si>
  <si>
    <t>Expertise - Current State Score (Hybrid)</t>
  </si>
  <si>
    <t>0 - No training or awareness in evidence</t>
  </si>
  <si>
    <t>1 - Some Employees possess limited  skills</t>
  </si>
  <si>
    <t>2 - 10-25% of employees possess and exhibit the appropriate skill level</t>
  </si>
  <si>
    <t>3 - 25-50% of employees possess and exhibit the appropriate skill level, with supporting certifications</t>
  </si>
  <si>
    <t>4 - 50-75% of employees possess and exhibit the appropriate skill level</t>
  </si>
  <si>
    <t>5 - 100% of employees possess and exhibit the appropriate skill level (pervasive), based on training on the business strategy</t>
  </si>
  <si>
    <t>Expertise - Desired State Score</t>
  </si>
  <si>
    <t>Business Process Alignment - Current State Score (Hybrid)</t>
  </si>
  <si>
    <t>0 - No documentation is available that map the business products, processes, and supporting IT systems</t>
  </si>
  <si>
    <t>1 - Some business product process chains are documented, showing some involved IT elements</t>
  </si>
  <si>
    <t>2 - Each Business process is documented, together with the underlying IT systems, and SLA's / OLA's for handling transactions</t>
  </si>
  <si>
    <t>3 - Key common elements of the business process are aligned from a semantics and data handling perspective, and evaluated for cloud candidacy, with a migration and consolidation plan in place</t>
  </si>
  <si>
    <t>4 - Performance of common IT elements is measured, in the combined business processes, and alerting is in place when high or low performance watermarks are crossed.  Systems are categorized according to the data they hold for the business processes and located accordingly</t>
  </si>
  <si>
    <t>5 - Performance and compliance reality is measured for each IT element underpinning the business process, and the process or element is regularly updated to align on business objectives more effectively</t>
  </si>
  <si>
    <t>Business Process Alignment - Desired State Score</t>
  </si>
  <si>
    <t>Information Lifecycle Mgmt - Current State Score (Hybrid)</t>
  </si>
  <si>
    <t>0 - There is no governance of ILM processes or policies</t>
  </si>
  <si>
    <t>1 - The enterprise has an ILM policy but the majority of employees are unaware of its existence</t>
  </si>
  <si>
    <t>2 - The enterprise has organized an ILM governance function, largely focused on business data governance practices. The governance function has little impact on the enterprise</t>
  </si>
  <si>
    <t>3 - The enterprise has a published ILM governance process wherein teams across the enterprise consistently participate in this program resulting in business operations that align to policy</t>
  </si>
  <si>
    <t>4 - Automated ILM processes inform and provide measurement of the value that the ILM governance process delivers</t>
  </si>
  <si>
    <t>5 - Governance of ILM process and policies is part of a continuous feedback loop, ensuring optimization of ILM processes and an effectively managed set of information assets for the enterprise</t>
  </si>
  <si>
    <t>Information Lifecycle Mgmt - Desired State Score</t>
  </si>
  <si>
    <t>IT Architecture - Current State Score (Hybrid)</t>
  </si>
  <si>
    <t>0 - No architectural designs exist to guide cloud-based service deployments</t>
  </si>
  <si>
    <t>1 - Architectural designs are utilized on an ad hoc basis to guide cloud-based service deployments</t>
  </si>
  <si>
    <t>2 - A foundational set of architectural designs exist and are often leveraged to guide cloud deployments</t>
  </si>
  <si>
    <t>3 - Cloud principles, architecture  blueprints, requirements and use case stories are well documented and utilized in most cloud-based service deployments</t>
  </si>
  <si>
    <t>4 - Services can be modelled online, leveraging existing standard building block architecture artifacts that are well documented. Utilization of this methodology is evangelized as the expected behavior for designing cloud-based service deployments</t>
  </si>
  <si>
    <t>5 - Service components are modeled within the single set of tools that are also utilized for deploying and managing a highly automated and optimized cloud-based ecosystem</t>
  </si>
  <si>
    <t>IT Architecture - Desired State Score</t>
  </si>
  <si>
    <t>IaaS Adoption - Current State Score (Hybrid)</t>
  </si>
  <si>
    <t>0 - There is no current understanding of IaaS across the enterprise</t>
  </si>
  <si>
    <t>1 - There is an initial understanding of IaaS and there are ad-hoc instances beginning to emerge</t>
  </si>
  <si>
    <t>2 - IaaS is beginning to be implemented consistently across the enterprise opportunistically</t>
  </si>
  <si>
    <t>3 - IaaS is now defined and implemented in a systematic way across the enterprise (E.g. compute, network and storage services are readily available for consumption by subscription)</t>
  </si>
  <si>
    <t>4 - IaaS is managed and measurable across the enterprise and can be used to validate and enforce SLA's and meet defined KPI requirements</t>
  </si>
  <si>
    <t>5 - IaaS is optimized to meet the needs of the enterprise and the businesses it supports</t>
  </si>
  <si>
    <t>IaaS Adoption - Desired State Score</t>
  </si>
  <si>
    <t>DevOps Automation - Current State Score (Hybrid)</t>
  </si>
  <si>
    <t>0 - There is no defined cloud architecture to support DevOps</t>
  </si>
  <si>
    <t>1 - Cloud Architecture is implemented to address ad-hoc request and is manually-installed on a monolithic stack</t>
  </si>
  <si>
    <t>2 - DevOps implements the use of static templates such as AMI (Amazon Machine Image) to develop repeatable processes in deploying images to cloud environments</t>
  </si>
  <si>
    <t>3 - DevOps has a defined cloud architecture with mixed monolithic stacks and systematic use of templates and AMI</t>
  </si>
  <si>
    <t>4 - DevOps team manage distributed container-based solutions that are measurable which support the cloud architecture model</t>
  </si>
  <si>
    <t>5 - DevOps teams have optimized service delivery utilizing lightweight services such as micro services that align with the agility and reuse models adopted by the business and support the adopted cloud based architecture model</t>
  </si>
  <si>
    <t>DevOps Automation - Desired State Score</t>
  </si>
  <si>
    <t>Application Strategy - Current State Score (Hybrid)</t>
  </si>
  <si>
    <t>0 - Applications are constructed and managed by organizational employees as traditional client server applications, they may or may not leverage virtualized infrastructure</t>
  </si>
  <si>
    <t>1 - Applications and Services are designed as and operate in a stateless manner, composed of loosely coupled discoverable services leveraging one or more cloud services (storage, compute, network); management by automation, scripts or orchestration is used ad hoc across teams</t>
  </si>
  <si>
    <t>2 - Most applications leverage public/private cloud providers like AWS, Microsoft's Azure or Google's compute and storage services.  Applications are designed to monitor, retry and self-heal, leveraging services provided by on and off-premise platforms</t>
  </si>
  <si>
    <t>3 - Application are temporal, working in an environment where each link in the service tendency chain and are unaware of and unaffected by failure, start or elimination of dependent services or individual instances of those services. Applications are architected such that in-flight transactions across service chains are rolled forward/back appropriately regardless of the number or geographic distribution of service instances</t>
  </si>
  <si>
    <t>4 - Application can be dynamically migrated across infrastructure providers without interruption of service or loss of transaction fidelity with the ability scale up and scale down in response to performance, availability and cost SLA targets</t>
  </si>
  <si>
    <t>5 - Application patterns are utilized to design applications which are instantiated by constructor services, where developers select service building blocks to construct applications rather than code them, leveraging a high degree of automation removing most of the manual tasks</t>
  </si>
  <si>
    <t>Application Strategy - Desired State Score</t>
  </si>
  <si>
    <t>Data Management - Current State Score (Hybrid)</t>
  </si>
  <si>
    <t>0 - The enterprise does not have a published data management framework</t>
  </si>
  <si>
    <t>1 - The enterprise has a documented data management framework.  A basic set of data is collected for data housed on or processed by cloud platforms, metadata is collected manually, by various methods across groups and departments</t>
  </si>
  <si>
    <t>2 - The enterprise has a published data management framework.  A non-formal set of data stewards emerge who take responsibility for collections of data housed on or processed by cloud platforms and are responsible for collecting and providing information about data</t>
  </si>
  <si>
    <t>3 - The enterprise has a published data management framework.  Data stewards are defined for data housed on or processed by cloud platforms and data stakeholders review data management reports and take corrective action within the boundaries of defined data management processes</t>
  </si>
  <si>
    <t>4 - The enterprise has a published data management framework.  Data stewards ensure that integrated set of metadata is encompassing of data housed on or processed by cloud and traditional platforms and is encoded within a CMDB/CMS, data warehouse, or location within the Data-aaS ecosystem</t>
  </si>
  <si>
    <t>5 - The enterprise's data management framework is an integral part of its overall operating model. Monitoring of data management and compliance to rules and policies is integrated with data triggers that automate events when data management attribute thresholds are reached, triggering automated corrective action or alerting</t>
  </si>
  <si>
    <t>Data Management - Desired State Score</t>
  </si>
  <si>
    <t>Security Management - Current State Score (Hybrid)</t>
  </si>
  <si>
    <t>0 - The enterprise lacks security frameworks for classes of applications</t>
  </si>
  <si>
    <t>1 - Use is made of original physical separation based individual system requirements. Applications are not classified by groups</t>
  </si>
  <si>
    <t>2 - Applications are grouped and requirements are set for business critical systems</t>
  </si>
  <si>
    <t>3 - Requirements are defined for all types of systems, application groups and all cloud provider's services are aligned to these categories</t>
  </si>
  <si>
    <t>4 - Clear security perimeters and controls are defined and extended to the different cloud services, according to defined security qualities and criteria</t>
  </si>
  <si>
    <t>5 - Fully integrated security framework exists capturing the whole cloud environment which is real-time monitored and integrated to the enterprise landscape</t>
  </si>
  <si>
    <t>Security Management - Desired State Score</t>
  </si>
  <si>
    <t>STaaS Adoption - Current State Score (Hybrid)</t>
  </si>
  <si>
    <t>0 - No support exists to secure data and network needed to support STaaS for both public and private services</t>
  </si>
  <si>
    <t>1 - Limited support exist to secure data and network needed to support STaaS for both public and private services</t>
  </si>
  <si>
    <t>2 - Data transport and network connectivity is established on a team by team basis to support STaaS for both public and private services</t>
  </si>
  <si>
    <t>3 - The enterprise defines data transport and storage and a set of standard network connectivity methods in support of STaaS for both public and private services</t>
  </si>
  <si>
    <t>4 - Use of standard data and network connectivity is ensured through governance ensuring effective and secure use of STaaS (on-premise and off-premise)</t>
  </si>
  <si>
    <t>5 - Data transport and network connectivity configurations are transparent to end users and have been integrated with the enterprise's single, shared cloud management or broker capability</t>
  </si>
  <si>
    <t>STaaS Adoption - Desired State Score</t>
  </si>
  <si>
    <t>SaaS Policy - Current State Score (Hybrid)</t>
  </si>
  <si>
    <t>0 - No Policy Exists</t>
  </si>
  <si>
    <t>1 - Employees try to align use of SaaS to existing application classification policies</t>
  </si>
  <si>
    <t>2 - Each cloud providers' own security offering is generally accepted</t>
  </si>
  <si>
    <t>3 - Well defined software policies exist and offerings are consistently evaluated from all providers</t>
  </si>
  <si>
    <t>4 - Policies are supported by monitoring tooling and enterprise governance: policies for location and protection of Confidential systems and content are defined, identifying what must be retained within the enterprise perimeter, and which "generic information" may be linked anonymously from the SaaS provider</t>
  </si>
  <si>
    <t>5 - All policy by-passes or exceptions are automatically detected and real-time alerting occurs, supported by appropriate governance structures</t>
  </si>
  <si>
    <t>SaaS Policy - Desired State Score</t>
  </si>
  <si>
    <t>Procurement Integration - Current State Score (Hybrid)</t>
  </si>
  <si>
    <t>0 - The tools that Procurement uses are not cloud aware or partner integrated</t>
  </si>
  <si>
    <t>1 - Each providers own Cloud Portal is used for ordering &amp; configuring services</t>
  </si>
  <si>
    <t>2 - Links exist from the enterprise Procurement Intranet to selected supplier's portals/catalogues</t>
  </si>
  <si>
    <t>3 - Providers Catalogues and approval workflows are integrated with the enterprise order portal and standardized workflow system</t>
  </si>
  <si>
    <t>4 - Provider Catalogue contents updates are synchronized, selected and published within the enterprise order portal based on application and data compliance requirements</t>
  </si>
  <si>
    <t>5 - Defined partners are electronically integrated into the enterprise systems and processes; a catalogue is available on the enterprise portal, with transparent automated routing to the appropriate provider and procurement systems get automated notification based on capacity requirements when additional infrastructure or service supply is required</t>
  </si>
  <si>
    <t>Procurement Integration - Desired State Score</t>
  </si>
  <si>
    <t>Integrated Operations (IT) - Current State Score (Hybrid)</t>
  </si>
  <si>
    <t>0 - Service risk and compliance management processes do not exist or are handled in nonstandard and ad hoc fashions</t>
  </si>
  <si>
    <t>1 - Employees in the enterprise (human-based) provide service management functions, responding to regular reports or events as they occur or are produced in arrears</t>
  </si>
  <si>
    <t>2 - Service, risk and compliance management processes are in use across the enterprise but are not integrated with the enterprises and service providers processes. Each cloud providers' processes are utilized, with manual, ad-hoc coupling to the consumer enterprises' own processes</t>
  </si>
  <si>
    <t>3 - Although still manually integrated, the process for navigating a single issue across the consumer enterprise and its cloud provider are well defined and consistent between consumer and all providers</t>
  </si>
  <si>
    <t>4 - Service, risk and compliance management processes between the consumer enterprise and its cloud providers are well integrated, leveraging an integrated set of tools not only provides the needed functionality but also addresses management reporting and tracking of KPIs</t>
  </si>
  <si>
    <t>5 - The enterprise cloud management and/or cloud brokering capability seamlessly processes incidents across the enterprise and its cloud providers infrastructure and services. All process by-passes or exceptions are automatically detected, triggering real-time alerting and employee response</t>
  </si>
  <si>
    <t>Integrated Operations (IT) - Desired State Score</t>
  </si>
  <si>
    <t>Commercial Supply Model - Current State Score (Hybrid)</t>
  </si>
  <si>
    <t>0 - No updates have been done to the commercial processes to specifically enable cloud service integration</t>
  </si>
  <si>
    <t>1 - Original internal IT processes are used, and cloud is fitted to those, as applicable</t>
  </si>
  <si>
    <t>2 - Defined manual handling of exceptions exists, where existing systems don't accommodate integration with cloud providers</t>
  </si>
  <si>
    <t>3 - Standardized supplier contracts are defined, enabling JIT delivery, from pre-selected suppliers, with electronic levels of integration consistently</t>
  </si>
  <si>
    <t>4 - Clear standard online contract and supply management is integrated with supplier systems, to ensure that the cloud service never runs out of capacity, by pre-warning suppliers of approaching order events automatically</t>
  </si>
  <si>
    <t>5 - Integrated reporting and data sharing of relevant data is enabled between pre-selected contracted suppliers and the cloud provider, to ensure that pre-warning of Procurement events is possible, and that service quality can be monitored and managed proactively</t>
  </si>
  <si>
    <t>Commercial Supply Model - Desired State Score</t>
  </si>
  <si>
    <t>Cloud Management Platform - Current State Score (Hybrid)</t>
  </si>
  <si>
    <t>0 - Cloud-aware management tools are not in use, highly manual process-based management</t>
  </si>
  <si>
    <t>1 - Management tools are cloud aware on an ad hoc basis, but process management is still highly manual</t>
  </si>
  <si>
    <t>2 - Some service delivery processes are automated through management tooling controlled by CSPs; partial integration of tooling exists with some CSP offering; containers are used by some delivery teams to improve application deployments</t>
  </si>
  <si>
    <t>3 - Internal management tools are highly integrated with CSP offerings providing a unified service based view across Hybrid IT components</t>
  </si>
  <si>
    <t>4 - Automation and event based triggers have had a significant impact on service delivery times.  Management tools provide a view of entire transactions along with component service calls dramatically reducing time to resolution of support tickets</t>
  </si>
  <si>
    <t>5 - CMDB discovery and config management across Hybrid IT is enabled by interface standardization and automation.  A unified service dashboard provides summary and detailed views with analytical features</t>
  </si>
  <si>
    <t>Cloud Management Platform - Desired State Score</t>
  </si>
  <si>
    <t>Finance Model - Current State Score (Hybrid)</t>
  </si>
  <si>
    <t>0 - There is no usage-based billing process for the IT Costs to the business</t>
  </si>
  <si>
    <t>1 - IT Costs are handled by a common IT budget; some projects are paid for by business on a non-usage based level</t>
  </si>
  <si>
    <t>2 - Yes, costs are billed to the main departments (Production, Management, R&amp;D), but only 1 -2 times a year, on a pre-calculated long term pricing model (maybe fixed for 2 years)</t>
  </si>
  <si>
    <t>3 - IT Costs are billed monthly on a generalized level based on the use. There is a capability for the consumer to check ordered Services and their corresponding costs</t>
  </si>
  <si>
    <t>4 - IT Costs are billed per use to the business and the business has a constant view on the actual costs which are constantly monitored</t>
  </si>
  <si>
    <t>5 - There is a constant process which monitors the billing. Growing costs are proactively monitored and are constantly discussed with the consumer. There is a process which terminates unused Services, as well as service selection based on technical and cost optimization</t>
  </si>
  <si>
    <t>Finance Model - Desired State Score</t>
  </si>
  <si>
    <t>Value for Money - Current State Score (Hybrid)</t>
  </si>
  <si>
    <t>0 - Potentially no linkage of IT spend to Business value</t>
  </si>
  <si>
    <t>1 - Value of IT measured ad-hoc only in siloed business functions; no standard metric templates; and low alignment to business unit strategy</t>
  </si>
  <si>
    <t>2 - ROI of core services measured and tracked against one-off business outcomes; no alignment to strategic business roadmap</t>
  </si>
  <si>
    <t>3 - Defined business case - with strategic and tactical issues that need to be analyzed with a definition of the risk to service provide and  other business value dimensions such as preserving capital, on demand resources, etc.</t>
  </si>
  <si>
    <t>4 - Value of IT improving - Business value realized increasingly with newer services aligned and measured against business outcomes; IT spend is aligned with business strategy outcomes</t>
  </si>
  <si>
    <t>5 - Perceived spend on IT is highly valued in driving business strategy outcomes; spend on IT is seen as major driver for successful business outcomes at a competitive price point</t>
  </si>
  <si>
    <t>Value for Money - Desired State Score</t>
  </si>
  <si>
    <t>Total Cost of Ownership (TCO) - Current State Score (Hybrid)</t>
  </si>
  <si>
    <t>0 - Unpredictable total costs - Highly variable costs</t>
  </si>
  <si>
    <t>1 - Legacy IT costs with moderately variable costs</t>
  </si>
  <si>
    <t>2 - Standardized cost base with low flexibility</t>
  </si>
  <si>
    <t>3 - Some Degree of Flexibility in cost base and some costs aligned to consumption</t>
  </si>
  <si>
    <t>4 - Continuously improving on cost models and improving degree of cost flexibility</t>
  </si>
  <si>
    <t>5 - Highly optimized IT cost model continuously aligned to business / consumption levels</t>
  </si>
  <si>
    <t>Total Cost of Ownership (TCO) - Desired State Score</t>
  </si>
  <si>
    <t>Risk Management - Current State Score (Hybrid)</t>
  </si>
  <si>
    <t>0 - The risk management team do not recognize cloud as different from internal IT</t>
  </si>
  <si>
    <t>1 - Risks may be evaluated in project situations;no general risk definition</t>
  </si>
  <si>
    <t>2 - Risks are discussed (4-eye principle), and settlement/remediation agreed on a case by case basis</t>
  </si>
  <si>
    <t>3 - Risks and remediation's are defined, known and documented</t>
  </si>
  <si>
    <t>4 - A Risk management framework is defined and contextualized for cloud; risks are constantly monitored and risk mitigation plans are in place</t>
  </si>
  <si>
    <t>5 - A governance structure which is regularly updated has been implemented to manage risks for the business and a Computer Emergency Response Team (CERT) exists, which also extends to the cloud providers</t>
  </si>
  <si>
    <t>Risk Management - Desired State Score</t>
  </si>
  <si>
    <t>Compliance Controls - Current State Score (Hybrid)</t>
  </si>
  <si>
    <t>0 - No formal procedures such as checklists or due diligence implemented</t>
  </si>
  <si>
    <t>1 - On request, meeting of compliance requirements and/or adherence to SLA is reviewed manually for a small selection of key KPIs, mostly based on manually collated data; Certifications / attestations are analyzed as required</t>
  </si>
  <si>
    <t>2 - A basic compliance framework exists; when implementing new cloud services, following specified procedures is required to meet compliance requirements and selected areas are checked for compliance on an as-needed basis, incl. certifications / attestations published by cloud provider</t>
  </si>
  <si>
    <t>3 - A compliance framework exists and is established including accountabilities, responsibilities and documentation requirements.  Based on the compliance requirements, selected areas are checked for compliance on a regular basis. Systematic analysis of relevant certifications / attestations published by cloud provider, stored and managed in (e.g. DB)</t>
  </si>
  <si>
    <t>4 - An advanced compliance framework exists and is established including accountabilities, responsibilities and documentation requirements.  Online management and monitoring systems enable for checking for compliance of selected areas, systems environments, etc. in real-time, against defined compliance requirements; deviations and exceptions are reported and escalated; systematic analysis and management of certifications / attestations published by each cloud provider</t>
  </si>
  <si>
    <t>5 - Compliance trends are reviewed and analyzed, corrective and preventive actions are triggered based on automated monitoring and alerting of data collected by tools allowing for changes in compliance requirements for the system or business environment can be predicted and reacted upon, if required</t>
  </si>
  <si>
    <t>Compliance Controls - Desired State Score</t>
  </si>
  <si>
    <t>Driver of Innovation - Current State Score (Hybrid)</t>
  </si>
  <si>
    <t>0 - Completely disconnected from business value and customer experience</t>
  </si>
  <si>
    <t>1 - No Innovation; Cloud primarily used to streamline IT and cut costs; Ad-hoc rudimentary improvement in customer services</t>
  </si>
  <si>
    <t>2 - Improving Customer satisfaction scores in services with positive impact on business outcomes</t>
  </si>
  <si>
    <t>3 - Leveraging cloud to create new products, services, and revenue channels driving current business models transformation</t>
  </si>
  <si>
    <t>4 - Ability to rapidly prototype and realize potential of business value / strategic and/or competitive outcomes; Cloud and IT as a competitive differentiator</t>
  </si>
  <si>
    <t>5 - IT is integral to and driving business model innovation</t>
  </si>
  <si>
    <t>Driver of Innovation - Desired State Score</t>
  </si>
  <si>
    <t>Agility and Continuous Release - Current State Score (Hybrid)</t>
  </si>
  <si>
    <t>0 - No predictability on speed of release; No DevOps or Agile culture adopted</t>
  </si>
  <si>
    <t>1 - Some repeatable processes and ad-hoc use of Agile and DevOps to improve speed of release</t>
  </si>
  <si>
    <t>2 - Repeatable processes and increasing speed with automation techniques initiated</t>
  </si>
  <si>
    <t>3 - Increasing speed of releases achieved; Consistency in release cycles achieved with regular releases on a defined schedule; Adoption of best techniques - automation during development and integration; Pervasive DevOps and Agile culture</t>
  </si>
  <si>
    <t>4 - Highly effective automated systems in place across various stages of release onto production; Systems in place to monitor and preempt defects pre-production; orchestrated deployment with auto roll backs</t>
  </si>
  <si>
    <t>5 - Optimized continuous delivery - Best in class multi-speed IT able to deliver rapidly (enabling several releases a day if needed) whilst also handing big change projects; zero downtime continuous deployments and actively enforced resiliency</t>
  </si>
  <si>
    <t>Agility and Continuous Release - Desired State Score</t>
  </si>
  <si>
    <t>Responsiveness and Speed to Fulfill / Resolve - Current State Score (Hybrid)</t>
  </si>
  <si>
    <t>0 - Unpredictable responsiveness and fulfillment times (e.g. no clear service catalogue)</t>
  </si>
  <si>
    <t>1 - Limited predictability for repeatable services; Catalog is incomplete and does not contain all services</t>
  </si>
  <si>
    <t>2 - Moderate predictability of service fulfillment - Basic IT services catalog with ad-hoc provisioning; provisioned services have defined options, dependencies and costs</t>
  </si>
  <si>
    <t>3 - Automated provisioning for IT services limited to few LoB's - defined set of standards for catalogue definitions are applied and communicated (e.g. CIMI)</t>
  </si>
  <si>
    <t>4 - Predictable and increasing speed of fulfillment across Enterprise; well defined catalogue of services with defined options, dependencies and costs</t>
  </si>
  <si>
    <t>5 - Best in class - Highly responsive and High speed of fulfillment - ability to rapidly "auto-fulfill" requests in real time against service menu's and continuously evolving; Highly automated environment</t>
  </si>
  <si>
    <t>Responsiveness and Speed to Fulfill / Resolve - Desired State Score</t>
  </si>
  <si>
    <t>Availability and Reliability - Current State Score (Hybrid)</t>
  </si>
  <si>
    <t>0 - Completely unpredictable levels of reliability and predictability</t>
  </si>
  <si>
    <t>1 - Some services have reliability and is measured and tracked against SLA's but not measured against how well service fulfills the necessary business performance needs</t>
  </si>
  <si>
    <t>2 - Most services are reliable and have high application availability; only core services are monitored and tracked against technical SLAs; No system to track against tiered SLAs</t>
  </si>
  <si>
    <t>3 - Regularly performing and improving against progressive SLAs that support business objectives</t>
  </si>
  <si>
    <t>4 - Performing and showing continuous improvement against SLAs</t>
  </si>
  <si>
    <t>5 - Services and systems are highly optimized and highly effective performing to support business service SLAs</t>
  </si>
  <si>
    <t>Availability and Reliability - Desired State Score</t>
  </si>
  <si>
    <t>1 - Some services have reliability and is measured and tracked against SLAs but not measured against how well service fulfills the necessary business performance needs</t>
  </si>
  <si>
    <t>2 - Most services are reliable and have high application availability; only core services are monitored and tracked against technical SLAs; No system to  track against tiered SLAs</t>
  </si>
  <si>
    <t>Infrastructure Data Quality Summary</t>
  </si>
  <si>
    <t>Data Collection Complete</t>
  </si>
  <si>
    <t>Facility Type</t>
  </si>
  <si>
    <t>Co-location Facility</t>
  </si>
  <si>
    <t>Dedicated Cloud Data Center</t>
  </si>
  <si>
    <t>Managed Services Provider Facility</t>
  </si>
  <si>
    <t>Public Cloud Data Center</t>
  </si>
  <si>
    <t>SaaS Facility</t>
  </si>
  <si>
    <t>Facility Disposition</t>
  </si>
  <si>
    <t>Expand</t>
  </si>
  <si>
    <t>Enterprise Data Residency Requirements</t>
  </si>
  <si>
    <t>All Data Has Specific Data Residency Requirements</t>
  </si>
  <si>
    <t>Some Data Has Specific Data Residency Requirements</t>
  </si>
  <si>
    <t>No Specific Data Residency Requirements</t>
  </si>
  <si>
    <t>I'm Not Sure</t>
  </si>
  <si>
    <t>1 - Keep - continue to use for workloads that require this type of environment, expose APIs as needed.</t>
  </si>
  <si>
    <t>Action Category</t>
  </si>
  <si>
    <t>Architecture</t>
  </si>
  <si>
    <t>Data</t>
  </si>
  <si>
    <t>Environments1</t>
  </si>
  <si>
    <t>Environments</t>
  </si>
  <si>
    <t>General</t>
  </si>
  <si>
    <t>Architecture1</t>
  </si>
  <si>
    <t>Proof of Value</t>
  </si>
  <si>
    <t>Project Management</t>
  </si>
  <si>
    <t>Research</t>
  </si>
  <si>
    <t>Testing</t>
  </si>
  <si>
    <t>Enterprise Strategy - Desired State Score</t>
  </si>
  <si>
    <t>Enterprise Strategy - Desired State Score (IBM POV)</t>
  </si>
  <si>
    <t>Very High (Monthly)</t>
  </si>
  <si>
    <t>High(Quarterly)</t>
  </si>
  <si>
    <t>Moderate(Half Yearly)</t>
  </si>
  <si>
    <t>Low(Yearly)</t>
  </si>
  <si>
    <t>HANA</t>
  </si>
  <si>
    <t>Sybase ASE</t>
  </si>
  <si>
    <t>MaxDB</t>
  </si>
  <si>
    <t>Modernization Scenario</t>
  </si>
  <si>
    <t>Re-architect due to obsolete, aging and non-strategic technologies</t>
  </si>
  <si>
    <t>Re-architect to meet NFRs (e.g. availability, scalability, disaster recovery)</t>
  </si>
  <si>
    <t>Re-architect to increase business agility, velocity of new features, automation of business and IT functions (includes app, data and infrastructure modernization)</t>
  </si>
  <si>
    <t>Re-imagine the use of data and AI within key applications to drive business growth and profitability</t>
  </si>
  <si>
    <t>Infrastructure Containerization Summary</t>
  </si>
  <si>
    <t>Containerize All Deployment Units</t>
  </si>
  <si>
    <t>Containerize Some Deployment Units</t>
  </si>
  <si>
    <t>Infrastructure Target Cloud Service Model</t>
  </si>
  <si>
    <t>CaaS</t>
  </si>
  <si>
    <t>FaaS</t>
  </si>
  <si>
    <t>DBaaS</t>
  </si>
  <si>
    <t>ZaaS</t>
  </si>
  <si>
    <t>N/A (Non-Cloud)</t>
  </si>
  <si>
    <t>Infrastructure Target Deployment Option Summary</t>
  </si>
  <si>
    <t>SaaS Cloud</t>
  </si>
  <si>
    <t>Power</t>
  </si>
  <si>
    <t>VMware On Premises</t>
  </si>
  <si>
    <t>Physical Hardware on Premises</t>
  </si>
  <si>
    <t>Edge</t>
  </si>
  <si>
    <t>Quantum</t>
  </si>
  <si>
    <t>API Type</t>
  </si>
  <si>
    <t>Business API</t>
  </si>
  <si>
    <t>Technical API</t>
  </si>
  <si>
    <t>API Includes a Database</t>
  </si>
  <si>
    <t>API Uses MQ</t>
  </si>
  <si>
    <t>Tool Disposition</t>
  </si>
  <si>
    <t>Replace</t>
  </si>
  <si>
    <t>Tool Type</t>
  </si>
  <si>
    <t>Application Modernization</t>
  </si>
  <si>
    <t>DevOps</t>
  </si>
  <si>
    <t>Infrastructure Management</t>
  </si>
  <si>
    <t>Monitoring</t>
  </si>
  <si>
    <t>Tool Phase</t>
  </si>
  <si>
    <t>Advise</t>
  </si>
  <si>
    <t>Move</t>
  </si>
  <si>
    <t>Build</t>
  </si>
  <si>
    <t>Manage</t>
  </si>
  <si>
    <t>Culture &amp; Goals - Current State Score (On Prem)</t>
  </si>
  <si>
    <t>Culture &amp; Goals - Entry Point (IBM POV)</t>
  </si>
  <si>
    <t>Culture &amp; Goals - Desired State Score (IBM POV)</t>
  </si>
  <si>
    <t>Governance &amp; Structure - Current State Score (On Prem)</t>
  </si>
  <si>
    <t>Governance &amp; Structure - Entry Point (IBM POV)</t>
  </si>
  <si>
    <t>Governance &amp; Structure - Desired State Score (IBM POV)</t>
  </si>
  <si>
    <t>Service Portfolio Management - Current State Score (On Prem)</t>
  </si>
  <si>
    <t>Service Portfolio Management - Entry Point (IBM POV)</t>
  </si>
  <si>
    <t>Service Portfolio Management - Desired State Score (IBM POV)</t>
  </si>
  <si>
    <t>Business Process Alignment - Current State Score (On Prem)</t>
  </si>
  <si>
    <t>Business Process Alignment - Entry Point (IBM POV)</t>
  </si>
  <si>
    <t>Business Process Alignment - Desired State Score (IBM POV)</t>
  </si>
  <si>
    <t>Information Lifecycle Mgmt - Current State Score (On Prem)</t>
  </si>
  <si>
    <t>Information Lifecycle Mgmt - Entry Point (IBM POV)</t>
  </si>
  <si>
    <t>Information Lifecycle Mgmt - Desired State Score (IBM POV)</t>
  </si>
  <si>
    <t>IT Architecture - Current State Score (On Prem)</t>
  </si>
  <si>
    <t>IT Architecture - Entry Point (IBM POV)</t>
  </si>
  <si>
    <t>IT Architecture - Desired State Score (IBM POV)</t>
  </si>
  <si>
    <t>Application Strategy - Current State Score (On Prem)</t>
  </si>
  <si>
    <t>Application Strategy - Entry Point (IBM POV)</t>
  </si>
  <si>
    <t>Application Strategy - Desired State Score (IBM POV)</t>
  </si>
  <si>
    <t>Data Management - Current State Score (On Prem)</t>
  </si>
  <si>
    <t>Data Management - Entry Point (IBM POV)</t>
  </si>
  <si>
    <t>Data Management - Desired State Score (IBM POV)</t>
  </si>
  <si>
    <t>Security Management - Current State Score (On Prem)</t>
  </si>
  <si>
    <t>Security Management - Entry Point (IBM POV)</t>
  </si>
  <si>
    <t>Security Management - Desired State Score (IBM POV)</t>
  </si>
  <si>
    <t>SaaS Policy - Current State Score (On Prem)</t>
  </si>
  <si>
    <t>SaaS Policy - Entry Point (IBM POV)</t>
  </si>
  <si>
    <t>SaaS Policy - Desired State Score (IBM POV)</t>
  </si>
  <si>
    <t>PaaS Adoption - Current State Score (On Prem)</t>
  </si>
  <si>
    <t>PaaS Adoption - Entry Point (IBM POV)</t>
  </si>
  <si>
    <t>PaaS Adoption - Desired State Score (IBM POV)</t>
  </si>
  <si>
    <t>IPaaS Adoption - Current State Score (On Prem)</t>
  </si>
  <si>
    <t>IPaaS Adoption - Entry Point (IBM POV)</t>
  </si>
  <si>
    <t>IPaaS Adoption - Desired State Score (IBM POV)</t>
  </si>
  <si>
    <t>IaaS Adoption - Current State Score (On Prem)</t>
  </si>
  <si>
    <t>IaaS Adoption - Entry Point (IBM POV)</t>
  </si>
  <si>
    <t>IaaS Adoption - Desired State Score (IBM POV)</t>
  </si>
  <si>
    <t>STaaS Adoption - Current State Score (On Prem)</t>
  </si>
  <si>
    <t>STaaS Adoption - Entry Point (IBM POV)</t>
  </si>
  <si>
    <t>STaaS Adoption - Desired State Score (IBM POV)</t>
  </si>
  <si>
    <t>Expertise - Current State Score (On Prem)</t>
  </si>
  <si>
    <t>Expertise - Entry Point (IBM POV)</t>
  </si>
  <si>
    <t>Expertise - Desired State Score (IBM POV)</t>
  </si>
  <si>
    <t>Working Environment  - Current State Score (On Prem)</t>
  </si>
  <si>
    <t>Working Environment  - Entry Point (IBM POV)</t>
  </si>
  <si>
    <t>Working Environment  - Desired State Score (IBM POV)</t>
  </si>
  <si>
    <t>Project Lifecycle - Current State Score (On Prem)</t>
  </si>
  <si>
    <t>Project Lifecycle - Entry Point (IBM POV)</t>
  </si>
  <si>
    <t>Project Lifecycle - Desired State Score (IBM POV)</t>
  </si>
  <si>
    <t>Procurement Integration - Current State Score (On Prem)</t>
  </si>
  <si>
    <t>Procurement Integration - Entry Point (IBM POV)</t>
  </si>
  <si>
    <t>Procurement Integration - Desired State Score (IBM POV)</t>
  </si>
  <si>
    <t>DevOps Automation - Current State Score (On Prem)</t>
  </si>
  <si>
    <t>DevOps Automation - Entry Point (IBM POV)</t>
  </si>
  <si>
    <t>DevOps Automation - Desired State Score (IBM POV)</t>
  </si>
  <si>
    <t>Integrated Operations (IT) - Current State Score (On Prem)</t>
  </si>
  <si>
    <t>Integrated Operations (IT) - Entry Point (IBM POV)</t>
  </si>
  <si>
    <t>Integrated Operations (IT) - Desired State Score (IBM POV)</t>
  </si>
  <si>
    <t>Cloud Management Platform - Current State Score (On Prem)</t>
  </si>
  <si>
    <t>Cloud Management Platform - Entry Point (IBM POV)</t>
  </si>
  <si>
    <t>Cloud Management Platform - Desired State Score (IBM POV)</t>
  </si>
  <si>
    <t>Commercial Supply Model - Current State Score (On Prem)</t>
  </si>
  <si>
    <t>Commercial Supply Model - Entry Point (IBM POV)</t>
  </si>
  <si>
    <t>Commercial Supply Model - Desired State Score (IBM POV)</t>
  </si>
  <si>
    <t>Finance Model - Current State Score (On Prem)</t>
  </si>
  <si>
    <t>Finance Model - Entry Point (IBM POV)</t>
  </si>
  <si>
    <t>Finance Model - Desired State Score (IBM POV)</t>
  </si>
  <si>
    <t>Risk Management - Current State Score (On Prem)</t>
  </si>
  <si>
    <t>Risk Management - Entry Point (IBM POV)</t>
  </si>
  <si>
    <t>Risk Management - Desired State Score (IBM POV)</t>
  </si>
  <si>
    <t>Compliance Controls - Current State Score (On Prem)</t>
  </si>
  <si>
    <t>Compliance Controls - Entry Point (IBM POV)</t>
  </si>
  <si>
    <t>Compliance Controls - Desired State Score (IBM POV)</t>
  </si>
  <si>
    <t>Driver of Innovation - Current State Score (On Prem)</t>
  </si>
  <si>
    <t>Driver of Innovation - Entry Point (IBM POV)</t>
  </si>
  <si>
    <t>Driver of Innovation - Desired State Score (IBM POV)</t>
  </si>
  <si>
    <t>Value for Money - Current State Score (On Prem)</t>
  </si>
  <si>
    <t>Value for Money - Entry Point (IBM POV)</t>
  </si>
  <si>
    <t>Value for Money - Desired State Score (IBM POV)</t>
  </si>
  <si>
    <t>Agility and Continuous Release - Current State Score (On Prem)</t>
  </si>
  <si>
    <t>Agility and Continuous Release - Entry Point (IBM POV)</t>
  </si>
  <si>
    <t>Agility and Continuous Release - Desired State Score (IBM POV)</t>
  </si>
  <si>
    <t>Responsiveness and Speed to Fulfill / Resolve - Current State Score (On Prem)</t>
  </si>
  <si>
    <t>Responsiveness and Speed to Fulfill / Resolve - Entry Point (IBM POV)</t>
  </si>
  <si>
    <t>Responsiveness and Speed to Fulfill / Resolve - Desired State Score (IBM POV)</t>
  </si>
  <si>
    <t>Availability and Reliability - Current State Score (On Prem)</t>
  </si>
  <si>
    <t>Availability and Reliability - Entry Point (IBM POV)</t>
  </si>
  <si>
    <t>Availability and Reliability - Desired State Score (IBM POV)</t>
  </si>
  <si>
    <t>Total Cost of Ownership (TCO) - Current State Score (On Prem)</t>
  </si>
  <si>
    <t>Total Cost of Ownership (TCO) - Entry Point (IBM POV)</t>
  </si>
  <si>
    <t>Total Cost of Ownership (TCO) - Desired State Score (IBM POV)</t>
  </si>
  <si>
    <t>Mission Critical</t>
  </si>
  <si>
    <t>All Application Components Are Mission Critical</t>
  </si>
  <si>
    <t>Partial - Included</t>
  </si>
  <si>
    <t>Partial - Not Included</t>
  </si>
  <si>
    <t>Not Mission Critical</t>
  </si>
  <si>
    <t>Data Security and Compliance Complexity</t>
  </si>
  <si>
    <t>PCI</t>
  </si>
  <si>
    <t>SOX</t>
  </si>
  <si>
    <t>PII</t>
  </si>
  <si>
    <t>SSI</t>
  </si>
  <si>
    <t>Application Uses Java</t>
  </si>
  <si>
    <t>Application Uses .NET</t>
  </si>
  <si>
    <t>Parent Application Frequency of Change</t>
  </si>
  <si>
    <t>Source Code Scan Status</t>
  </si>
  <si>
    <t>N/A - Source Code Not Available</t>
  </si>
  <si>
    <t>N/A - Source Code Not Required</t>
  </si>
  <si>
    <t>Change in Disposition</t>
  </si>
  <si>
    <t>Phase 1 BlueCAT Disposition</t>
  </si>
  <si>
    <t>Revenue Growth Potential</t>
  </si>
  <si>
    <t>Application Agility Benefit</t>
  </si>
  <si>
    <t>Cost Savings Potential</t>
  </si>
  <si>
    <t>Target is Higher</t>
  </si>
  <si>
    <t>Break Even Not Possible</t>
  </si>
  <si>
    <t>Question 1</t>
  </si>
  <si>
    <t>Question 2</t>
  </si>
  <si>
    <t>Question 3</t>
  </si>
  <si>
    <t>Question 4</t>
  </si>
  <si>
    <t>Question 5</t>
  </si>
  <si>
    <t>Question 6</t>
  </si>
  <si>
    <t>Question 7</t>
  </si>
  <si>
    <t>Question 8</t>
  </si>
  <si>
    <t>Question 9</t>
  </si>
  <si>
    <t>Question 10</t>
  </si>
  <si>
    <t>Question 11</t>
  </si>
  <si>
    <t>Question 12</t>
  </si>
  <si>
    <t>Question 13</t>
  </si>
  <si>
    <t>Question 14</t>
  </si>
  <si>
    <t>Question 15</t>
  </si>
  <si>
    <t>Question 16</t>
  </si>
  <si>
    <t>Question 17</t>
  </si>
  <si>
    <t>Question 18</t>
  </si>
  <si>
    <t>Quantum Affinity</t>
  </si>
  <si>
    <t>Not Enough Data</t>
  </si>
  <si>
    <t>IsJava</t>
  </si>
  <si>
    <t>IsMQ</t>
  </si>
  <si>
    <t>IsDotNet</t>
  </si>
  <si>
    <t>Runtime Platform Type</t>
  </si>
  <si>
    <t>Appliance</t>
  </si>
  <si>
    <t>Cloud</t>
  </si>
  <si>
    <t>Distributed - Physical Server</t>
  </si>
  <si>
    <t>Distributed - Virtual Server</t>
  </si>
  <si>
    <t>Exadata</t>
  </si>
  <si>
    <t>Teradata</t>
  </si>
  <si>
    <t>Vendor Support</t>
  </si>
  <si>
    <t>Open Source - Current</t>
  </si>
  <si>
    <t>Supported - Current</t>
  </si>
  <si>
    <t>Supported - Downlevel</t>
  </si>
  <si>
    <t>Unsupported - Extended Life</t>
  </si>
  <si>
    <t>Unsupported - End of Life</t>
  </si>
  <si>
    <t>Open Source - Downlevel</t>
  </si>
  <si>
    <t>Target Platform Restrictions - Performance</t>
  </si>
  <si>
    <t>Any</t>
  </si>
  <si>
    <t>Target Platform Restrictions - Security</t>
  </si>
  <si>
    <t>Mainframe Only</t>
  </si>
  <si>
    <t>On Premises Only</t>
  </si>
  <si>
    <t>Regional Restrictions</t>
  </si>
  <si>
    <t>Single Tenant Only</t>
  </si>
  <si>
    <t>Business Value of Cloud Enablement</t>
  </si>
  <si>
    <t>Continuous</t>
  </si>
  <si>
    <t>Once a Day</t>
  </si>
  <si>
    <t>Once a Month</t>
  </si>
  <si>
    <t>Near Real Time</t>
  </si>
  <si>
    <t>Within 3 Seconds</t>
  </si>
  <si>
    <t>Within 5 Seconds</t>
  </si>
  <si>
    <t>Within One Day</t>
  </si>
  <si>
    <t>Mainframe - Online</t>
  </si>
  <si>
    <t>Mainframe - Batch</t>
  </si>
  <si>
    <t>Mainframe - Utility</t>
  </si>
  <si>
    <t>Mainframe - Data</t>
  </si>
  <si>
    <t>Mainframe - Data Processing</t>
  </si>
  <si>
    <t>Mainframe - Integration</t>
  </si>
  <si>
    <t>Mainframe - Other</t>
  </si>
  <si>
    <t>BPM</t>
  </si>
  <si>
    <t>Mainframe - BPM</t>
  </si>
  <si>
    <t>Mainframe - CICS</t>
  </si>
  <si>
    <t>System Classification</t>
  </si>
  <si>
    <t>Business Web Service</t>
  </si>
  <si>
    <t>System of Engagement</t>
  </si>
  <si>
    <t>System of Integration</t>
  </si>
  <si>
    <t>System of Insight</t>
  </si>
  <si>
    <t>System of Record</t>
  </si>
  <si>
    <t>Service</t>
  </si>
  <si>
    <t>Business Process Management</t>
  </si>
  <si>
    <t>Cloud Platform</t>
  </si>
  <si>
    <t>Mobile</t>
  </si>
  <si>
    <t>Application Interface Complexity</t>
  </si>
  <si>
    <t>100041.Value</t>
  </si>
  <si>
    <t>100066.Value</t>
  </si>
  <si>
    <t>100017.Value</t>
  </si>
  <si>
    <t>1000632.Value</t>
  </si>
  <si>
    <t>Application Application Level of Customization</t>
  </si>
  <si>
    <t>100013.Value</t>
  </si>
  <si>
    <t>100016.Value</t>
  </si>
  <si>
    <t>100050.Value</t>
  </si>
  <si>
    <t>100047.Value</t>
  </si>
  <si>
    <t>100057.Value</t>
  </si>
  <si>
    <t>100097.Value</t>
  </si>
  <si>
    <t>100087.Value</t>
  </si>
  <si>
    <t>100086.Value</t>
  </si>
  <si>
    <t>Application Disposition Category</t>
  </si>
  <si>
    <t>100061.Value</t>
  </si>
  <si>
    <t>100056.Value</t>
  </si>
  <si>
    <t>100053.Value</t>
  </si>
  <si>
    <t>100169.Value</t>
  </si>
  <si>
    <t>100048.Value</t>
  </si>
  <si>
    <t>100009.Value</t>
  </si>
  <si>
    <t>Application Application Strategic Value</t>
  </si>
  <si>
    <t>Application Business Value of Exposing APIS</t>
  </si>
  <si>
    <t>Application Frequency of Change</t>
  </si>
  <si>
    <t>Application Business Value of Cloud Enablement</t>
  </si>
  <si>
    <t>Application Number of Virtual Servers</t>
  </si>
  <si>
    <t>Application Number of Physical Servers</t>
  </si>
  <si>
    <t>Application Application Total OSIs</t>
  </si>
  <si>
    <t>Application Deployment Option Summary</t>
  </si>
  <si>
    <t>Cloud Service Model Summary</t>
  </si>
  <si>
    <t>Nombre de Asset Name</t>
  </si>
  <si>
    <t>Data Base Volum (Go)</t>
  </si>
  <si>
    <t>100003.Value</t>
  </si>
  <si>
    <t>What is the BD size</t>
  </si>
  <si>
    <t>100073.Value</t>
  </si>
  <si>
    <t>Étiquettes de lignes</t>
  </si>
  <si>
    <t>Total général</t>
  </si>
  <si>
    <t>Use Cloud Technology</t>
  </si>
  <si>
    <t>ARS2_OBJ</t>
  </si>
  <si>
    <t>ARS2_SIM</t>
  </si>
  <si>
    <t>ARS3_GES_MON_FUNC</t>
  </si>
  <si>
    <t>ARS3_WWW</t>
  </si>
  <si>
    <t>ARS5_PILORES</t>
  </si>
  <si>
    <t>OCH2_ZNIHMAUTOCB</t>
  </si>
  <si>
    <t>PCM1_TPEC_W</t>
  </si>
  <si>
    <t>PMAC_AUTOPMADEVB</t>
  </si>
  <si>
    <t>PMAC_REFRBTC</t>
  </si>
  <si>
    <t>PMAC_REFRLIB</t>
  </si>
  <si>
    <t>PMAC_RRTBATCH</t>
  </si>
  <si>
    <t>PMAC_TESTDEV</t>
  </si>
  <si>
    <t>PMAC_UTILS_LIB</t>
  </si>
  <si>
    <t>POPY_PTL_BTC</t>
  </si>
  <si>
    <t>POPY_PTL_SVC</t>
  </si>
  <si>
    <t>PSCH_ALIPBTC</t>
  </si>
  <si>
    <t>PSVC_PTL_BTC</t>
  </si>
  <si>
    <t>PSVC_PTL_LIB</t>
  </si>
  <si>
    <t>PSVC_PTL_RFD_WEB</t>
  </si>
  <si>
    <t>PSVC_PTL_SVC</t>
  </si>
  <si>
    <t>PSVC_PTL_TDB_WEB</t>
  </si>
  <si>
    <t>PSVC_PTL_TSV_WEB</t>
  </si>
  <si>
    <t>SOSM_SVI</t>
  </si>
  <si>
    <t>Effort Of Cloud Enablement Application Dictionnary</t>
  </si>
  <si>
    <t>Application Name</t>
  </si>
  <si>
    <t>En production</t>
  </si>
  <si>
    <t>Client Lourd</t>
  </si>
  <si>
    <t>Cloud ready</t>
  </si>
  <si>
    <t>Aucune</t>
  </si>
  <si>
    <t>Oui</t>
  </si>
  <si>
    <t>Non</t>
  </si>
  <si>
    <t>Progiciel</t>
  </si>
  <si>
    <t>Datawarehouse</t>
  </si>
  <si>
    <t>Le dysfonctionnement de cette application peut-il nuire à l'image de l'entreprise ?</t>
  </si>
  <si>
    <t xml:space="preserve">Le dysfonctionnement de cette application peut-il entraîner une perte financière? </t>
  </si>
  <si>
    <t>Impact Image</t>
  </si>
  <si>
    <t>Impact Financier</t>
  </si>
  <si>
    <t>Le nombre moyen de personnes (ETP) ayant travaillé sur le code au cours des 12 derniers mois ?</t>
  </si>
  <si>
    <t>Nombre ETP</t>
  </si>
  <si>
    <t>Cette application est-elle conforme à l'orientation technologique future de l'entreprise ?</t>
  </si>
  <si>
    <t>Existe-t-il une obligation de conformité réglementaire de l'application ?</t>
  </si>
  <si>
    <t>Conformité réglementaire</t>
  </si>
  <si>
    <t>Est-ce que l'application doit être remplacée/réecrite à moyen terme (3 ans), à long terme (6 ans)  ?</t>
  </si>
  <si>
    <t>Quelle est la plage d'utilisation en réel de l'application ?</t>
  </si>
  <si>
    <t>Quel est le nombre de hits au cours des 12 derniers mois ?</t>
  </si>
  <si>
    <t>Nombre de hits</t>
  </si>
  <si>
    <t>Le nombre de MEP effectuées au cours des 12 derniers mois ?</t>
  </si>
  <si>
    <t>Nombre de MEP</t>
  </si>
  <si>
    <t>Cette applications est-elle considérée comme appartenant au domaine d'application "Socle Commun" ?</t>
  </si>
  <si>
    <t>Quel est le type de méthode de conduite de projet utilisé pour developper l'application</t>
  </si>
  <si>
    <t>Méthodologie</t>
  </si>
  <si>
    <t>Quelle est la plate-forme de déploiement actuelle ? (plusieurs réponses possibles)</t>
  </si>
  <si>
    <t>Plateforme de déploiement</t>
  </si>
  <si>
    <t xml:space="preserve">L'interface graphique ou l'interface d’entrée de l'application doit-il être installé par entité (fédération, banque, guichet, etc…) ? </t>
  </si>
  <si>
    <t xml:space="preserve">La base de données open de l'application est-elle dédiée par entité (fédération, banque, guichet, etc…) ? </t>
  </si>
  <si>
    <r>
      <t xml:space="preserve">Quel est le moteur de la base de données open de l'application ? </t>
    </r>
    <r>
      <rPr>
        <i/>
        <sz val="11"/>
        <rFont val="Calibri"/>
        <family val="2"/>
        <scheme val="minor"/>
      </rPr>
      <t xml:space="preserve"> (plusieurs réponses possibles)</t>
    </r>
  </si>
  <si>
    <t>Moteur de BD</t>
  </si>
  <si>
    <t>Est-ce que l'application utilise des technologies cloud ou micro service ?</t>
  </si>
  <si>
    <t>Est-ce que cette application participe à un parcours particulier ?  (plusieurs réponses possibles)</t>
  </si>
  <si>
    <t>Quel est le mécanisme actuel d'authentification des utilisateurs ?   (plusieurs réponses possibles)</t>
  </si>
  <si>
    <t>Authentification</t>
  </si>
  <si>
    <r>
      <t xml:space="preserve">Comment les fonctionnalités de l'application sont-elles exposées aux services/applications externes ?  </t>
    </r>
    <r>
      <rPr>
        <i/>
        <sz val="11"/>
        <rFont val="Calibri"/>
        <family val="2"/>
        <scheme val="minor"/>
      </rPr>
      <t>(plusieurs réponses possibles)</t>
    </r>
  </si>
  <si>
    <t>Comment consommez-vous les données de votre application ?  (plusieurs réponses possibles)</t>
  </si>
  <si>
    <r>
      <t>Est-ce que l'application est Sitex, Conso, Presse, Cofpart, Internationale ou LSI ?</t>
    </r>
    <r>
      <rPr>
        <i/>
        <sz val="11"/>
        <rFont val="Calibri"/>
        <family val="2"/>
        <scheme val="minor"/>
      </rPr>
      <t xml:space="preserve">  (plusieurs réponses possibles)</t>
    </r>
  </si>
  <si>
    <t>Est-ce que les différents paquets ou codes source de ce code applicatif robin participent au même objectif fonctionnel ou technique? Si non, merci de détailler</t>
  </si>
  <si>
    <t>200000.Value</t>
  </si>
  <si>
    <t>200001.Value</t>
  </si>
  <si>
    <t>200002.Value</t>
  </si>
  <si>
    <t>200005.Value</t>
  </si>
  <si>
    <t>200006.Value</t>
  </si>
  <si>
    <t>200007.Value</t>
  </si>
  <si>
    <t>200008.Value</t>
  </si>
  <si>
    <t>200009.Value</t>
  </si>
  <si>
    <t>200010.Value</t>
  </si>
  <si>
    <t>200011.Value</t>
  </si>
  <si>
    <t>200012.Value</t>
  </si>
  <si>
    <t>200013.Value</t>
  </si>
  <si>
    <t>200014.Value</t>
  </si>
  <si>
    <t>200015.Value</t>
  </si>
  <si>
    <t>200016.Value</t>
  </si>
  <si>
    <t>200017.Value</t>
  </si>
  <si>
    <t>Objectif fonctionnel commun de tous les paquets</t>
  </si>
  <si>
    <t>200018.Value</t>
  </si>
  <si>
    <t>200019.Value</t>
  </si>
  <si>
    <t>200020.Value</t>
  </si>
  <si>
    <t>200021.Value</t>
  </si>
  <si>
    <t>200022.Value</t>
  </si>
  <si>
    <t>En production et d'importantes modifications en cours</t>
  </si>
  <si>
    <t>Calculated / CAST</t>
  </si>
  <si>
    <t>Nom de l'application</t>
  </si>
  <si>
    <t>200003.Value</t>
  </si>
  <si>
    <t>cloud Readiness</t>
  </si>
  <si>
    <t>200004.Value</t>
  </si>
  <si>
    <t>200023.Value</t>
  </si>
  <si>
    <t>Business Criticality Pourcentage</t>
  </si>
  <si>
    <t>Scan Cloud Readiness Pourcentage</t>
  </si>
  <si>
    <t>Cloud Readiness</t>
  </si>
  <si>
    <t>Cloud Readiness Pourcentage</t>
  </si>
  <si>
    <t>200024.Value</t>
  </si>
  <si>
    <t>200025.Value</t>
  </si>
  <si>
    <t>200026.Value</t>
  </si>
  <si>
    <t>Survey Cloud Readiness Poucentage</t>
  </si>
  <si>
    <t>Internes</t>
  </si>
  <si>
    <t>Externes</t>
  </si>
  <si>
    <t>Internes et Externes</t>
  </si>
  <si>
    <t>Entre 0 et 100</t>
  </si>
  <si>
    <t>Entre 101 et 10.000</t>
  </si>
  <si>
    <t>Entre 10.001 et 100.000</t>
  </si>
  <si>
    <t>Supérieur à 100.001</t>
  </si>
  <si>
    <t>Oui (à préciser)</t>
  </si>
  <si>
    <t>Moyen terme (3 ans)</t>
  </si>
  <si>
    <t>Long terme (6 ans)</t>
  </si>
  <si>
    <t>Autre (à préciser)</t>
  </si>
  <si>
    <t>Heures Ouvrées Agence</t>
  </si>
  <si>
    <t>H24</t>
  </si>
  <si>
    <t>Entre 0 et 1M</t>
  </si>
  <si>
    <t>Entre 1 et 2M</t>
  </si>
  <si>
    <t>Entre 2 et 5M</t>
  </si>
  <si>
    <t>Supérieur à 5M</t>
  </si>
  <si>
    <t>Entre 0 et 12</t>
  </si>
  <si>
    <t>Entre 12 et 25</t>
  </si>
  <si>
    <t>Entre 25 et 60</t>
  </si>
  <si>
    <t>Supérieur à 60</t>
  </si>
  <si>
    <t>Entre 0 et 10</t>
  </si>
  <si>
    <t>Entre 10 et 50</t>
  </si>
  <si>
    <t>Entre 50 et 100</t>
  </si>
  <si>
    <t>Ne sais pas</t>
  </si>
  <si>
    <t>Cycle en V</t>
  </si>
  <si>
    <t>Agile</t>
  </si>
  <si>
    <t>AS400</t>
  </si>
  <si>
    <t>AIX</t>
  </si>
  <si>
    <t>Unix</t>
  </si>
  <si>
    <t>Cloud Privé</t>
  </si>
  <si>
    <t>Non applicable</t>
  </si>
  <si>
    <t>Faible (Manuel)</t>
  </si>
  <si>
    <t>Elevé (Chaîne de déploiement)</t>
  </si>
  <si>
    <t>Très élevé (devops)</t>
  </si>
  <si>
    <t>Non Applicable</t>
  </si>
  <si>
    <t>Oui (Dédiée, à préciser le type d'installation)</t>
  </si>
  <si>
    <t>MySQL</t>
  </si>
  <si>
    <t>MongoDB</t>
  </si>
  <si>
    <t>PosgreSQL</t>
  </si>
  <si>
    <t>Amazon</t>
  </si>
  <si>
    <t>BAD</t>
  </si>
  <si>
    <t>GAB</t>
  </si>
  <si>
    <t>Paiement</t>
  </si>
  <si>
    <t>Authentification multifacteurs (MFA)</t>
  </si>
  <si>
    <t>Pas d'exposition</t>
  </si>
  <si>
    <t>Exposition via WebService</t>
  </si>
  <si>
    <t>DLL</t>
  </si>
  <si>
    <t>Non concerné</t>
  </si>
  <si>
    <t>Retiré/demonté</t>
  </si>
  <si>
    <t>Vendu en tant que SaaS</t>
  </si>
  <si>
    <t>Presse (SP)</t>
  </si>
  <si>
    <t>Internationale (KH)</t>
  </si>
  <si>
    <t>libellé1</t>
  </si>
  <si>
    <t>libellé2</t>
  </si>
  <si>
    <t>libellé3</t>
  </si>
  <si>
    <t>libellé4</t>
  </si>
  <si>
    <t>libellé5</t>
  </si>
  <si>
    <t>libellé6</t>
  </si>
  <si>
    <t>libellé7</t>
  </si>
  <si>
    <t>libellé8</t>
  </si>
  <si>
    <t>poids1</t>
  </si>
  <si>
    <t>poids2</t>
  </si>
  <si>
    <t>poids3</t>
  </si>
  <si>
    <t>poids4</t>
  </si>
  <si>
    <t>poids5</t>
  </si>
  <si>
    <t>poids6</t>
  </si>
  <si>
    <t>poids7</t>
  </si>
  <si>
    <t>poids8</t>
  </si>
  <si>
    <t>Faible (Pas d'impact)</t>
  </si>
  <si>
    <t>Moyen (impact Réseau banque et assurance)</t>
  </si>
  <si>
    <t>Elevé (impact utilisateurs finaux)</t>
  </si>
  <si>
    <t>Très Elevé (impact partenaires et/ou presse)</t>
  </si>
  <si>
    <t>Impact grave</t>
  </si>
  <si>
    <t>Entre 0 et 3</t>
  </si>
  <si>
    <t>Entre 3 et 10</t>
  </si>
  <si>
    <t>Supérieur à 50</t>
  </si>
  <si>
    <t>Supérieur à 100</t>
  </si>
  <si>
    <t>plage d'utilisation</t>
  </si>
  <si>
    <t>Socle Commun</t>
  </si>
  <si>
    <t xml:space="preserve"> remplacé</t>
  </si>
  <si>
    <t>Interface par entité</t>
  </si>
  <si>
    <t>BD dédiée par entité</t>
  </si>
  <si>
    <t>Parcours particulier</t>
  </si>
  <si>
    <t>Exposition des fonctionalités</t>
  </si>
  <si>
    <t>Conso</t>
  </si>
  <si>
    <t>Langage</t>
  </si>
  <si>
    <t>L'application est-elle destinée à des utilisateurs internes ou externes, services internes ou externes ?</t>
  </si>
  <si>
    <t>Quel est le nombre d'évolution sur les 12 derniers mois ? (max évolution RUBIS=188)</t>
  </si>
  <si>
    <t xml:space="preserve">Quel est le niveau d'automatisation du processus de déploiement ? </t>
  </si>
  <si>
    <r>
      <t>Quelle est l'affinité de l'application pour le cloud ?</t>
    </r>
    <r>
      <rPr>
        <i/>
        <sz val="11"/>
        <rFont val="Calibri"/>
        <family val="2"/>
        <scheme val="minor"/>
      </rPr>
      <t xml:space="preserve"> </t>
    </r>
  </si>
  <si>
    <t>Cobol</t>
  </si>
  <si>
    <t>Cofidis Groupe (KF)</t>
  </si>
  <si>
    <t>Autorisation (AI BI)</t>
  </si>
  <si>
    <t>libellé9</t>
  </si>
  <si>
    <t>libellé10</t>
  </si>
  <si>
    <t>libellé11</t>
  </si>
  <si>
    <t>libellé12</t>
  </si>
  <si>
    <t>libellé13</t>
  </si>
  <si>
    <t>libellé14</t>
  </si>
  <si>
    <t>ASP</t>
  </si>
  <si>
    <t>nodejs</t>
  </si>
  <si>
    <t>poids9</t>
  </si>
  <si>
    <t>poids10</t>
  </si>
  <si>
    <t>poids11</t>
  </si>
  <si>
    <t>poids12</t>
  </si>
  <si>
    <t>poids13</t>
  </si>
  <si>
    <t>poids14</t>
  </si>
  <si>
    <t>Services Sans IHM</t>
  </si>
  <si>
    <t>200027.Value</t>
  </si>
  <si>
    <t>Cloud Affinity</t>
  </si>
  <si>
    <t>En production et à retirer/démonter avant 2026</t>
  </si>
  <si>
    <t>En production et à remplacer par une application existante ou nouvelle avant 2026</t>
  </si>
  <si>
    <t>En production et à remplacer par une application externe à intégrer dans le SI avant 2026</t>
  </si>
  <si>
    <t>Quel est le pourcentage de programmes qui respectent l'architecture C14 ?</t>
  </si>
  <si>
    <t>0%</t>
  </si>
  <si>
    <t>Entre 1% et 25%</t>
  </si>
  <si>
    <t>Entre 26% et 50%</t>
  </si>
  <si>
    <t>Entre 51% et 75%</t>
  </si>
  <si>
    <t>Entre 76% et 99%</t>
  </si>
  <si>
    <t>100%</t>
  </si>
  <si>
    <t>200028.Value</t>
  </si>
  <si>
    <t>Architecture C14</t>
  </si>
  <si>
    <t>C#</t>
  </si>
  <si>
    <t>Type Questionnaire</t>
  </si>
  <si>
    <t>Impact</t>
  </si>
  <si>
    <t>Numéro</t>
  </si>
  <si>
    <t>Questions</t>
  </si>
  <si>
    <t>Source</t>
  </si>
  <si>
    <t>max</t>
  </si>
  <si>
    <t>somme</t>
  </si>
  <si>
    <t>Priorité</t>
  </si>
  <si>
    <t>Réponse</t>
  </si>
  <si>
    <t>poids%</t>
  </si>
  <si>
    <t>pas exclusif</t>
  </si>
  <si>
    <t>Criticité</t>
  </si>
  <si>
    <t>Image</t>
  </si>
  <si>
    <t>Responsable de domaine</t>
  </si>
  <si>
    <t>Somme min</t>
  </si>
  <si>
    <t>Financier</t>
  </si>
  <si>
    <t>Somme max</t>
  </si>
  <si>
    <t>Disponibilité</t>
  </si>
  <si>
    <t>Somme réponse</t>
  </si>
  <si>
    <t>Population</t>
  </si>
  <si>
    <t>Cartographie (uniquement pour ATEL)</t>
  </si>
  <si>
    <t>Criticité en %</t>
  </si>
  <si>
    <t>Technique</t>
  </si>
  <si>
    <t>Cartographie</t>
  </si>
  <si>
    <t>Gestion de projet</t>
  </si>
  <si>
    <t>Cloud Readiness en %</t>
  </si>
  <si>
    <t>Donnée</t>
  </si>
  <si>
    <t>Fonctionnelle</t>
  </si>
  <si>
    <t>Autre</t>
  </si>
  <si>
    <t xml:space="preserve">ASPX      </t>
  </si>
  <si>
    <t>C#   </t>
  </si>
  <si>
    <t xml:space="preserve">Devbooster C#       </t>
  </si>
  <si>
    <t xml:space="preserve">CPP        </t>
  </si>
  <si>
    <t xml:space="preserve">VB          </t>
  </si>
  <si>
    <t xml:space="preserve">PHP        </t>
  </si>
  <si>
    <t xml:space="preserve">JavaScript                          </t>
  </si>
  <si>
    <t xml:space="preserve">Shell      </t>
  </si>
  <si>
    <t xml:space="preserve">Python  </t>
  </si>
  <si>
    <t xml:space="preserve">Java                      </t>
  </si>
  <si>
    <t>200029.Value</t>
  </si>
  <si>
    <t>Via le mainframe</t>
  </si>
  <si>
    <t>Roadblocks</t>
  </si>
  <si>
    <t>Technologies</t>
  </si>
  <si>
    <t>Software Resiliency</t>
  </si>
  <si>
    <t>Software Agility</t>
  </si>
  <si>
    <t>Software Elegance</t>
  </si>
  <si>
    <t>Software Health</t>
  </si>
  <si>
    <t>C#;T/Sql</t>
  </si>
  <si>
    <t>VB/VB,Net;C#</t>
  </si>
  <si>
    <t>CAST</t>
  </si>
  <si>
    <t>PSE1_BAD_DEVB</t>
  </si>
  <si>
    <t>PSE1_ADMIN</t>
  </si>
  <si>
    <t>PSE1_ADMIN-MODULE-APIKEY</t>
  </si>
  <si>
    <t>PSE1_ADMIN-MODULE-LEADS</t>
  </si>
  <si>
    <t>PSE1_API</t>
  </si>
  <si>
    <t>PSE1_API-JOBS</t>
  </si>
  <si>
    <t>PSE1_API-MODULE-AUTH</t>
  </si>
  <si>
    <t>PSE1_API-MODULE-LEADS</t>
  </si>
  <si>
    <t>PSE1_API-MODULE-POPS</t>
  </si>
  <si>
    <t>PSE1_API-MODULE-SMS</t>
  </si>
  <si>
    <t>PSE1_API-PARTENAIRE</t>
  </si>
  <si>
    <t>PSE1_COMPOSE-PDSE</t>
  </si>
  <si>
    <t>PSE1_FRONT</t>
  </si>
  <si>
    <t>PSE1_FRONT-MODULE-AUTH</t>
  </si>
  <si>
    <t>PSE1_FRONT-MODULE-CHAT</t>
  </si>
  <si>
    <t>PSE1_FRONT-MODULE-CUSTOM-BLOGPOSTS</t>
  </si>
  <si>
    <t>PSE1_FRONT-MODULE-CUSTOM-HOME</t>
  </si>
  <si>
    <t>PSE1_FRONT-MODULE-CUSTOM-HOMEBAN</t>
  </si>
  <si>
    <t>PSE1_FRONT-MODULE-CUSTOM-LEFTCOL</t>
  </si>
  <si>
    <t>PSE1_FRONT-MODULE-CUSTOM-MANIFESTO</t>
  </si>
  <si>
    <t>PSE1_FRONT-MODULE-CUSTOM-SERVICES</t>
  </si>
  <si>
    <t>PSE1_FRONT-MODULE-ORIGAMI</t>
  </si>
  <si>
    <t>PSE1_FRONT-MODULE-PAYSURF</t>
  </si>
  <si>
    <t>PSE1_FRONT-MODULE-PSEFAQ</t>
  </si>
  <si>
    <t>PSE1_FRONT-MODULE-PSEFOOTER</t>
  </si>
  <si>
    <t>PSE1_FRONT-MODULE-PSEORIGAMI</t>
  </si>
  <si>
    <t>PSE1_FRONT-MODULE-PSEREDIRECT</t>
  </si>
  <si>
    <t>PSE1_FRONT-MODULE-PSEUSERCONDITIONS</t>
  </si>
  <si>
    <t>PSE1_FRONT-THEME-CIC</t>
  </si>
  <si>
    <t>PSE1_FRONT-THEME-CIC-PRO</t>
  </si>
  <si>
    <t>PSE1_FRONT-THEME-CM</t>
  </si>
  <si>
    <t>PSE1_FRONT-THEME-CM-PRO</t>
  </si>
  <si>
    <t>PSE1_PRESTASHOP</t>
  </si>
  <si>
    <t>Exposition via API REST</t>
  </si>
  <si>
    <t>Flux financier important (exemple SWIFT)</t>
  </si>
  <si>
    <t>Presse</t>
  </si>
  <si>
    <t>Batch Open</t>
  </si>
  <si>
    <t>Pour le mainframe, quel est le pourcentage de programmes qui respectent l'architecture C14 ?</t>
  </si>
  <si>
    <t>En développement/construction</t>
  </si>
  <si>
    <t>GRC Maroc (SY)</t>
  </si>
  <si>
    <t>200030.Value</t>
  </si>
  <si>
    <t>200031.Value</t>
  </si>
  <si>
    <t>200032.Value</t>
  </si>
  <si>
    <t>200033.Value</t>
  </si>
  <si>
    <t>200034.Value</t>
  </si>
  <si>
    <t>200035.Value</t>
  </si>
  <si>
    <t>MOUV</t>
  </si>
  <si>
    <t>Est-ce que les différents paquets ou codes source de ce code application ROBIN participent au même objectif fonctionnel ? Si non, merci de détailler</t>
  </si>
  <si>
    <t>Quel est l'état courant du cycle de vie de l'application ?</t>
  </si>
  <si>
    <t>Est-ce que cette application participe à un parcours sensible / critique ? (plusieurs réponses possibles)</t>
  </si>
  <si>
    <t>Quelle est la plage d'utilisation de l'application ? (si plusieurs, prendre la plus large)</t>
  </si>
  <si>
    <t>Non Applicable (exemple : application qui ne comporte que des batchs)</t>
  </si>
  <si>
    <t>Quel est le nombre total d'utilisateurs finaux tous sites confondus ?</t>
  </si>
  <si>
    <t>L'interface graphique ou l'interface d’entrée de l'application est elle dédiée par entité (fédération, banque, guichet, etc…) ?</t>
  </si>
  <si>
    <t>Quelle est la plateforme de déploiement actuelle ? (plusieurs réponses possibles)</t>
  </si>
  <si>
    <t>Z/OS - Mainframe</t>
  </si>
  <si>
    <t>Windows non Webfarm (serveurs spécifiques)</t>
  </si>
  <si>
    <t>Est-ce que l'application est utilisée sur Sitex, Conso, Presse, Cofpart, Internationale, LSI ou Autorisation ? (plusieurs réponses possibles)</t>
  </si>
  <si>
    <t>Quelle est la catégorie de l'application ? (plusieurs réponses possibles)</t>
  </si>
  <si>
    <t>Appliance (application matérielle)</t>
  </si>
  <si>
    <t>Quels sont les langages principaux de l'application ? (plusieurs choix possibles)</t>
  </si>
  <si>
    <t>Quel est le mécanisme actuel d'authentification (user/mot de passe) des utilisateurs ? (plusieurs réponses possibles)</t>
  </si>
  <si>
    <t>Certificat</t>
  </si>
  <si>
    <t>Quel est le moteur de la base de données OPEN (local) de l'application ?  (plusieurs réponses possibles)</t>
  </si>
  <si>
    <t>Microsoft SQL Server</t>
  </si>
  <si>
    <t>Utilisez-vous des fonctions de Machine Learning ou Data Analytics ?</t>
  </si>
  <si>
    <t>Machine Learning ou Data Analytics</t>
  </si>
  <si>
    <t>Comment les fonctionnalités de l'application sont-elles exposées aux autres services / applications ? (plusieurs réponses possibles)</t>
  </si>
  <si>
    <t>Est-ce que vous envisagez de créer des services / API (hors mainframe) dans votre application ?</t>
  </si>
  <si>
    <t>Est-ce que des composants technologiques (serveur d'application, base de données, etc...) de votre application sont obsolètes ?</t>
  </si>
  <si>
    <t>Votre application utilise-t-elle des logiciels tiers ou des composants techniques tiers (non développés par Euro-Information) ?</t>
  </si>
  <si>
    <t>Si l'application est en dehors d'ATEL, est ce qu'elle a des dépendances avec d'autres applications ? Exemple (DLLs, Appels TSI, Webservices, Appels aux BD, ..)</t>
  </si>
  <si>
    <t>Quelle est la méthode de conduite de projet utilisée pour développer l'application ?</t>
  </si>
  <si>
    <t>BTRB_HISCLI</t>
  </si>
  <si>
    <t>CCCA_GESCAB</t>
  </si>
  <si>
    <t>CCI3_BATCHCDC_XML</t>
  </si>
  <si>
    <t>CCI3_BATCHETAT_CSV</t>
  </si>
  <si>
    <t>CCI3_BATCHMAILAUTO</t>
  </si>
  <si>
    <t>CCI3_BATCHRNIPP</t>
  </si>
  <si>
    <t>CCI3_DLLINACT</t>
  </si>
  <si>
    <t>CCI3_IDLEACCITA</t>
  </si>
  <si>
    <t>CGTE_W_2015</t>
  </si>
  <si>
    <t>CMIB_ATTESTSOLDES</t>
  </si>
  <si>
    <t>CMIB_ATTSDM</t>
  </si>
  <si>
    <t>CGTE</t>
  </si>
  <si>
    <t>CNTA</t>
  </si>
  <si>
    <t>Equipe</t>
  </si>
  <si>
    <t xml:space="preserve">Domaine </t>
  </si>
  <si>
    <t>Bloc</t>
  </si>
  <si>
    <t>200036.Value</t>
  </si>
  <si>
    <t>200037.Value</t>
  </si>
  <si>
    <t>200038.Value</t>
  </si>
  <si>
    <t>Heures ouvrées Back-Office / Siège / EI</t>
  </si>
  <si>
    <t>Sans authentification</t>
  </si>
  <si>
    <t>Moyen (ATEL / Outil de livraison)</t>
  </si>
  <si>
    <t>Client Web / Mobile / Intranet, Mainframe</t>
  </si>
  <si>
    <t>Impact significatif mais maîtrisable</t>
  </si>
  <si>
    <t>TEST</t>
  </si>
  <si>
    <t>Quel est la fillière de build?</t>
  </si>
  <si>
    <t>Filière</t>
  </si>
  <si>
    <t>Webfarm (Windows)</t>
  </si>
  <si>
    <t>Client Web / Mobile / Intranet</t>
  </si>
  <si>
    <t>Services sans IHM, Client Web / Mobile / Intranet</t>
  </si>
  <si>
    <t>Sitex (GI / HI / KI / UI)</t>
  </si>
  <si>
    <t>Conso (SI / II)</t>
  </si>
  <si>
    <t>LSI / SIDU (KJ / ZJ)</t>
  </si>
  <si>
    <t>(Tous)</t>
  </si>
  <si>
    <t>min</t>
  </si>
  <si>
    <t>CRISTO</t>
  </si>
  <si>
    <t>DANU_CMD</t>
  </si>
  <si>
    <t>Client Web / Mobile / Intranet, Datawarehouse</t>
  </si>
  <si>
    <t>Oui (préciser le type d'installation)</t>
  </si>
  <si>
    <t>DCOO_IHM_EPACOR</t>
  </si>
  <si>
    <t>Client Web / Mobile / Intranet, Mainframe, Services sans IHM</t>
  </si>
  <si>
    <t>DCP3_PEP</t>
  </si>
  <si>
    <t>Client Web / Mobile / Intranet, Mainframe, Batch OPEN</t>
  </si>
  <si>
    <t>DCP4_EXANTE</t>
  </si>
  <si>
    <t>DCP4_INSTRUCTION</t>
  </si>
  <si>
    <t>DCP4_IPMC_PRODUCT_COMPONENT</t>
  </si>
  <si>
    <t>DCP4_LIVR</t>
  </si>
  <si>
    <t>DCP4_POPEPA</t>
  </si>
  <si>
    <t>DCP4_PROCOM</t>
  </si>
  <si>
    <t>DCP4_PRODUCT_BUSINESS</t>
  </si>
  <si>
    <t>DCP5_CATWEB</t>
  </si>
  <si>
    <t>DCP5_CTRLANU</t>
  </si>
  <si>
    <t>DCP5_IPMC_PRODUCT_COMPONENT</t>
  </si>
  <si>
    <t>DCP5_POPCAT</t>
  </si>
  <si>
    <t>DCP5_PROCOM</t>
  </si>
  <si>
    <t>DCP5_PRODUCT_BUSINESS</t>
  </si>
  <si>
    <t>DCP5_SIMCAT</t>
  </si>
  <si>
    <t>DCP5_SIMCATI18N</t>
  </si>
  <si>
    <t>Single Sign On (SSON)</t>
  </si>
  <si>
    <t>DCP6_IPMC_DLL</t>
  </si>
  <si>
    <t>DCP6_IPMCDLL</t>
  </si>
  <si>
    <t>DCP6_WPEA</t>
  </si>
  <si>
    <t>DCP7_DGFIP_SCE</t>
  </si>
  <si>
    <t>DCP7_DGFIP_WS</t>
  </si>
  <si>
    <t>DCP7_OUTILS</t>
  </si>
  <si>
    <t>DESR_HEVE</t>
  </si>
  <si>
    <t>Activité Devbooster</t>
  </si>
  <si>
    <t>DSK1_CTRLANU</t>
  </si>
  <si>
    <t>DSK1_INTRANETIHM</t>
  </si>
  <si>
    <t>DSK3_EPLWEBV4</t>
  </si>
  <si>
    <t>DSK3_MOD_APPS</t>
  </si>
  <si>
    <t>DSK3_SIM_DMZ</t>
  </si>
  <si>
    <t>DSK3_SIM_DMZV4</t>
  </si>
  <si>
    <t>DSK3_SIM_OUV</t>
  </si>
  <si>
    <t>DSK3_TRANSFERTS</t>
  </si>
  <si>
    <t>DSK4_DROEPLV4</t>
  </si>
  <si>
    <t>DSK4_DROWEB</t>
  </si>
  <si>
    <t>DSK5_GPEEPL</t>
  </si>
  <si>
    <t>DTEB_INTRANET</t>
  </si>
  <si>
    <t>EIM1_ACCT_OPENING_MOBILE</t>
  </si>
  <si>
    <t>Client Web / Mobile / Intranet, Progiciel, Mainframe</t>
  </si>
  <si>
    <t>EIM1_CALCULATOR_MOBILE</t>
  </si>
  <si>
    <t>EIM1_CALCULTB</t>
  </si>
  <si>
    <t>EIM1_LOGDSP</t>
  </si>
  <si>
    <t>EIM1_OVSA</t>
  </si>
  <si>
    <t>EIM1_RAFFEELET</t>
  </si>
  <si>
    <t>EIM1_TBCALCUL</t>
  </si>
  <si>
    <t>EIM1_TBCALCWS</t>
  </si>
  <si>
    <t>EIM1_URASA</t>
  </si>
  <si>
    <t>EIM1_WCYBT</t>
  </si>
  <si>
    <t>EPLWEB</t>
  </si>
  <si>
    <t>ERCP_EXTRA_TD</t>
  </si>
  <si>
    <t>ERCP_TDCLOSE_BASE</t>
  </si>
  <si>
    <t>ERCP_TDMAIN</t>
  </si>
  <si>
    <t>ERCP_TDOPEN_BASE</t>
  </si>
  <si>
    <t>GAMCAP</t>
  </si>
  <si>
    <t>ORBE_CTLISRFLUX_BTC</t>
  </si>
  <si>
    <t>ORBE_DATAACCESS_DLL</t>
  </si>
  <si>
    <t>ORBE_GNTEMAJOU_BTC</t>
  </si>
  <si>
    <t>ORBE_INTRANET</t>
  </si>
  <si>
    <t>ORBE_ISRSTH_BTC</t>
  </si>
  <si>
    <t>PACWEB_EPL</t>
  </si>
  <si>
    <t>PACWEB_GCC</t>
  </si>
  <si>
    <t>PACWEB_LIV</t>
  </si>
  <si>
    <t>PCP1_GAMKAPV4</t>
  </si>
  <si>
    <t>PCP1_SIMKAP</t>
  </si>
  <si>
    <t>PCP4_GLE1</t>
  </si>
  <si>
    <t>PCP4_GLE2</t>
  </si>
  <si>
    <t>PCP5_COMMONDLL</t>
  </si>
  <si>
    <t>PCP5_CSNIPMC_APP</t>
  </si>
  <si>
    <t>PCP5_CSNIPMC_BIZ</t>
  </si>
  <si>
    <t>PCP5_CSNIPMC_GUI</t>
  </si>
  <si>
    <t>PCP5_CSNIPMC_WEB</t>
  </si>
  <si>
    <t>PCP5_ITA</t>
  </si>
  <si>
    <t>PCP5_ITT</t>
  </si>
  <si>
    <t>PSA1_IPMC_PRODUCT_COMPONENT</t>
  </si>
  <si>
    <t>PSA1_PARSOCWEB</t>
  </si>
  <si>
    <t>PSA1_PRODUCT_BUSINESS</t>
  </si>
  <si>
    <t>RTF1_BTC_ENVJUS</t>
  </si>
  <si>
    <t>RTF1_BTC_ENVMAJ</t>
  </si>
  <si>
    <t>RTF1_BTC_MIG</t>
  </si>
  <si>
    <t>RTF1_BTC_MIGRTN</t>
  </si>
  <si>
    <t>RTF1_BTC_ZIPCTL</t>
  </si>
  <si>
    <t>RTF1_CSNIPMC</t>
  </si>
  <si>
    <t>RTF1_CSNIPMC_BIZ</t>
  </si>
  <si>
    <t>RTF1_CSNIPMC_GUI</t>
  </si>
  <si>
    <t>RTF1_DLLSUI</t>
  </si>
  <si>
    <t>RTF1_INTRANET</t>
  </si>
  <si>
    <t>RTF1_SUIDLL</t>
  </si>
  <si>
    <t>RTF1_WEBS</t>
  </si>
  <si>
    <t>SMCB_GBT</t>
  </si>
  <si>
    <t>WAPI_COMMON</t>
  </si>
  <si>
    <t>WAPI_PAVAR</t>
  </si>
  <si>
    <t>WDEP_API_REFSERV_DLL</t>
  </si>
  <si>
    <t>Client Web / Mobile / Intranet, Progiciel</t>
  </si>
  <si>
    <t>Python</t>
  </si>
  <si>
    <t>Authentification utilisateur / mot de passe</t>
  </si>
  <si>
    <t>WDEP_IHMDEPLOY</t>
  </si>
  <si>
    <t>WDEP_IHMDEPLOY_BDD</t>
  </si>
  <si>
    <t>WDEP_REFSERV</t>
  </si>
  <si>
    <t>WDEP_REFSERV_BDD</t>
  </si>
  <si>
    <t>WEXT_WEXCALL</t>
  </si>
  <si>
    <t>WNLP_ANO_APP</t>
  </si>
  <si>
    <t>WNLP_ANO_APP_BA_ANO</t>
  </si>
  <si>
    <t>WNLP_ANO_APP_BA_MAIL</t>
  </si>
  <si>
    <t>WNLP_ANO_APP_FILETRT</t>
  </si>
  <si>
    <t>WNLP_ANO_APP_WS</t>
  </si>
  <si>
    <t>WNLP_ANONYMIZER</t>
  </si>
  <si>
    <t>WNLP_CLASSIFICATION</t>
  </si>
  <si>
    <t>WNLP_COMMON</t>
  </si>
  <si>
    <t>WNLP_DATAEXTRACTION</t>
  </si>
  <si>
    <t>WNLP_DATASET</t>
  </si>
  <si>
    <t>WNLP_ENTITIES_RECOGNITION</t>
  </si>
  <si>
    <t>WNLP_FASTTEXTCLASSIFIER</t>
  </si>
  <si>
    <t>WNLP_FILETRT_PROXY</t>
  </si>
  <si>
    <t>WNLP_FRAMEWORK</t>
  </si>
  <si>
    <t>WNLP_LANGUAGE_DETECTOR</t>
  </si>
  <si>
    <t>WNLP_ORCHESTRATEUR</t>
  </si>
  <si>
    <t>WNLP_PREPROCESSING</t>
  </si>
  <si>
    <t>WNLP_TEST_TOOL</t>
  </si>
  <si>
    <t>WNLP_TRASH</t>
  </si>
  <si>
    <t>WPOC_DATAMASKUNSTRUCTURED</t>
  </si>
  <si>
    <t>WREF_APP_FILETRT</t>
  </si>
  <si>
    <t>WREF_APP_LAUNCHER</t>
  </si>
  <si>
    <t>WREF_AUTHORISATION</t>
  </si>
  <si>
    <t>WREF_BMODELS</t>
  </si>
  <si>
    <t>WREF_BMODELS_DB</t>
  </si>
  <si>
    <t>WREF_DASHBOARD</t>
  </si>
  <si>
    <t>WREF_DATASETS_SERVICES</t>
  </si>
  <si>
    <t>WREF_SOLUTION</t>
  </si>
  <si>
    <t>WSRV_AUTOCOMPLETION</t>
  </si>
  <si>
    <t>WSRV_CRE</t>
  </si>
  <si>
    <t>WSRV_LONGTAIL</t>
  </si>
  <si>
    <t>WSRV_NEWSLETTER_DETECTOR</t>
  </si>
  <si>
    <t>WSRV_SPACY_CONFIG</t>
  </si>
  <si>
    <t>ERCP_TDOPEN_MOBI</t>
  </si>
  <si>
    <t>WDEP_BLUEMIX_DEPLOYMENT_CONFIG</t>
  </si>
  <si>
    <t>WDEP_BLUEMIX_DEPLOYMENT_TOOLS</t>
  </si>
  <si>
    <t>WDEP_BLUEMIX_DEPLOYMENT_VAR</t>
  </si>
  <si>
    <t>WDEP_MONITORING</t>
  </si>
  <si>
    <t>WNLP_MODEL_SPACY_AEACM_GESTEL</t>
  </si>
  <si>
    <t>WEXT_TEST-WEX-API</t>
  </si>
  <si>
    <t>WEXT_TEST-WEX-LIB</t>
  </si>
  <si>
    <t>WEXT_TEST_FS</t>
  </si>
  <si>
    <t>WEXT_WEX-CLIENT</t>
  </si>
  <si>
    <t>WEXT_WEX-CLIENT-LIB</t>
  </si>
  <si>
    <t>WPRT_BENCHMARKS</t>
  </si>
  <si>
    <t>PYTB_AUTH</t>
  </si>
  <si>
    <t>PYTB_CHECKS</t>
  </si>
  <si>
    <t>PYTB_DEMO-ASYNC-API</t>
  </si>
  <si>
    <t>PYTB_DEMO-ASYNC-HELM</t>
  </si>
  <si>
    <t>PYTB_DEMO-ASYNC-MODEL</t>
  </si>
  <si>
    <t>PYTB_DEMO-ASYNC-WORKER</t>
  </si>
  <si>
    <t>PYTB_JOBS</t>
  </si>
  <si>
    <t>PYTB_LIBS</t>
  </si>
  <si>
    <t>PYTB_LOADTEST-WHAM-CORPUS-EXPLORER</t>
  </si>
  <si>
    <t>PYTB_MODEL-DE-CORE-NEWS-SM</t>
  </si>
  <si>
    <t>PYTB_MODEL-EN-CORE-WEB-SM</t>
  </si>
  <si>
    <t>PYTB_MODEL-FR-CORE-NEWS-SM</t>
  </si>
  <si>
    <t>PYTB_PLATFORM</t>
  </si>
  <si>
    <t>PYTB_RADIS</t>
  </si>
  <si>
    <t>PYTB_RADIS-CLIENT</t>
  </si>
  <si>
    <t>PYTB_RADIS-DOCKER</t>
  </si>
  <si>
    <t>PYTB_SCRIPTS</t>
  </si>
  <si>
    <t>PYTB_SUPERVISION</t>
  </si>
  <si>
    <t>PYTB_TEMPLATE</t>
  </si>
  <si>
    <t>PYTB_TEST-PROJECT-API</t>
  </si>
  <si>
    <t>PYTB_TEST-PROJECT-HELM</t>
  </si>
  <si>
    <t>PYTB_TEST-PROJECT-MODEL</t>
  </si>
  <si>
    <t>PYTB_WEBSERVICE</t>
  </si>
  <si>
    <t>PYTB_WORKSPACE</t>
  </si>
  <si>
    <t>WDEP_APACHE-EXPORTER</t>
  </si>
  <si>
    <t>WDEP_BACKLOG</t>
  </si>
  <si>
    <t>WDEP_COGDEPLOY</t>
  </si>
  <si>
    <t>WDEP_DEPLOY_ICP</t>
  </si>
  <si>
    <t>WDEP_LOADTEST-WA</t>
  </si>
  <si>
    <t>WDEP_RCS_API_DOC</t>
  </si>
  <si>
    <t>WDEP_REVERSE_PROXY_CPD</t>
  </si>
  <si>
    <t>WDEP_REVERSE_PROXY_ICP</t>
  </si>
  <si>
    <t>WDEP_REVERSE_PROXY_LONGTAIL</t>
  </si>
  <si>
    <t>WDEP_SUPERVISION-APP</t>
  </si>
  <si>
    <t>WDEP_TESSERACT</t>
  </si>
  <si>
    <t>WDEP_TESSERACT-API</t>
  </si>
  <si>
    <t>WDEP_TESSERACT-APP</t>
  </si>
  <si>
    <t>WDEP_TESSERACT-MULTI</t>
  </si>
  <si>
    <t>WDEP_TESSERACT-MULTI-API</t>
  </si>
  <si>
    <t>WDEP_WA_CMIA2_DEPLOY</t>
  </si>
  <si>
    <t>WDEP_WA_CMIA2_DEPLOY-APP</t>
  </si>
  <si>
    <t>WDEP_WA_CMIA_DEPLOY</t>
  </si>
  <si>
    <t>WDEP_WA_CMIA_DEPLOY-APP</t>
  </si>
  <si>
    <t>WDEP_WA_CMIA_TRAIN_DEPLOY</t>
  </si>
  <si>
    <t>WDEP_WA_CMIA_TRAIN_DEPLOY-APP</t>
  </si>
  <si>
    <t>WDEP_WA_COFIDISES_DEPLOY</t>
  </si>
  <si>
    <t>WDEP_WA_COFIDISES_DEPLOY-APP</t>
  </si>
  <si>
    <t>WDEP_WA_COFIDISES_TRAIN_DEPLOY-APP</t>
  </si>
  <si>
    <t>WDEP_WA_COGDEPLOY2_TRAIN_DEPLOY-APP</t>
  </si>
  <si>
    <t>WDEP_WA_COGDEPLOY_DEPLOY</t>
  </si>
  <si>
    <t>WDEP_WA_COGDEPLOY_DEPLOY-APP</t>
  </si>
  <si>
    <t>WDEP_WA_COGDEPLOY_TRAIN_DEPLOY-APP</t>
  </si>
  <si>
    <t>WDEP_WA_COVID_DEPLOY</t>
  </si>
  <si>
    <t>WDEP_WA_COVID_DEPLOY-APP</t>
  </si>
  <si>
    <t>WDEP_WA_COVID_TRAIN_DEPLOY-APP</t>
  </si>
  <si>
    <t>WDEP_WA_CREDIT_DEPLOY</t>
  </si>
  <si>
    <t>WDEP_WA_CREDIT_DEPLOY-APP</t>
  </si>
  <si>
    <t>WDEP_WA_CREDIT_TRAIN_DEPLOY</t>
  </si>
  <si>
    <t>WDEP_WA_CREDIT_TRAIN_DEPLOY-APP</t>
  </si>
  <si>
    <t>WDEP_WA_DEPLOY-APP</t>
  </si>
  <si>
    <t>WDEP_WA_EPARGNECOLLECTIVE_DEPLOY</t>
  </si>
  <si>
    <t>WDEP_WA_EPARGNECOLLECTIVE_DEPLOY-APP</t>
  </si>
  <si>
    <t>WDEP_WA_EPARGNECOLLECTIVE_TRAIN_DEPLOY</t>
  </si>
  <si>
    <t>WDEP_WA_EPARGNECOLLECTIVE_TRAIN_DEPLOY-APP</t>
  </si>
  <si>
    <t>WDEP_WA_HEALTH_DEPLOY</t>
  </si>
  <si>
    <t>WDEP_WA_HEALTH_DEPLOY-APP</t>
  </si>
  <si>
    <t>WDEP_WA_HEALTH_TRAIN_DEPLOY</t>
  </si>
  <si>
    <t>WDEP_WA_HEALTH_TRAIN_DEPLOY-APP</t>
  </si>
  <si>
    <t>WDEP_WA_IMMO_DEPLOY</t>
  </si>
  <si>
    <t>WDEP_WA_IMMO_DEPLOY-APP</t>
  </si>
  <si>
    <t>WDEP_WA_IMMO_TRAIN_DEPLOY</t>
  </si>
  <si>
    <t>WDEP_WA_IMMO_TRAIN_DEPLOY-APP</t>
  </si>
  <si>
    <t>WDEP_WA_INSURANCE_DEPLOY</t>
  </si>
  <si>
    <t>WDEP_WA_INSURANCE_DEPLOY-APP</t>
  </si>
  <si>
    <t>WDEP_WA_INSURANCE_TRAIN_DEPLOY</t>
  </si>
  <si>
    <t>WDEP_WA_INSURANCE_TRAIN_DEPLOY-APP</t>
  </si>
  <si>
    <t>WDEP_WA_INSURANCEPRO_DEPLOY</t>
  </si>
  <si>
    <t>WDEP_WA_INSURANCEPRO_DEPLOY-APP</t>
  </si>
  <si>
    <t>WDEP_WA_INSURANCEPRO_TRAIN_DEPLOY</t>
  </si>
  <si>
    <t>WDEP_WA_INSURANCEPRO_TRAIN_DEPLOY-APP</t>
  </si>
  <si>
    <t>WDEP_WA_IRCC_DEPLOY</t>
  </si>
  <si>
    <t>WDEP_WA_IRCC_DEPLOY-APP</t>
  </si>
  <si>
    <t>WDEP_WA_IRCC_TRAIN_DEPLOY</t>
  </si>
  <si>
    <t>WDEP_WA_IRCC_TRAIN_DEPLOY-APP</t>
  </si>
  <si>
    <t>WDEP_WA_IRCCRL_DEPLOY</t>
  </si>
  <si>
    <t>WDEP_WA_IRCCRL_DEPLOY-APP</t>
  </si>
  <si>
    <t>WDEP_WA_IRCCRL_TRAIN_DEPLOY</t>
  </si>
  <si>
    <t>WDEP_WA_IRCCRL_TRAIN_DEPLOY-APP</t>
  </si>
  <si>
    <t>WDEP_WA_MONABANQ_DEPLOY</t>
  </si>
  <si>
    <t>WDEP_WA_MONABANQ_DEPLOY-APP</t>
  </si>
  <si>
    <t>WDEP_WA_MONABANQ_TRAIN_DEPLOY</t>
  </si>
  <si>
    <t>WDEP_WA_MONABANQ_TRAIN_DEPLOY-APP</t>
  </si>
  <si>
    <t>WDEP_WA_MOYENSDEPAIEMENT_DEPLOY</t>
  </si>
  <si>
    <t>WDEP_WA_MOYENSDEPAIEMENT_DEPLOY-APP</t>
  </si>
  <si>
    <t>WDEP_WA_MOYENSDEPAIEMENT_TRAIN_DEPLOY</t>
  </si>
  <si>
    <t>WDEP_WA_MOYENSDEPAIEMENT_TRAIN_DEPLOY-APP</t>
  </si>
  <si>
    <t>WDEP_WA_PREVOYANCE_DEPLOY</t>
  </si>
  <si>
    <t>WDEP_WA_PREVOYANCE_DEPLOY-APP</t>
  </si>
  <si>
    <t>WDEP_WA_PREVOYANCE_TRAIN_DEPLOY</t>
  </si>
  <si>
    <t>WDEP_WA_PREVOYANCE_TRAIN_DEPLOY-APP</t>
  </si>
  <si>
    <t>WDEP_WA_PROSPECT2_DEPLOY</t>
  </si>
  <si>
    <t>WDEP_WA_PROSPECT2_DEPLOY-APP</t>
  </si>
  <si>
    <t>WDEP_WA_PROSPECT_DEPLOY</t>
  </si>
  <si>
    <t>WDEP_WA_PROSPECT_DEPLOY-APP</t>
  </si>
  <si>
    <t>WDEP_WA_PROSPECT_TRAIN_DEPLOY</t>
  </si>
  <si>
    <t>WDEP_WA_PROSPECT_TRAIN_DEPLOY-APP</t>
  </si>
  <si>
    <t>WDEP_WA_SANTEPREVCOLLECTIVE_DEPLOY</t>
  </si>
  <si>
    <t>WDEP_WA_SANTEPREVCOLLECTIVE_DEPLOY-APP</t>
  </si>
  <si>
    <t>WDEP_WA_SANTEPREVCOLLECTIVE_TRAIN_DEPLOY</t>
  </si>
  <si>
    <t>WDEP_WA_SANTEPREVCOLLECTIVE_TRAIN_DEPLOY-APP</t>
  </si>
  <si>
    <t>WDEP_WA_SAVINGS_DEPLOY</t>
  </si>
  <si>
    <t>WDEP_WA_SAVINGS_DEPLOY-APP</t>
  </si>
  <si>
    <t>WDEP_WA_SAVINGS_TRAIN_DEPLOY</t>
  </si>
  <si>
    <t>WDEP_WA_SAVINGS_TRAIN_DEPLOY-APP</t>
  </si>
  <si>
    <t>WDEP_WA_SEARCH2_DEPLOY</t>
  </si>
  <si>
    <t>WDEP_WA_SEARCH2_DEPLOY-APP</t>
  </si>
  <si>
    <t>WDEP_WA_SEARCH2_TRAIN_DEPLOY-APP</t>
  </si>
  <si>
    <t>WDEP_WA_SEARCH_DEPLOY</t>
  </si>
  <si>
    <t>WDEP_WA_SEARCH_DEPLOY-APP</t>
  </si>
  <si>
    <t>WDEP_WA_SEARCH_TRAIN_DEPLOY</t>
  </si>
  <si>
    <t>WDEP_WA_SEARCH_TRAIN_DEPLOY-APP</t>
  </si>
  <si>
    <t>WDEP_WA_SVI2_DEPLOY</t>
  </si>
  <si>
    <t>WDEP_WA_SVI2_DEPLOY-APP</t>
  </si>
  <si>
    <t>WDEP_WA_SVI_DEPLOY</t>
  </si>
  <si>
    <t>WDEP_WA_SVI_DEPLOY-APP</t>
  </si>
  <si>
    <t>WDEP_WA_SVI_TRAIN_DEPLOY</t>
  </si>
  <si>
    <t>WDEP_WA_SVI_TRAIN_DEPLOY-APP</t>
  </si>
  <si>
    <t>WDEP_WA_SVIACM_DEPLOY</t>
  </si>
  <si>
    <t>WDEP_WA_SVIACM_DEPLOY-APP</t>
  </si>
  <si>
    <t>WDEP_WA_SVIACM_TRAIN_DEPLOY</t>
  </si>
  <si>
    <t>WDEP_WA_SVIACM_TRAIN_DEPLOY-APP</t>
  </si>
  <si>
    <t>WDEP_WA_TARGOBANK_DEPLOY</t>
  </si>
  <si>
    <t>WDEP_WA_TARGOBANK_DEPLOY-APP</t>
  </si>
  <si>
    <t>WDEP_WA_TARGOBANK_TRAIN_DEPLOY</t>
  </si>
  <si>
    <t>WDEP_WA_TARGOBANK_TRAIN_DEPLOY-APP</t>
  </si>
  <si>
    <t>WDEP_WA_TARGOLOAN_DEPLOY</t>
  </si>
  <si>
    <t>WDEP_WA_TARGOLOAN_DEPLOY-APP</t>
  </si>
  <si>
    <t>WDEP_WA_TELECOM_DEPLOY</t>
  </si>
  <si>
    <t>WDEP_WA_TELECOM_DEPLOY-APP</t>
  </si>
  <si>
    <t>WDEP_WA_TELECOM_TRAIN_DEPLOY</t>
  </si>
  <si>
    <t>WDEP_WA_TELECOM_TRAIN_DEPLOY-APP</t>
  </si>
  <si>
    <t>WDEP_WA_VERBATIM_DEPLOY</t>
  </si>
  <si>
    <t>WDEP_WA_VERBATIM_DEPLOY-APP</t>
  </si>
  <si>
    <t>WDEP_WA_VERBATIM_TRAIN_DEPLOY</t>
  </si>
  <si>
    <t>WDEP_WA_VERBATIM_TRAIN_DEPLOY-APP</t>
  </si>
  <si>
    <t>WDEP_WD_DEPLOY-APP</t>
  </si>
  <si>
    <t>WIMG_PYTORCH</t>
  </si>
  <si>
    <t>WNLP_EINLP-COMMON-NUGGET</t>
  </si>
  <si>
    <t>WNLP_EINLP-PREPROCESSING-APP</t>
  </si>
  <si>
    <t>WNLP_EINLP-PREPROCESSING-DOCKER</t>
  </si>
  <si>
    <t>WNLP_EINLP-PREPROCESSING-NUGGET</t>
  </si>
  <si>
    <t>WNLP_EN-CORE-WEB-MD</t>
  </si>
  <si>
    <t>WNLP_EN-CORE-WEB-SM</t>
  </si>
  <si>
    <t>WNLP_FEATURES-MAXIMIZATION</t>
  </si>
  <si>
    <t>WNLP_FR-CORE-NEWS-MD</t>
  </si>
  <si>
    <t>WNLP_FR-CORE-NEWS-SM</t>
  </si>
  <si>
    <t>WNLP_LM-ANONYMISATION-API</t>
  </si>
  <si>
    <t>WNLP_SPACY</t>
  </si>
  <si>
    <t>WNLP_SPACY-AEACM-MONETIQUE</t>
  </si>
  <si>
    <t>WNLP_SPACY-AEACM-MONETIQUE-APP</t>
  </si>
  <si>
    <t>WNLP_SVM</t>
  </si>
  <si>
    <t>WNLP_WHAM-CLUSTERING-API</t>
  </si>
  <si>
    <t>WNLP_WHAM-CLUSTERING-WORKER</t>
  </si>
  <si>
    <t>WNLP_WHAM-CORPUS-EXPLORER-API</t>
  </si>
  <si>
    <t>WNLP_WHAM-CORPUS-EXPLORER-WORKER</t>
  </si>
  <si>
    <t>WNLP_WHAM-GRAPH-INTENT-API</t>
  </si>
  <si>
    <t>WNLP_WHAM-GRAPH-INTENT-WORKER</t>
  </si>
  <si>
    <t>WNLP_WHAM-SPACY-API</t>
  </si>
  <si>
    <t>WNLP_WHAM-SPACY-WORKER</t>
  </si>
  <si>
    <t>WSRV_ANONYMISATIONAUDIO-API</t>
  </si>
  <si>
    <t>WSRV_ANONYMISATIONAUDIO-WORKER</t>
  </si>
  <si>
    <t>WSRV_IMAGO-API</t>
  </si>
  <si>
    <t>WSRV_PDF_EXTRACTOR</t>
  </si>
  <si>
    <t>WSRV_PDF_EXTRACTOR-APP</t>
  </si>
  <si>
    <t>WSRV_TEST-GRAFANA-API</t>
  </si>
  <si>
    <t>WSRV_VOICERECORDER-API</t>
  </si>
  <si>
    <t>K640</t>
  </si>
  <si>
    <t>K310</t>
  </si>
  <si>
    <t>DANU</t>
  </si>
  <si>
    <t>K330</t>
  </si>
  <si>
    <t>DCOO</t>
  </si>
  <si>
    <t>DCP3</t>
  </si>
  <si>
    <t>DEXA</t>
  </si>
  <si>
    <t>DCP4</t>
  </si>
  <si>
    <t>DCP5</t>
  </si>
  <si>
    <t>K620</t>
  </si>
  <si>
    <t>DCP6</t>
  </si>
  <si>
    <t>DCP7</t>
  </si>
  <si>
    <t>DESR</t>
  </si>
  <si>
    <t>DIFU</t>
  </si>
  <si>
    <t>DSK1</t>
  </si>
  <si>
    <t>K320</t>
  </si>
  <si>
    <t>DSK3</t>
  </si>
  <si>
    <t>DSK4</t>
  </si>
  <si>
    <t>DSK5</t>
  </si>
  <si>
    <t>DTEB</t>
  </si>
  <si>
    <t>K350</t>
  </si>
  <si>
    <t>EIM1</t>
  </si>
  <si>
    <t>ERCP</t>
  </si>
  <si>
    <t>PCP1</t>
  </si>
  <si>
    <t>PCP4</t>
  </si>
  <si>
    <t>ORBE</t>
  </si>
  <si>
    <t>PCP5</t>
  </si>
  <si>
    <t>PSA1</t>
  </si>
  <si>
    <t>H310</t>
  </si>
  <si>
    <t>WREF</t>
  </si>
  <si>
    <t>RTF1</t>
  </si>
  <si>
    <t>SMCB</t>
  </si>
  <si>
    <t>WAPI</t>
  </si>
  <si>
    <t>H320</t>
  </si>
  <si>
    <t>WDEP</t>
  </si>
  <si>
    <t>WEXT</t>
  </si>
  <si>
    <t>H330</t>
  </si>
  <si>
    <t>WNLP</t>
  </si>
  <si>
    <t>WPOC</t>
  </si>
  <si>
    <t>WPRT</t>
  </si>
  <si>
    <t>WSRV</t>
  </si>
  <si>
    <t>PYTB</t>
  </si>
  <si>
    <t>WIMG</t>
  </si>
  <si>
    <t>EBS (KA / KE)</t>
  </si>
  <si>
    <t>Retirée</t>
  </si>
  <si>
    <t>Business Units</t>
  </si>
  <si>
    <t>Contributors</t>
  </si>
  <si>
    <t>Campaign</t>
  </si>
  <si>
    <t>Closing Date</t>
  </si>
  <si>
    <t>Level</t>
  </si>
  <si>
    <t>Status</t>
  </si>
  <si>
    <t>Open Source Safety</t>
  </si>
  <si>
    <t>CloudReady</t>
  </si>
  <si>
    <t>CloudReady Survey</t>
  </si>
  <si>
    <t>CloudReady Scan</t>
  </si>
  <si>
    <t>Lines of Code</t>
  </si>
  <si>
    <t>BackFired Function Points</t>
  </si>
  <si>
    <t>BusinessValue</t>
  </si>
  <si>
    <t>ROAR</t>
  </si>
  <si>
    <t>Recommended Maintenance (FTEs)</t>
  </si>
  <si>
    <t>Recorded Maintenance (FTEs)</t>
  </si>
  <si>
    <t>Files</t>
  </si>
  <si>
    <t>LOC with High Software Resiliency</t>
  </si>
  <si>
    <t>LOC with Medium Software Resiliency</t>
  </si>
  <si>
    <t>LOC with Low Software Resiliency</t>
  </si>
  <si>
    <t>LOC with High Software Agility</t>
  </si>
  <si>
    <t>LOC with Medium Software Agility</t>
  </si>
  <si>
    <t>LOC with Low Software Agility</t>
  </si>
  <si>
    <t>LOC with High Software Elegance</t>
  </si>
  <si>
    <t>LOC with Medium Software Elegance</t>
  </si>
  <si>
    <t>LOC with Low Software Elegance</t>
  </si>
  <si>
    <t>Software Resiliency Quartile</t>
  </si>
  <si>
    <t>Software Agility Quartile</t>
  </si>
  <si>
    <t>Software Elegance Quartile</t>
  </si>
  <si>
    <t>ApplicationId</t>
  </si>
  <si>
    <t>CampaignApplicationId</t>
  </si>
  <si>
    <t>Components_First_Perimeter</t>
  </si>
  <si>
    <t>03/31/2021</t>
  </si>
  <si>
    <t>complete</t>
  </si>
  <si>
    <t>03/25/2021</t>
  </si>
  <si>
    <t>Components_Second_Perimeter</t>
  </si>
  <si>
    <t>04/29/2021</t>
  </si>
  <si>
    <t>04/30/2021</t>
  </si>
  <si>
    <t>Cobol;C#</t>
  </si>
  <si>
    <t>JavaScript</t>
  </si>
  <si>
    <t>T/Sql</t>
  </si>
  <si>
    <t>JavaScript;C#</t>
  </si>
  <si>
    <t>pytb_demo-async-worker</t>
  </si>
  <si>
    <t>M2C_SecondPerimeter_H320</t>
  </si>
  <si>
    <t>05/21/2021</t>
  </si>
  <si>
    <t>Ksh;Python</t>
  </si>
  <si>
    <t>pytb_jobs</t>
  </si>
  <si>
    <t>pytb_libs</t>
  </si>
  <si>
    <t>Ksh;JavaScript;Python</t>
  </si>
  <si>
    <t>pytb_loadtest-wham-corpus-explorer</t>
  </si>
  <si>
    <t>pytb_model-de-core-news-sm</t>
  </si>
  <si>
    <t>Ksh</t>
  </si>
  <si>
    <t>pytb_model-en-core-web-sm</t>
  </si>
  <si>
    <t>pytb_model-fr-core-news-sm</t>
  </si>
  <si>
    <t>pytb_platform</t>
  </si>
  <si>
    <t>pytb_radis</t>
  </si>
  <si>
    <t>pytb_radis-client</t>
  </si>
  <si>
    <t>pytb_radis-docker</t>
  </si>
  <si>
    <t>pytb_scripts</t>
  </si>
  <si>
    <t>pytb_supervision</t>
  </si>
  <si>
    <t>pytb_template</t>
  </si>
  <si>
    <t>pytb_test-project-api</t>
  </si>
  <si>
    <t>pytb_test-project-helm</t>
  </si>
  <si>
    <t>pytb_test-project-model</t>
  </si>
  <si>
    <t>pytb_webservice</t>
  </si>
  <si>
    <t>pytb_workspace</t>
  </si>
  <si>
    <t>wdep_apache-exporter</t>
  </si>
  <si>
    <t>wdep_backlog</t>
  </si>
  <si>
    <t>wdep_cogdeploy</t>
  </si>
  <si>
    <t>wdep_deploy_icp</t>
  </si>
  <si>
    <t>wdep_loadtest-wa</t>
  </si>
  <si>
    <t>wdep_rcs_api_doc</t>
  </si>
  <si>
    <t>wdep_reverse_proxy_cpd</t>
  </si>
  <si>
    <t>wdep_reverse_proxy_icp</t>
  </si>
  <si>
    <t>wdep_reverse_proxy_longtail</t>
  </si>
  <si>
    <t>wdep_supervision-app</t>
  </si>
  <si>
    <t>wdep_tesseract</t>
  </si>
  <si>
    <t>wdep_tesseract-api</t>
  </si>
  <si>
    <t>wdep_tesseract-app</t>
  </si>
  <si>
    <t>wdep_tesseract-multi</t>
  </si>
  <si>
    <t>wdep_tesseract-multi-api</t>
  </si>
  <si>
    <t>wdep_wa_cmia_deploy</t>
  </si>
  <si>
    <t>wdep_wa_cmia_deploy-app</t>
  </si>
  <si>
    <t>wdep_wa_cmia_train_deploy</t>
  </si>
  <si>
    <t>wdep_wa_cmia_train_deploy-app</t>
  </si>
  <si>
    <t>wdep_wa_cmia2_deploy</t>
  </si>
  <si>
    <t>wdep_wa_cmia2_deploy-app</t>
  </si>
  <si>
    <t>wdep_wa_cofidises_deploy</t>
  </si>
  <si>
    <t>wdep_wa_cofidises_deploy-app</t>
  </si>
  <si>
    <t>wdep_wa_cofidises_train_deploy-app</t>
  </si>
  <si>
    <t>wdep_wa_cogdeploy_deploy</t>
  </si>
  <si>
    <t>wdep_wa_cogdeploy_deploy-app</t>
  </si>
  <si>
    <t>wdep_wa_cogdeploy_train_deploy-app</t>
  </si>
  <si>
    <t>wdep_wa_cogdeploy2_train_deploy-app</t>
  </si>
  <si>
    <t>wdep_wa_covid_deploy</t>
  </si>
  <si>
    <t>wdep_wa_covid_deploy-app</t>
  </si>
  <si>
    <t>wdep_wa_covid_train_deploy-app</t>
  </si>
  <si>
    <t>wdep_wa_credit_deploy</t>
  </si>
  <si>
    <t>wdep_wa_credit_deploy-app</t>
  </si>
  <si>
    <t>wdep_wa_credit_train_deploy</t>
  </si>
  <si>
    <t>wdep_wa_credit_train_deploy-app</t>
  </si>
  <si>
    <t>wdep_wa_deploy-app</t>
  </si>
  <si>
    <t>wdep_wa_epargnecollective_deploy</t>
  </si>
  <si>
    <t>wdep_wa_epargnecollective_deploy-app</t>
  </si>
  <si>
    <t>wdep_wa_epargnecollective_train_deploy</t>
  </si>
  <si>
    <t>wdep_wa_epargnecollective_train_deploy-app</t>
  </si>
  <si>
    <t>wdep_wa_health_deploy</t>
  </si>
  <si>
    <t>wdep_wa_health_deploy-app</t>
  </si>
  <si>
    <t>wdep_wa_health_train_deploy</t>
  </si>
  <si>
    <t>wdep_wa_health_train_deploy-app</t>
  </si>
  <si>
    <t>wdep_wa_immo_deploy</t>
  </si>
  <si>
    <t>wdep_wa_immo_deploy-app</t>
  </si>
  <si>
    <t>wdep_wa_immo_train_deploy</t>
  </si>
  <si>
    <t>wdep_wa_immo_train_deploy-app</t>
  </si>
  <si>
    <t>wdep_wa_insurance_deploy</t>
  </si>
  <si>
    <t>wdep_wa_insurance_deploy-app</t>
  </si>
  <si>
    <t>wdep_wa_insurance_train_deploy</t>
  </si>
  <si>
    <t>wdep_wa_insurance_train_deploy-app</t>
  </si>
  <si>
    <t>wdep_wa_insurancepro_deploy</t>
  </si>
  <si>
    <t>wdep_wa_insurancepro_deploy-app</t>
  </si>
  <si>
    <t>wdep_wa_insurancepro_train_deploy</t>
  </si>
  <si>
    <t>wdep_wa_insurancepro_train_deploy-app</t>
  </si>
  <si>
    <t>wdep_wa_ircc_deploy</t>
  </si>
  <si>
    <t>wdep_wa_ircc_deploy-app</t>
  </si>
  <si>
    <t>wdep_wa_ircc_train_deploy</t>
  </si>
  <si>
    <t>wdep_wa_ircc_train_deploy-app</t>
  </si>
  <si>
    <t>wdep_wa_irccrl_deploy</t>
  </si>
  <si>
    <t>wdep_wa_irccrl_deploy-app</t>
  </si>
  <si>
    <t>wdep_wa_irccrl_train_deploy</t>
  </si>
  <si>
    <t>wdep_wa_irccrl_train_deploy-app</t>
  </si>
  <si>
    <t>wdep_wa_monabanq_deploy</t>
  </si>
  <si>
    <t>wdep_wa_monabanq_deploy-app</t>
  </si>
  <si>
    <t>wdep_wa_monabanq_train_deploy</t>
  </si>
  <si>
    <t>wdep_wa_monabanq_train_deploy-app</t>
  </si>
  <si>
    <t>wdep_wa_moyensdepaiement_deploy</t>
  </si>
  <si>
    <t>wdep_wa_moyensdepaiement_deploy-app</t>
  </si>
  <si>
    <t>wdep_wa_moyensdepaiement_train_deploy</t>
  </si>
  <si>
    <t>wdep_wa_moyensdepaiement_train_deploy-app</t>
  </si>
  <si>
    <t>wdep_wa_prevoyance_deploy</t>
  </si>
  <si>
    <t>wdep_wa_prevoyance_deploy-app</t>
  </si>
  <si>
    <t>wdep_wa_prevoyance_train_deploy</t>
  </si>
  <si>
    <t>wdep_wa_prevoyance_train_deploy-app</t>
  </si>
  <si>
    <t>wdep_wa_prospect_deploy</t>
  </si>
  <si>
    <t>wdep_wa_prospect_deploy-app</t>
  </si>
  <si>
    <t>wdep_wa_prospect_train_deploy</t>
  </si>
  <si>
    <t>wdep_wa_prospect_train_deploy-app</t>
  </si>
  <si>
    <t>wdep_wa_prospect2_deploy</t>
  </si>
  <si>
    <t>wdep_wa_prospect2_deploy-app</t>
  </si>
  <si>
    <t>wdep_wa_santeprevcollective_deploy</t>
  </si>
  <si>
    <t>wdep_wa_santeprevcollective_deploy-app</t>
  </si>
  <si>
    <t>wdep_wa_santeprevcollective_train_deploy</t>
  </si>
  <si>
    <t>wdep_wa_santeprevcollective_train_deploy-app</t>
  </si>
  <si>
    <t>wdep_wa_savings_deploy</t>
  </si>
  <si>
    <t>wdep_wa_savings_deploy-app</t>
  </si>
  <si>
    <t>wdep_wa_savings_train_deploy</t>
  </si>
  <si>
    <t>wdep_wa_savings_train_deploy-app</t>
  </si>
  <si>
    <t>wdep_wa_search_deploy</t>
  </si>
  <si>
    <t>wdep_wa_search_deploy-app</t>
  </si>
  <si>
    <t>wdep_wa_search_train_deploy</t>
  </si>
  <si>
    <t>wdep_wa_search_train_deploy-app</t>
  </si>
  <si>
    <t>wdep_wa_search2_deploy</t>
  </si>
  <si>
    <t>wdep_wa_search2_deploy-app</t>
  </si>
  <si>
    <t>wdep_wa_search2_train_deploy-app</t>
  </si>
  <si>
    <t>wdep_wa_svi_deploy</t>
  </si>
  <si>
    <t>wdep_wa_svi_deploy-app</t>
  </si>
  <si>
    <t>wdep_wa_svi_train_deploy</t>
  </si>
  <si>
    <t>wdep_wa_svi_train_deploy-app</t>
  </si>
  <si>
    <t>wdep_wa_svi2_deploy</t>
  </si>
  <si>
    <t>wdep_wa_svi2_deploy-app</t>
  </si>
  <si>
    <t>wdep_wa_sviacm_deploy</t>
  </si>
  <si>
    <t>wdep_wa_sviacm_deploy-app</t>
  </si>
  <si>
    <t>wdep_wa_sviacm_train_deploy</t>
  </si>
  <si>
    <t>wdep_wa_sviacm_train_deploy-app</t>
  </si>
  <si>
    <t>wdep_wa_targobank_deploy</t>
  </si>
  <si>
    <t>wdep_wa_targobank_deploy-app</t>
  </si>
  <si>
    <t>wdep_wa_targobank_train_deploy</t>
  </si>
  <si>
    <t>wdep_wa_targobank_train_deploy-app</t>
  </si>
  <si>
    <t>wdep_wa_targoloan_deploy</t>
  </si>
  <si>
    <t>wdep_wa_targoloan_deploy-app</t>
  </si>
  <si>
    <t>wdep_wa_telecom_deploy</t>
  </si>
  <si>
    <t>wdep_wa_telecom_deploy-app</t>
  </si>
  <si>
    <t>wdep_wa_telecom_train_deploy</t>
  </si>
  <si>
    <t>wdep_wa_telecom_train_deploy-app</t>
  </si>
  <si>
    <t>wdep_wa_verbatim_deploy</t>
  </si>
  <si>
    <t>wdep_wa_verbatim_deploy-app</t>
  </si>
  <si>
    <t>wdep_wa_verbatim_train_deploy</t>
  </si>
  <si>
    <t>wdep_wa_verbatim_train_deploy-app</t>
  </si>
  <si>
    <t>wdep_wd_deploy-app</t>
  </si>
  <si>
    <t>pytb_auth</t>
  </si>
  <si>
    <t>pytb_builder</t>
  </si>
  <si>
    <t>pytb_checks</t>
  </si>
  <si>
    <t>pytb_demo-async-api</t>
  </si>
  <si>
    <t>pytb_demo-async-helm</t>
  </si>
  <si>
    <t>M2C_SecondPerimeter_H310</t>
  </si>
  <si>
    <t>05/25/2021</t>
  </si>
  <si>
    <t>Ksh;JavaScript;FS</t>
  </si>
  <si>
    <t>FS</t>
  </si>
  <si>
    <t>M2C_SecondPerimeter_H330</t>
  </si>
  <si>
    <t>WNLP_model_spacy_AEACM_GESTEL</t>
  </si>
  <si>
    <t>WNLP_spacy_ws</t>
  </si>
  <si>
    <t>WNLP_EA-CDC-ML-DETECTOR</t>
  </si>
  <si>
    <t>WDEP_bluemix_deployment_tools</t>
  </si>
  <si>
    <t>Ksh;Python;C/C++</t>
  </si>
  <si>
    <t>WDEP_bluemix_deployment_var</t>
  </si>
  <si>
    <t>WDEP_monitoring</t>
  </si>
  <si>
    <t>WDEP_bluemix_deployment_config</t>
  </si>
  <si>
    <t>Technical Debt (min,)</t>
  </si>
  <si>
    <t>CCI3_DLLINACT_V0,0</t>
  </si>
  <si>
    <t>CCI3_BATCHMAILAUTO_V3,801</t>
  </si>
  <si>
    <t>CCI3_BATCHRNIPP_V3,800</t>
  </si>
  <si>
    <t>CCI3_IDLEACCITA_V3,832</t>
  </si>
  <si>
    <t>CGTE_W_2015_V10,400</t>
  </si>
  <si>
    <t>CMIB_ATTESTSOLDES_V10,000</t>
  </si>
  <si>
    <t>CMIB_ATTSDM_V6,560</t>
  </si>
  <si>
    <t>CNTA_VARI_INTRANETIHM_V3,100</t>
  </si>
  <si>
    <t>CRISTO_V2,300</t>
  </si>
  <si>
    <t>VB/VB,Net;Cobol;C#</t>
  </si>
  <si>
    <t>DANU_CMD_V2,102</t>
  </si>
  <si>
    <t>DCOO_IHM_EPACOR_V0,205</t>
  </si>
  <si>
    <t>DCP3_PEP_V5,200</t>
  </si>
  <si>
    <t>DCP4_EXANTE_V0,900</t>
  </si>
  <si>
    <t>DCP4_INSTRUCTION_V1,003</t>
  </si>
  <si>
    <t>DCP4_IPMC_PRODUCT_COMPONENT_V0,910</t>
  </si>
  <si>
    <t>DCP4_IPMC_PRODUCT_COMPONENT_V0,911</t>
  </si>
  <si>
    <t>DCP4_LIVR_V5,004</t>
  </si>
  <si>
    <t>DCP4_POPEPA_V1,100</t>
  </si>
  <si>
    <t>DCP4_PROCOM_V1,200</t>
  </si>
  <si>
    <t>DCP4_PRODUCT_BUSINESS_V1,107</t>
  </si>
  <si>
    <t>DCP4_PRODUCT_BUSINESS_V1,108</t>
  </si>
  <si>
    <t>DCP5_CATWEB_V4,807</t>
  </si>
  <si>
    <t>DCP5_CTRLANU_V1,002</t>
  </si>
  <si>
    <t>DCP5_IPMC_PRODUCT_COMPONENT_V0,0</t>
  </si>
  <si>
    <t>DCP5_POPCAT_V0,0</t>
  </si>
  <si>
    <t>DCP5_PROCOM_V1,012</t>
  </si>
  <si>
    <t>DCP5_PRODUCT_BUSINESS_V0,0</t>
  </si>
  <si>
    <t>DCP5_SIMCAT_V0,262</t>
  </si>
  <si>
    <t>DCP5_SIMCATI18N_V0,0</t>
  </si>
  <si>
    <t>DCP6_IPMC_DLL_V0,0</t>
  </si>
  <si>
    <t>DCP6_IPMCDLL_V4,800</t>
  </si>
  <si>
    <t>DCP6_WPEA_V5,102</t>
  </si>
  <si>
    <t>DCP7_DGFIP_SCE_V1,602</t>
  </si>
  <si>
    <t>DCP7_DGFIP_WS_V0,0</t>
  </si>
  <si>
    <t>DCP7_OUTILS_V1,012</t>
  </si>
  <si>
    <t>DESR_HEVE_V3,300</t>
  </si>
  <si>
    <t>DSK1_CTRLANU_V0,100</t>
  </si>
  <si>
    <t>DSK1_INTRANETIHM_V4,709</t>
  </si>
  <si>
    <t>DSK3_EPLWEBV4_V0,226</t>
  </si>
  <si>
    <t>DSK3_MOD_APPS_V0,319</t>
  </si>
  <si>
    <t>DSK3_SIM_DMZ_V1,400</t>
  </si>
  <si>
    <t>DSK3_SIM_DMZV4_V2,270</t>
  </si>
  <si>
    <t>DSK3_SIM_OUV_V1,804</t>
  </si>
  <si>
    <t>DSK3_TRANSFERTS_V0,100</t>
  </si>
  <si>
    <t>DSK4_DROEPLV4_V0,051</t>
  </si>
  <si>
    <t>DSK4_DROWEB_V1,308</t>
  </si>
  <si>
    <t>DSK5_GPEEPL_V1,212</t>
  </si>
  <si>
    <t>DTEB_INTRANET_V0,702</t>
  </si>
  <si>
    <t>EIM1_ACCT_OPENING_MOBILE_V0,001</t>
  </si>
  <si>
    <t>EIM1_CALCULATOR_MOBILE_V0,033</t>
  </si>
  <si>
    <t>EIM1_CALCULTB_V0,225</t>
  </si>
  <si>
    <t>EIM1_LOGDSP_V0,110</t>
  </si>
  <si>
    <t>EIM1_OVSA_V1,344</t>
  </si>
  <si>
    <t>EIM1_RAFFEELET_V0,0</t>
  </si>
  <si>
    <t>EIM1_TBCALCUL_V0,0</t>
  </si>
  <si>
    <t>EIM1_TBCALCWS_V0,199</t>
  </si>
  <si>
    <t>EIM1_URASA_V1,401</t>
  </si>
  <si>
    <t>EIM1_WCYBT_V1,151</t>
  </si>
  <si>
    <t>EPLWEB_V5,952</t>
  </si>
  <si>
    <t>ERCP_EXTRA_TD_V0,0</t>
  </si>
  <si>
    <t>ERCP_TDCLOSE_BASE_V0,015</t>
  </si>
  <si>
    <t>ERCP_TDMAIN_V0,0</t>
  </si>
  <si>
    <t>ERCP_TDOPEN_BASE_V0,018</t>
  </si>
  <si>
    <t>ERCP_TDOPEN_MOBI_V0,057</t>
  </si>
  <si>
    <t>GAMCAP_V2,324</t>
  </si>
  <si>
    <t>ORBE_CTLISRFLUX_BTC_V0,0</t>
  </si>
  <si>
    <t>ORBE_DATAACCESS_DLL_V0,100</t>
  </si>
  <si>
    <t>ORBE_GNTEMAJOU_BTC_V0,302</t>
  </si>
  <si>
    <t>ORBE_INTRANET_V0,800</t>
  </si>
  <si>
    <t>ORBE_ISRSTH_BTC_V0,301</t>
  </si>
  <si>
    <t>PACWEB_EPL_V0,0</t>
  </si>
  <si>
    <t>PACWEB_GCC_V0,0</t>
  </si>
  <si>
    <t>PACWEB_LIV_V2,600</t>
  </si>
  <si>
    <t>PCP1_GAMKAPV4_V0,232</t>
  </si>
  <si>
    <t>PCP1_SIMKAP_V2,106</t>
  </si>
  <si>
    <t>PCP4_GLE1_V2,000</t>
  </si>
  <si>
    <t>PCP4_GLE2_V2,220</t>
  </si>
  <si>
    <t>PCP5_COMMONDLL_V1,900</t>
  </si>
  <si>
    <t>PCP5_CSNIPMC_APP_V2,001</t>
  </si>
  <si>
    <t>PCP5_CSNIPMC_BIZ_V2,003</t>
  </si>
  <si>
    <t>PCP5_CSNIPMC_GUI_V2,006</t>
  </si>
  <si>
    <t>PCP5_CSNIPMC_WEB_V2,001</t>
  </si>
  <si>
    <t>PCP5_ITA_V0,0</t>
  </si>
  <si>
    <t>PCP5_ITT_V1,902</t>
  </si>
  <si>
    <t>PSA1_IPMC_PRODUCT_COMPONENT_V1,233</t>
  </si>
  <si>
    <t>PSA1_PARSOCWEB_V2,801</t>
  </si>
  <si>
    <t>PSA1_PRODUCT_BUSINESS_V1,233</t>
  </si>
  <si>
    <t>RTF1_BTC_ENVJUS_V2,401</t>
  </si>
  <si>
    <t>RTF1_BTC_ENVMAJ_V2,113</t>
  </si>
  <si>
    <t>RTF1_BTC_MIG_V2,206</t>
  </si>
  <si>
    <t>RTF1_BTC_MIGRTN_V2,204</t>
  </si>
  <si>
    <t>RTF1_BTC_ZIPCTL_V1,000</t>
  </si>
  <si>
    <t>RTF1_CSNIPMC_BIZ_V2,406</t>
  </si>
  <si>
    <t>RTF1_CSNIPMC_GUI_V2,406</t>
  </si>
  <si>
    <t>RTF1_CSNIPMC_V0,0</t>
  </si>
  <si>
    <t>RTF1_DLLSUI_V0,0</t>
  </si>
  <si>
    <t>RTF1_INTRANET_V2,500</t>
  </si>
  <si>
    <t>RTF1_SUIDLL_V2,200</t>
  </si>
  <si>
    <t>RTF1_WEBS_V2,404</t>
  </si>
  <si>
    <t>SMCB_GBT_V7,200</t>
  </si>
  <si>
    <t>WAPI_COMMON_V0,100</t>
  </si>
  <si>
    <t>WAPI_PAVAR_V0,0</t>
  </si>
  <si>
    <t>WDEP_API_REFSERV_DLL_V0,113</t>
  </si>
  <si>
    <t>WDEP_IHMDEPLOY_BDD_V1,004</t>
  </si>
  <si>
    <t>WDEP_IHMDEPLOY_V8,008</t>
  </si>
  <si>
    <t>WDEP_REFSERV_BDD_V1,001</t>
  </si>
  <si>
    <t>WDEP_REFSERV_BDD_V1,002</t>
  </si>
  <si>
    <t>WDEP_REFSERV_V1,000</t>
  </si>
  <si>
    <t>WEXT_WEXCALL_V0,401</t>
  </si>
  <si>
    <t>WNLP_ANO_APP_BA_ANO_V1,024</t>
  </si>
  <si>
    <t>WNLP_ANO_APP_BA_MAIL_V0,0</t>
  </si>
  <si>
    <t>WNLP_ANO_APP_FILETRT_V0,0</t>
  </si>
  <si>
    <t>VB/VB,Net</t>
  </si>
  <si>
    <t>WNLP_ANO_APP_V1,102</t>
  </si>
  <si>
    <t>WNLP_ANO_APP_WS_V1,008</t>
  </si>
  <si>
    <t>WNLP_ANONYMIZER_V0,021</t>
  </si>
  <si>
    <t>WNLP_CLASSIFICATION_V0,024</t>
  </si>
  <si>
    <t>WNLP_COMMON_V0,014</t>
  </si>
  <si>
    <t>WNLP_DATAEXTRACTION_V0,016</t>
  </si>
  <si>
    <t>WNLP_DATASET_V0,003</t>
  </si>
  <si>
    <t>WNLP_ENTITIES_RECOGNITION_V0,032</t>
  </si>
  <si>
    <t>WNLP_FASTTEXTCLASSIFIER_V1,000</t>
  </si>
  <si>
    <t>WNLP_FILETRT_PROXY_V1,101</t>
  </si>
  <si>
    <t>WNLP_FRAMEWORK_V0,028</t>
  </si>
  <si>
    <t>WNLP_LANGUAGE_DETECTOR_V0,300</t>
  </si>
  <si>
    <t>WNLP_ORCHESTRATEUR_V4,002</t>
  </si>
  <si>
    <t>WNLP_PREPROCESSING_V0,022</t>
  </si>
  <si>
    <t>WNLP_TEST_TOOL_V0,005</t>
  </si>
  <si>
    <t>WNLP_TRASH_V0,0</t>
  </si>
  <si>
    <t>WPOC_DATAMASKUNSTRUCTURED_V0,080</t>
  </si>
  <si>
    <t>WPRT_VITRINE_V1,200</t>
  </si>
  <si>
    <t>WREF_APP_FILETRT_V0,0</t>
  </si>
  <si>
    <t>WREF_APP_LAUNCHER_V0,0</t>
  </si>
  <si>
    <t>WREF_AUTHORISATION_V1,401</t>
  </si>
  <si>
    <t>WREF_BMODELS_DB_V2,100</t>
  </si>
  <si>
    <t>WREF_BMODELS_V0,0</t>
  </si>
  <si>
    <t>WREF_DASHBOARD_V0,0</t>
  </si>
  <si>
    <t>WREF_DATASETS_SERVICES_V0,0</t>
  </si>
  <si>
    <t>WREF_SOLUTION_V0,0</t>
  </si>
  <si>
    <t>WSRV_AUTOCOMPLETION_V0,104</t>
  </si>
  <si>
    <t>WSRV_CRE_V0,303</t>
  </si>
  <si>
    <t>WSRV_LONGTAIL_V0,021</t>
  </si>
  <si>
    <t>WSRV_NEWSLETTER_DETECTOR_V0,101</t>
  </si>
  <si>
    <t>WSRV_SPACY_CONFIG_V0,006</t>
  </si>
  <si>
    <t>BTRB_HISCLI_V0,101</t>
  </si>
  <si>
    <t>CCCA_GESCAB_V1,116</t>
  </si>
  <si>
    <t>CCI3_BATCHCDC_XML_V3,800</t>
  </si>
  <si>
    <t>CCI3_BATCHETAT_CSV_V3,800</t>
  </si>
  <si>
    <t>front-module-pseorigami_1</t>
  </si>
  <si>
    <t>Ksh;JavaScript;PHP</t>
  </si>
  <si>
    <t>front-module-pseredirect_1</t>
  </si>
  <si>
    <t>front-module-pseuserconditions_1</t>
  </si>
  <si>
    <t>Ksh;PHP</t>
  </si>
  <si>
    <t>front-theme-child-cic-part_1</t>
  </si>
  <si>
    <t>Ksh;JavaScript</t>
  </si>
  <si>
    <t>front-theme-child-cic-pro_1</t>
  </si>
  <si>
    <t>front-theme-child-cm-part_1</t>
  </si>
  <si>
    <t>front-theme-child-cm-pro_1</t>
  </si>
  <si>
    <t>front-theme-cic_1</t>
  </si>
  <si>
    <t>front-theme-cic-pro_1</t>
  </si>
  <si>
    <t>front-theme-cm_1</t>
  </si>
  <si>
    <t>front-theme-cm-pro_1</t>
  </si>
  <si>
    <t>front-theme-core_1</t>
  </si>
  <si>
    <t>prestashop_1</t>
  </si>
  <si>
    <t>Ksh;JavaScript;PHP;Python</t>
  </si>
  <si>
    <t>admin_1</t>
  </si>
  <si>
    <t>Ksh;JavaScript;PHP;Typescript</t>
  </si>
  <si>
    <t>admin-module-apikey_1</t>
  </si>
  <si>
    <t>JavaScript;PHP</t>
  </si>
  <si>
    <t>admin-module-leads_1</t>
  </si>
  <si>
    <t>api_1</t>
  </si>
  <si>
    <t>Ksh;JavaScript;PHP;Python;Groovy</t>
  </si>
  <si>
    <t>api-jobs_1</t>
  </si>
  <si>
    <t>api-module-auth_1</t>
  </si>
  <si>
    <t>PHP</t>
  </si>
  <si>
    <t>api-module-leads_1</t>
  </si>
  <si>
    <t>api-module-pops_1</t>
  </si>
  <si>
    <t>api-module-sms_1</t>
  </si>
  <si>
    <t>api-partenaire_1</t>
  </si>
  <si>
    <t>compose-pdse_1</t>
  </si>
  <si>
    <t>front_1</t>
  </si>
  <si>
    <t>front-module-auth_1</t>
  </si>
  <si>
    <t>front-module-chat_1</t>
  </si>
  <si>
    <t>front-module-custom-blogposts_1</t>
  </si>
  <si>
    <t>front-module-custom-home_1</t>
  </si>
  <si>
    <t>front-module-custom-homeban_1</t>
  </si>
  <si>
    <t>front-module-custom-leftcol_1</t>
  </si>
  <si>
    <t>front-module-custom-manifesto_1</t>
  </si>
  <si>
    <t>front-module-custom-services_1</t>
  </si>
  <si>
    <t>front-module-origami_1</t>
  </si>
  <si>
    <t>front-module-paysurf_1</t>
  </si>
  <si>
    <t>front-module-psecore_1</t>
  </si>
  <si>
    <t>front-module-psefaq_1</t>
  </si>
  <si>
    <t>front-module-psefooter_1</t>
  </si>
  <si>
    <t>FRONT-THEME-CHILD-CIC-PART</t>
  </si>
  <si>
    <t>FRONT-THEME-CHILD-CIC-PRO</t>
  </si>
  <si>
    <t>FRONT-THEME-CHILD-CM-PART</t>
  </si>
  <si>
    <t>FRONT-THEME-CHILD-CM-PRO</t>
  </si>
  <si>
    <t>FRONT-THEME-CORE</t>
  </si>
  <si>
    <t>FRONT-MODULE-PSECORE</t>
  </si>
  <si>
    <t>PYTB_BUILDER</t>
  </si>
  <si>
    <t>WNLP_SPACY_WS</t>
  </si>
  <si>
    <t>1390</t>
  </si>
  <si>
    <t>1160</t>
  </si>
  <si>
    <t>1330</t>
  </si>
  <si>
    <t>1610</t>
  </si>
  <si>
    <t>1640</t>
  </si>
  <si>
    <t>K610</t>
  </si>
  <si>
    <t>7420</t>
  </si>
  <si>
    <t>Hors Scope (Pas de filière de build)</t>
  </si>
  <si>
    <t>ARS2_OBJ_V4,200</t>
  </si>
  <si>
    <t>ARS2_SIM_V0,0</t>
  </si>
  <si>
    <t>ARS3_GES_MON_FUNC_V0,102</t>
  </si>
  <si>
    <t>ARS3_WWW_V2,506</t>
  </si>
  <si>
    <t>ARS5_PILORES_V1,401</t>
  </si>
  <si>
    <t>OCH2_ZNIHMAUTOCB_V0,354</t>
  </si>
  <si>
    <t>PCM1_TPEC_W_V1,100</t>
  </si>
  <si>
    <t>PMAC_AUTOPMADEVB_V1,309</t>
  </si>
  <si>
    <t>PMAC_REFRBTC_V0,800</t>
  </si>
  <si>
    <t>PMAC_REFRLIB_V0,215</t>
  </si>
  <si>
    <t>PMAC_RRTBATCH_V1,006</t>
  </si>
  <si>
    <t>PMAC_UTILS_LIB_V0,501</t>
  </si>
  <si>
    <t>POPY_PTL_BTC_V0,400</t>
  </si>
  <si>
    <t>POPY_PTL_SVC_V0,101</t>
  </si>
  <si>
    <t>PSCH_ALIPBTC_V0,0</t>
  </si>
  <si>
    <t>PSVC_PTL_BTC_V1,008</t>
  </si>
  <si>
    <t>PSVC_PTL_LIB_V1,029</t>
  </si>
  <si>
    <t>PSVC_PTL_RFD_WEB_V0,150</t>
  </si>
  <si>
    <t>SOSM_SVI_V3,012</t>
  </si>
  <si>
    <t>PSE1_BAD_DEVB_V0,201</t>
  </si>
  <si>
    <t>(Plusieurs éléments)</t>
  </si>
  <si>
    <t>(vide)</t>
  </si>
  <si>
    <t>BTRB</t>
  </si>
  <si>
    <t>CCCA</t>
  </si>
  <si>
    <t>CCI3</t>
  </si>
  <si>
    <t>CMIB</t>
  </si>
  <si>
    <t>ARS2</t>
  </si>
  <si>
    <t>ARS3</t>
  </si>
  <si>
    <t>ARS5</t>
  </si>
  <si>
    <t>OCH2</t>
  </si>
  <si>
    <t>PCM1</t>
  </si>
  <si>
    <t>PMAC</t>
  </si>
  <si>
    <t>POPY</t>
  </si>
  <si>
    <t>PSCH</t>
  </si>
  <si>
    <t>PSE1</t>
  </si>
  <si>
    <t>PSVC</t>
  </si>
  <si>
    <t>SOSM</t>
  </si>
  <si>
    <t>Max de Business Criticality Pourcentage</t>
  </si>
  <si>
    <t>Moyenne de Cloud Readiness Pourcentage</t>
  </si>
  <si>
    <t>Somme de Roadblocks</t>
  </si>
  <si>
    <t>Criticité métier</t>
  </si>
  <si>
    <t>Cloud readiness</t>
  </si>
  <si>
    <t>Roadblock</t>
  </si>
  <si>
    <t>Nombre de composant</t>
  </si>
  <si>
    <t>Ré-Architecturée</t>
  </si>
  <si>
    <t>Conteneurisée 2</t>
  </si>
  <si>
    <t>Conteneurisée 1</t>
  </si>
  <si>
    <t>PCCO</t>
  </si>
  <si>
    <t>Client Web / Mobile / Intranet, Services sans IHM</t>
  </si>
  <si>
    <t>Hors Scope (Pas de Scan)</t>
  </si>
  <si>
    <t>Migrée</t>
  </si>
  <si>
    <t>Étiquettes de colonnes</t>
  </si>
  <si>
    <t>Nombre de Application Name</t>
  </si>
  <si>
    <t>Total distinct de Application Name</t>
  </si>
  <si>
    <t>Commentaire</t>
  </si>
  <si>
    <t>200039.Value</t>
  </si>
  <si>
    <t>200040.Value</t>
  </si>
  <si>
    <t>Technologies Cartographie</t>
  </si>
  <si>
    <t>200041.Value</t>
  </si>
  <si>
    <t>200042.Value</t>
  </si>
  <si>
    <t>200043.Value</t>
  </si>
  <si>
    <t>API</t>
  </si>
  <si>
    <t>Obsolete</t>
  </si>
  <si>
    <t>Tier</t>
  </si>
  <si>
    <t>Dépendance</t>
  </si>
  <si>
    <t>FSEC_DEMOHOST</t>
  </si>
  <si>
    <t>FSEC_DEVSECUDEVB</t>
  </si>
  <si>
    <t>FSEC_DEVSECUDEVB_DEMO</t>
  </si>
  <si>
    <t>FSEC_SECRETSTORAGEDEMO</t>
  </si>
  <si>
    <t>Appli de test/démo pour les vulnérabilités host</t>
  </si>
  <si>
    <t>Solutions pour la formation 'développer une application DevBooster sécurisée' :
- projets de démo
- TP en version de départ
- TP corrigés</t>
  </si>
  <si>
    <t>Démos de la formation DevSecuDevb 'Développer une application DevBooster sécurisée'</t>
  </si>
  <si>
    <t>Paquet de démonstration permettant de montrer la mise en œuvre du stockage d'un secret chiffré dans la base de registre des serveurs de la webfarm</t>
  </si>
  <si>
    <t>Y540</t>
  </si>
  <si>
    <t>RHU</t>
  </si>
  <si>
    <t>FSEC</t>
  </si>
  <si>
    <t>200044.Value</t>
  </si>
  <si>
    <t>200045.Value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</si>
</sst>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name val="Calibri"/>
      <family val="2"/>
      <scheme val="minor"/>
    </font>
    <font>
      <sz val="11"/>
      <color rgb="FFFF0000"/>
      <name val="Calibri"/>
      <family val="2"/>
      <scheme val="minor"/>
    </font>
    <font>
      <sz val="11"/>
      <color rgb="FF000000"/>
      <name val="Calibri"/>
      <family val="2"/>
    </font>
    <font>
      <sz val="11"/>
      <color rgb="FF000000"/>
      <name val="Calibri"/>
      <family val="2"/>
      <scheme val="minor"/>
    </font>
    <font>
      <b/>
      <sz val="11"/>
      <color theme="1"/>
      <name val="Calibri"/>
      <family val="2"/>
      <scheme val="minor"/>
    </font>
    <font>
      <i/>
      <sz val="11"/>
      <name val="Calibri"/>
      <family val="2"/>
      <scheme val="minor"/>
    </font>
    <font>
      <b/>
      <sz val="11"/>
      <color theme="0"/>
      <name val="Calibri"/>
      <family val="2"/>
      <scheme val="minor"/>
    </font>
    <font>
      <i/>
      <sz val="11"/>
      <color theme="1"/>
      <name val="Calibri"/>
      <family val="2"/>
      <scheme val="minor"/>
    </font>
    <font>
      <sz val="11"/>
      <color rgb="FF1F497D"/>
      <name val="Calibri"/>
      <family val="2"/>
      <scheme val="minor"/>
    </font>
    <font>
      <i/>
      <sz val="11"/>
      <color rgb="FFFF0000"/>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EBF1DE"/>
        <bgColor indexed="64"/>
      </patternFill>
    </fill>
    <fill>
      <patternFill patternType="solid">
        <fgColor theme="1"/>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s>
  <cellStyleXfs count="1">
    <xf numFmtId="0" fontId="0" fillId="0" borderId="0"/>
  </cellStyleXfs>
  <cellXfs count="139">
    <xf numFmtId="0" fontId="0" fillId="0" borderId="0" xfId="0"/>
    <xf numFmtId="0" fontId="1" fillId="0" borderId="0" xfId="0" applyFont="1"/>
    <xf numFmtId="0" fontId="0" fillId="0" borderId="0" xfId="0" applyAlignment="1">
      <alignment vertical="top" wrapText="1"/>
    </xf>
    <xf numFmtId="0" fontId="0" fillId="0" borderId="0" xfId="0" applyFill="1"/>
    <xf numFmtId="0" fontId="0" fillId="0" borderId="0" xfId="0" applyFont="1"/>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0" fontId="0" fillId="0" borderId="0" xfId="0" applyFill="1" applyAlignment="1">
      <alignment vertical="top" wrapText="1"/>
    </xf>
    <xf numFmtId="0" fontId="0" fillId="0" borderId="0" xfId="0" applyFont="1" applyFill="1"/>
    <xf numFmtId="0" fontId="1" fillId="0" borderId="1" xfId="0" applyFont="1" applyFill="1" applyBorder="1" applyAlignment="1">
      <alignment wrapText="1"/>
    </xf>
    <xf numFmtId="0" fontId="0" fillId="0" borderId="4" xfId="0" applyFont="1" applyFill="1" applyBorder="1" applyAlignment="1"/>
    <xf numFmtId="0" fontId="1" fillId="0" borderId="0" xfId="0" applyFont="1" applyFill="1" applyAlignment="1"/>
    <xf numFmtId="0" fontId="0" fillId="0" borderId="0" xfId="0" applyFont="1" applyFill="1" applyAlignment="1"/>
    <xf numFmtId="0" fontId="1" fillId="0" borderId="4" xfId="0" applyFont="1" applyFill="1" applyBorder="1" applyAlignment="1">
      <alignment horizontal="left" vertical="center"/>
    </xf>
    <xf numFmtId="0" fontId="1" fillId="0" borderId="0" xfId="0" applyFont="1" applyFill="1" applyAlignment="1">
      <alignment horizontal="left" vertical="center"/>
    </xf>
    <xf numFmtId="0" fontId="1" fillId="0" borderId="4" xfId="0" applyFont="1" applyBorder="1" applyAlignment="1">
      <alignment vertical="center"/>
    </xf>
    <xf numFmtId="0" fontId="1" fillId="3" borderId="1" xfId="0" applyFont="1" applyFill="1" applyBorder="1" applyAlignment="1">
      <alignment wrapText="1"/>
    </xf>
    <xf numFmtId="0" fontId="1" fillId="4" borderId="1" xfId="0" applyFont="1" applyFill="1" applyBorder="1" applyAlignment="1">
      <alignment wrapText="1"/>
    </xf>
    <xf numFmtId="0" fontId="1" fillId="0" borderId="1" xfId="0" applyFont="1" applyBorder="1" applyAlignment="1">
      <alignment wrapText="1"/>
    </xf>
    <xf numFmtId="0" fontId="0" fillId="6" borderId="5" xfId="0" applyFill="1" applyBorder="1" applyAlignment="1"/>
    <xf numFmtId="0" fontId="0" fillId="0" borderId="0" xfId="0" applyFont="1" applyFill="1" applyAlignment="1">
      <alignment horizontal="left" vertical="center"/>
    </xf>
    <xf numFmtId="0" fontId="0" fillId="4" borderId="1" xfId="0" applyFill="1" applyBorder="1" applyAlignment="1">
      <alignment wrapText="1"/>
    </xf>
    <xf numFmtId="0" fontId="0" fillId="4" borderId="5" xfId="0" applyFill="1" applyBorder="1" applyAlignment="1"/>
    <xf numFmtId="0" fontId="0" fillId="0" borderId="5" xfId="0" applyFill="1" applyBorder="1" applyAlignment="1"/>
    <xf numFmtId="0" fontId="1" fillId="0" borderId="0" xfId="0" applyFont="1" applyBorder="1" applyAlignment="1">
      <alignment vertical="center"/>
    </xf>
    <xf numFmtId="0" fontId="6" fillId="4" borderId="1" xfId="0" applyFont="1" applyFill="1" applyBorder="1" applyAlignment="1">
      <alignment wrapText="1"/>
    </xf>
    <xf numFmtId="0" fontId="0" fillId="0" borderId="0" xfId="0" applyFont="1" applyAlignment="1"/>
    <xf numFmtId="0" fontId="0" fillId="0" borderId="6" xfId="0" applyFont="1" applyFill="1" applyBorder="1"/>
    <xf numFmtId="0" fontId="0" fillId="0" borderId="6" xfId="0" applyFont="1" applyFill="1" applyBorder="1" applyAlignment="1"/>
    <xf numFmtId="0" fontId="1" fillId="0" borderId="0" xfId="0" applyFont="1" applyFill="1" applyBorder="1" applyAlignment="1">
      <alignment horizontal="left" vertical="center"/>
    </xf>
    <xf numFmtId="0" fontId="1" fillId="0" borderId="6" xfId="0" applyFont="1" applyFill="1" applyBorder="1" applyAlignment="1">
      <alignment horizontal="left" vertical="center"/>
    </xf>
    <xf numFmtId="0" fontId="2" fillId="0" borderId="0" xfId="0" applyFont="1" applyFill="1" applyAlignment="1">
      <alignment horizontal="left" vertical="center"/>
    </xf>
    <xf numFmtId="0" fontId="0" fillId="0" borderId="0" xfId="0" applyFont="1" applyFill="1" applyAlignment="1">
      <alignment vertical="center"/>
    </xf>
    <xf numFmtId="0" fontId="7" fillId="8" borderId="0" xfId="0" applyFont="1" applyFill="1" applyAlignment="1">
      <alignment horizontal="left" vertical="center"/>
    </xf>
    <xf numFmtId="0" fontId="0" fillId="0" borderId="6" xfId="0" applyFont="1" applyBorder="1"/>
    <xf numFmtId="0" fontId="0" fillId="5" borderId="5" xfId="0" applyFill="1" applyBorder="1" applyAlignment="1"/>
    <xf numFmtId="0" fontId="0" fillId="0" borderId="1" xfId="0" applyBorder="1" applyAlignment="1"/>
    <xf numFmtId="0" fontId="4" fillId="0" borderId="0" xfId="0" applyFont="1" applyAlignment="1">
      <alignment vertical="center"/>
    </xf>
    <xf numFmtId="0" fontId="1" fillId="0" borderId="0" xfId="0" applyFont="1" applyAlignment="1">
      <alignment vertical="center"/>
    </xf>
    <xf numFmtId="0" fontId="0" fillId="0" borderId="0" xfId="0" applyFont="1" applyFill="1" applyBorder="1" applyAlignment="1">
      <alignment horizontal="left" vertical="center"/>
    </xf>
    <xf numFmtId="0" fontId="1" fillId="0" borderId="0" xfId="0" applyFont="1" applyFill="1" applyBorder="1"/>
    <xf numFmtId="0" fontId="0" fillId="9" borderId="5" xfId="0" applyFill="1" applyBorder="1" applyAlignment="1"/>
    <xf numFmtId="0" fontId="1" fillId="0" borderId="0" xfId="0" applyFont="1" applyBorder="1" applyAlignment="1"/>
    <xf numFmtId="9" fontId="1" fillId="0" borderId="0" xfId="0" quotePrefix="1" applyNumberFormat="1" applyFont="1" applyFill="1" applyBorder="1"/>
    <xf numFmtId="0" fontId="7" fillId="8" borderId="0" xfId="0" applyFont="1" applyFill="1" applyBorder="1" applyAlignment="1">
      <alignment horizontal="left" vertical="center"/>
    </xf>
    <xf numFmtId="0" fontId="0" fillId="0" borderId="0" xfId="0" applyFont="1" applyFill="1" applyBorder="1" applyAlignment="1"/>
    <xf numFmtId="2" fontId="0" fillId="0" borderId="0" xfId="0" applyNumberFormat="1" applyFont="1" applyAlignment="1"/>
    <xf numFmtId="0" fontId="0" fillId="2" borderId="0" xfId="0" applyFont="1" applyFill="1"/>
    <xf numFmtId="2" fontId="0" fillId="0" borderId="0" xfId="0" applyNumberFormat="1" applyFont="1"/>
    <xf numFmtId="0" fontId="1" fillId="0" borderId="6" xfId="0" applyFont="1" applyFill="1" applyBorder="1" applyAlignment="1"/>
    <xf numFmtId="0" fontId="0" fillId="0" borderId="0" xfId="0" applyFont="1" applyFill="1" applyBorder="1"/>
    <xf numFmtId="0" fontId="1" fillId="0" borderId="0" xfId="0" applyFont="1" applyFill="1" applyBorder="1" applyAlignment="1"/>
    <xf numFmtId="0" fontId="1" fillId="0" borderId="0" xfId="0" applyFont="1" applyFill="1" applyBorder="1" applyAlignment="1">
      <alignment vertical="center"/>
    </xf>
    <xf numFmtId="0" fontId="0" fillId="0" borderId="0" xfId="0" applyFont="1" applyAlignment="1">
      <alignment vertical="center"/>
    </xf>
    <xf numFmtId="0" fontId="0" fillId="0" borderId="6" xfId="0" applyFont="1" applyFill="1" applyBorder="1" applyAlignment="1">
      <alignment horizontal="left" vertical="center"/>
    </xf>
    <xf numFmtId="10" fontId="0" fillId="0" borderId="0" xfId="0" applyNumberFormat="1" applyFont="1" applyFill="1" applyAlignment="1"/>
    <xf numFmtId="0" fontId="0" fillId="0" borderId="0" xfId="0" applyFont="1" applyBorder="1" applyAlignment="1"/>
    <xf numFmtId="2" fontId="0" fillId="0" borderId="0" xfId="0" applyNumberFormat="1" applyFont="1" applyBorder="1" applyAlignment="1"/>
    <xf numFmtId="0" fontId="0" fillId="0" borderId="0" xfId="0" applyFont="1" applyBorder="1"/>
    <xf numFmtId="0" fontId="1" fillId="0" borderId="0" xfId="0" applyFont="1" applyBorder="1"/>
    <xf numFmtId="0" fontId="2" fillId="0" borderId="0" xfId="0" applyFont="1" applyBorder="1"/>
    <xf numFmtId="20" fontId="1" fillId="0" borderId="0" xfId="0" applyNumberFormat="1" applyFont="1" applyFill="1" applyBorder="1" applyAlignment="1"/>
    <xf numFmtId="0" fontId="2" fillId="0" borderId="0" xfId="0" applyFont="1" applyBorder="1" applyAlignment="1"/>
    <xf numFmtId="0" fontId="9" fillId="0" borderId="0" xfId="0" applyFont="1" applyAlignment="1">
      <alignment vertical="center"/>
    </xf>
    <xf numFmtId="0" fontId="0" fillId="0" borderId="6" xfId="0" applyFont="1" applyBorder="1" applyAlignment="1">
      <alignment horizontal="left" vertical="center"/>
    </xf>
    <xf numFmtId="0" fontId="0" fillId="0" borderId="1" xfId="0" applyFill="1" applyBorder="1"/>
    <xf numFmtId="0" fontId="0" fillId="10" borderId="0" xfId="0" applyFill="1" applyBorder="1" applyAlignment="1"/>
    <xf numFmtId="1" fontId="0" fillId="0" borderId="1" xfId="0" applyNumberFormat="1" applyBorder="1" applyAlignment="1"/>
    <xf numFmtId="0" fontId="0" fillId="0" borderId="1" xfId="0" applyBorder="1"/>
    <xf numFmtId="0" fontId="1" fillId="0" borderId="0" xfId="0" applyFont="1" applyAlignment="1"/>
    <xf numFmtId="0" fontId="2" fillId="0" borderId="0" xfId="0" applyFont="1" applyFill="1" applyBorder="1"/>
    <xf numFmtId="0" fontId="1" fillId="0" borderId="1" xfId="0" applyFont="1" applyFill="1" applyBorder="1" applyAlignment="1">
      <alignment horizontal="left" vertical="center"/>
    </xf>
    <xf numFmtId="0" fontId="2" fillId="0" borderId="0" xfId="0" applyFont="1"/>
    <xf numFmtId="0" fontId="2" fillId="0" borderId="0" xfId="0" applyFont="1" applyFill="1"/>
    <xf numFmtId="0" fontId="2" fillId="0" borderId="1" xfId="0" applyFont="1" applyBorder="1"/>
    <xf numFmtId="0" fontId="2" fillId="0" borderId="0" xfId="0" applyFont="1" applyFill="1" applyAlignment="1"/>
    <xf numFmtId="0" fontId="2" fillId="0" borderId="0" xfId="0" applyFont="1" applyFill="1" applyBorder="1" applyAlignment="1">
      <alignment horizontal="left" vertical="center"/>
    </xf>
    <xf numFmtId="0" fontId="2" fillId="0" borderId="6" xfId="0" applyFont="1" applyFill="1" applyBorder="1" applyAlignment="1"/>
    <xf numFmtId="0" fontId="2" fillId="0" borderId="0" xfId="0" applyFont="1" applyFill="1" applyBorder="1" applyAlignment="1"/>
    <xf numFmtId="0" fontId="1" fillId="0" borderId="4" xfId="0" applyFont="1" applyFill="1" applyBorder="1" applyAlignment="1"/>
    <xf numFmtId="0" fontId="0" fillId="0" borderId="1" xfId="0" applyBorder="1" applyAlignment="1">
      <alignment vertical="top"/>
    </xf>
    <xf numFmtId="1" fontId="2" fillId="0" borderId="0" xfId="0" applyNumberFormat="1" applyFont="1"/>
    <xf numFmtId="1" fontId="2" fillId="0" borderId="0" xfId="0" applyNumberFormat="1" applyFont="1" applyAlignment="1">
      <alignment vertical="top" wrapText="1"/>
    </xf>
    <xf numFmtId="1" fontId="2" fillId="0" borderId="0" xfId="0" applyNumberFormat="1" applyFont="1" applyFill="1" applyAlignment="1"/>
    <xf numFmtId="1" fontId="2" fillId="0" borderId="0" xfId="0" applyNumberFormat="1" applyFont="1" applyFill="1"/>
    <xf numFmtId="1" fontId="2" fillId="4" borderId="5" xfId="0" applyNumberFormat="1" applyFont="1" applyFill="1" applyBorder="1" applyAlignment="1"/>
    <xf numFmtId="1" fontId="10" fillId="4" borderId="1" xfId="0" applyNumberFormat="1" applyFont="1" applyFill="1" applyBorder="1" applyAlignment="1">
      <alignment wrapText="1"/>
    </xf>
    <xf numFmtId="1" fontId="2" fillId="0" borderId="1" xfId="0" applyNumberFormat="1" applyFont="1" applyBorder="1"/>
    <xf numFmtId="1" fontId="2" fillId="0" borderId="0" xfId="0" applyNumberFormat="1" applyFont="1" applyBorder="1" applyAlignment="1">
      <alignment vertical="center"/>
    </xf>
    <xf numFmtId="1" fontId="2" fillId="4" borderId="0" xfId="0" applyNumberFormat="1" applyFont="1" applyFill="1" applyBorder="1" applyAlignment="1"/>
    <xf numFmtId="1" fontId="10" fillId="4" borderId="1" xfId="0" applyNumberFormat="1" applyFont="1" applyFill="1" applyBorder="1" applyAlignment="1"/>
    <xf numFmtId="0" fontId="0" fillId="2" borderId="0" xfId="0" applyFill="1"/>
    <xf numFmtId="0" fontId="2" fillId="0" borderId="0" xfId="0" applyFont="1" applyFill="1" applyAlignment="1">
      <alignment vertical="top" wrapText="1"/>
    </xf>
    <xf numFmtId="0" fontId="2" fillId="4" borderId="1" xfId="0" applyFont="1" applyFill="1" applyBorder="1" applyAlignment="1">
      <alignment wrapText="1"/>
    </xf>
    <xf numFmtId="14" fontId="0" fillId="0" borderId="0" xfId="0" applyNumberFormat="1"/>
    <xf numFmtId="0" fontId="0" fillId="0" borderId="0" xfId="0" applyBorder="1"/>
    <xf numFmtId="14" fontId="0" fillId="0" borderId="0" xfId="0" applyNumberFormat="1" applyBorder="1"/>
    <xf numFmtId="0" fontId="0" fillId="0" borderId="0" xfId="0" applyFill="1" applyBorder="1"/>
    <xf numFmtId="1" fontId="0" fillId="0" borderId="0" xfId="0" applyNumberFormat="1" applyAlignment="1">
      <alignment horizontal="right"/>
    </xf>
    <xf numFmtId="1" fontId="0" fillId="0" borderId="0" xfId="0" applyNumberFormat="1" applyAlignment="1">
      <alignment horizontal="right" vertical="top" wrapText="1"/>
    </xf>
    <xf numFmtId="1" fontId="0" fillId="0" borderId="0" xfId="0" applyNumberFormat="1" applyFill="1" applyAlignment="1">
      <alignment horizontal="right"/>
    </xf>
    <xf numFmtId="1" fontId="8" fillId="4" borderId="1" xfId="0" applyNumberFormat="1" applyFont="1" applyFill="1" applyBorder="1" applyAlignment="1">
      <alignment horizontal="right"/>
    </xf>
    <xf numFmtId="0" fontId="0" fillId="0" borderId="0" xfId="0" applyAlignment="1">
      <alignment horizontal="right"/>
    </xf>
    <xf numFmtId="0" fontId="0" fillId="0" borderId="0" xfId="0" applyAlignment="1">
      <alignment horizontal="right" vertical="top" wrapText="1"/>
    </xf>
    <xf numFmtId="0" fontId="0" fillId="0" borderId="0" xfId="0" applyFill="1" applyAlignment="1">
      <alignment horizontal="right"/>
    </xf>
    <xf numFmtId="0" fontId="0" fillId="10" borderId="0" xfId="0" applyFill="1" applyBorder="1" applyAlignment="1">
      <alignment horizontal="right"/>
    </xf>
    <xf numFmtId="0" fontId="0" fillId="4" borderId="1" xfId="0" applyFill="1" applyBorder="1" applyAlignment="1">
      <alignment horizontal="right"/>
    </xf>
    <xf numFmtId="1" fontId="0" fillId="0" borderId="0" xfId="0" applyNumberFormat="1"/>
    <xf numFmtId="1" fontId="0" fillId="0" borderId="0" xfId="0" applyNumberFormat="1" applyAlignment="1">
      <alignment vertical="top" wrapText="1"/>
    </xf>
    <xf numFmtId="1" fontId="0" fillId="0" borderId="0" xfId="0" applyNumberFormat="1" applyFill="1"/>
    <xf numFmtId="1" fontId="0" fillId="10" borderId="0" xfId="0" applyNumberFormat="1" applyFill="1" applyBorder="1" applyAlignment="1"/>
    <xf numFmtId="1" fontId="0" fillId="4" borderId="1" xfId="0" applyNumberFormat="1" applyFill="1" applyBorder="1"/>
    <xf numFmtId="0" fontId="5" fillId="11" borderId="7" xfId="0" applyFont="1" applyFill="1" applyBorder="1"/>
    <xf numFmtId="2" fontId="0" fillId="0" borderId="0" xfId="0" applyNumberFormat="1"/>
    <xf numFmtId="2" fontId="0" fillId="0" borderId="0" xfId="0" applyNumberFormat="1" applyAlignment="1">
      <alignment vertical="top" wrapText="1"/>
    </xf>
    <xf numFmtId="2" fontId="0" fillId="0" borderId="0" xfId="0" applyNumberFormat="1" applyFill="1"/>
    <xf numFmtId="2" fontId="0" fillId="10" borderId="0" xfId="0" applyNumberFormat="1" applyFill="1" applyBorder="1" applyAlignment="1"/>
    <xf numFmtId="2" fontId="0" fillId="4" borderId="1" xfId="0" applyNumberFormat="1" applyFill="1" applyBorder="1"/>
    <xf numFmtId="0" fontId="0" fillId="0" borderId="0" xfId="0"/>
    <xf numFmtId="0" fontId="0" fillId="0" borderId="0" xfId="0" pivotButton="1"/>
    <xf numFmtId="0" fontId="0" fillId="0" borderId="0" xfId="0" applyAlignment="1">
      <alignment horizontal="left"/>
    </xf>
    <xf numFmtId="0" fontId="0" fillId="0" borderId="0" xfId="0" applyNumberFormat="1"/>
    <xf numFmtId="0" fontId="5" fillId="0" borderId="1" xfId="0" applyFont="1" applyFill="1" applyBorder="1" applyAlignment="1"/>
    <xf numFmtId="0" fontId="0" fillId="0" borderId="1" xfId="0" applyBorder="1"/>
    <xf numFmtId="1" fontId="0" fillId="0" borderId="0" xfId="0" applyNumberFormat="1"/>
    <xf numFmtId="1" fontId="2" fillId="0" borderId="0" xfId="0" applyNumberFormat="1" applyFont="1" applyAlignment="1">
      <alignment horizontal="right"/>
    </xf>
    <xf numFmtId="1" fontId="2" fillId="0" borderId="0" xfId="0" applyNumberFormat="1" applyFont="1" applyAlignment="1">
      <alignment horizontal="right" vertical="top" wrapText="1"/>
    </xf>
    <xf numFmtId="1" fontId="2" fillId="0" borderId="0" xfId="0" applyNumberFormat="1" applyFont="1" applyFill="1" applyAlignment="1">
      <alignment horizontal="right"/>
    </xf>
    <xf numFmtId="1" fontId="2" fillId="4" borderId="0" xfId="0" applyNumberFormat="1" applyFont="1" applyFill="1" applyBorder="1" applyAlignment="1">
      <alignment horizontal="right"/>
    </xf>
    <xf numFmtId="1" fontId="10" fillId="4" borderId="1" xfId="0" applyNumberFormat="1" applyFont="1" applyFill="1" applyBorder="1" applyAlignment="1">
      <alignment horizontal="right"/>
    </xf>
    <xf numFmtId="1" fontId="2" fillId="0" borderId="1" xfId="0" applyNumberFormat="1" applyFont="1" applyBorder="1" applyAlignment="1">
      <alignment horizontal="right"/>
    </xf>
    <xf numFmtId="1" fontId="0" fillId="0" borderId="1" xfId="0" applyNumberFormat="1" applyBorder="1" applyAlignment="1">
      <alignment horizontal="right"/>
    </xf>
    <xf numFmtId="2" fontId="0" fillId="0" borderId="1" xfId="0" applyNumberFormat="1" applyBorder="1"/>
    <xf numFmtId="0" fontId="0" fillId="0" borderId="1" xfId="0" applyBorder="1" applyAlignment="1">
      <alignment horizontal="right"/>
    </xf>
    <xf numFmtId="1" fontId="0" fillId="0" borderId="1" xfId="0" applyNumberFormat="1" applyBorder="1"/>
    <xf numFmtId="2" fontId="2" fillId="0" borderId="1" xfId="0" applyNumberFormat="1" applyFont="1" applyBorder="1" applyAlignment="1">
      <alignment horizontal="right"/>
    </xf>
    <xf numFmtId="0" fontId="0" fillId="7" borderId="5"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colors>
    <mruColors>
      <color rgb="FFEBF1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5" Type="http://schemas.microsoft.com/office/2006/relationships/vbaProject" Target="vbaProject.bin"/><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[E-I - M2C - Collecte de donnees par Composant - v1.05_JOAO.xlsm]Graphique Disposition!Tableau croisé dynamique1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Répartition des Dispositions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ivotFmts>
      <c:pivotFmt>
        <c:idx val="0"/>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'Graphique Disposition'!$B$4</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'Graphique Disposition'!$A$5:$A$12</c:f>
              <c:strCache>
                <c:ptCount val="7"/>
                <c:pt idx="0">
                  <c:v>Retirée</c:v>
                </c:pt>
                <c:pt idx="1">
                  <c:v>Hors Scope (Pas de Scan)</c:v>
                </c:pt>
                <c:pt idx="2">
                  <c:v>Hors Scope (Pas de filière de build)</c:v>
                </c:pt>
                <c:pt idx="3">
                  <c:v>Ré-Architecturée</c:v>
                </c:pt>
                <c:pt idx="4">
                  <c:v>Conteneurisée 2</c:v>
                </c:pt>
                <c:pt idx="5">
                  <c:v>Conteneurisée 1</c:v>
                </c:pt>
                <c:pt idx="6">
                  <c:v>Migrée</c:v>
                </c:pt>
              </c:strCache>
            </c:strRef>
          </c:cat>
          <c:val>
            <c:numRef>
              <c:f>'Graphique Disposition'!$B$5:$B$12</c:f>
              <c:numCache>
                <c:formatCode>General</c:formatCode>
                <c:ptCount val="7"/>
                <c:pt idx="0">
                  <c:v>3</c:v>
                </c:pt>
                <c:pt idx="1">
                  <c:v>97</c:v>
                </c:pt>
                <c:pt idx="2">
                  <c:v>30</c:v>
                </c:pt>
                <c:pt idx="3">
                  <c:v>75</c:v>
                </c:pt>
                <c:pt idx="4">
                  <c:v>259</c:v>
                </c:pt>
                <c:pt idx="5">
                  <c:v>40</c:v>
                </c:pt>
                <c:pt idx="6">
                  <c:v>5</c:v>
                </c:pt>
              </c:numCache>
            </c:numRef>
          </c:val>
          <c:extLst>
            <c:ext xmlns:c16="http://schemas.microsoft.com/office/drawing/2014/chart" uri="{C3380CC4-5D6E-409C-BE32-E72D297353CC}">
              <c16:uniqueId val="{00000000-03D3-45A5-82F8-CA89AC762D68}"/>
            </c:ext>
          </c:extLst>
        </c:ser>
        <c:dLbls>
          <c:dLblPos val="ctr"/>
          <c:showLegendKey val="0"/>
          <c:showVal val="1"/>
          <c:showCatName val="0"/>
          <c:showSerName val="0"/>
          <c:showPercent val="0"/>
          <c:showBubbleSize val="0"/>
        </c:dLbls>
        <c:gapWidth val="100"/>
        <c:overlap val="100"/>
        <c:axId val="1132417280"/>
        <c:axId val="1132419360"/>
      </c:barChart>
      <c:catAx>
        <c:axId val="113241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132419360"/>
        <c:crosses val="autoZero"/>
        <c:auto val="1"/>
        <c:lblAlgn val="ctr"/>
        <c:lblOffset val="100"/>
        <c:noMultiLvlLbl val="0"/>
      </c:catAx>
      <c:valAx>
        <c:axId val="11324193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132417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Quadrant Cloud Readiness vs Criticité Métier par composant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2266939483243326E-2"/>
          <c:y val="9.7297999144595401E-2"/>
          <c:w val="0.9285130648261728"/>
          <c:h val="0.79112797087568021"/>
        </c:manualLayout>
      </c:layout>
      <c:bubbleChart>
        <c:varyColors val="1"/>
        <c:ser>
          <c:idx val="0"/>
          <c:order val="0"/>
          <c:tx>
            <c:strRef>
              <c:f>Composants!$B$8</c:f>
              <c:strCache>
                <c:ptCount val="1"/>
                <c:pt idx="0">
                  <c:v>Asset Name</c:v>
                </c:pt>
              </c:strCache>
            </c:strRef>
          </c:tx>
          <c:spPr>
            <a:solidFill>
              <a:schemeClr val="accent1"/>
            </a:solidFill>
          </c:spPr>
          <c:invertIfNegative val="0"/>
          <c:dPt>
            <c:idx val="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F23-4F76-BF75-53D4BDF752B8}"/>
              </c:ext>
            </c:extLst>
          </c:dPt>
          <c:dPt>
            <c:idx val="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F23-4F76-BF75-53D4BDF752B8}"/>
              </c:ext>
            </c:extLst>
          </c:dPt>
          <c:dPt>
            <c:idx val="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2F23-4F76-BF75-53D4BDF752B8}"/>
              </c:ext>
            </c:extLst>
          </c:dPt>
          <c:dPt>
            <c:idx val="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F23-4F76-BF75-53D4BDF752B8}"/>
              </c:ext>
            </c:extLst>
          </c:dPt>
          <c:dPt>
            <c:idx val="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2F23-4F76-BF75-53D4BDF752B8}"/>
              </c:ext>
            </c:extLst>
          </c:dPt>
          <c:dPt>
            <c:idx val="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F23-4F76-BF75-53D4BDF752B8}"/>
              </c:ext>
            </c:extLst>
          </c:dPt>
          <c:dPt>
            <c:idx val="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2F23-4F76-BF75-53D4BDF752B8}"/>
              </c:ext>
            </c:extLst>
          </c:dPt>
          <c:dPt>
            <c:idx val="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2F23-4F76-BF75-53D4BDF752B8}"/>
              </c:ext>
            </c:extLst>
          </c:dPt>
          <c:dPt>
            <c:idx val="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F23-4F76-BF75-53D4BDF752B8}"/>
              </c:ext>
            </c:extLst>
          </c:dPt>
          <c:dPt>
            <c:idx val="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6-2F23-4F76-BF75-53D4BDF752B8}"/>
              </c:ext>
            </c:extLst>
          </c:dPt>
          <c:dPt>
            <c:idx val="1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4-2F23-4F76-BF75-53D4BDF752B8}"/>
              </c:ext>
            </c:extLst>
          </c:dPt>
          <c:dPt>
            <c:idx val="1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2F23-4F76-BF75-53D4BDF752B8}"/>
              </c:ext>
            </c:extLst>
          </c:dPt>
          <c:dPt>
            <c:idx val="1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2-2F23-4F76-BF75-53D4BDF752B8}"/>
              </c:ext>
            </c:extLst>
          </c:dPt>
          <c:dPt>
            <c:idx val="1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F23-4F76-BF75-53D4BDF752B8}"/>
              </c:ext>
            </c:extLst>
          </c:dPt>
          <c:dPt>
            <c:idx val="1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2F23-4F76-BF75-53D4BDF752B8}"/>
              </c:ext>
            </c:extLst>
          </c:dPt>
          <c:dPt>
            <c:idx val="1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F23-4F76-BF75-53D4BDF752B8}"/>
              </c:ext>
            </c:extLst>
          </c:dPt>
          <c:dPt>
            <c:idx val="1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2F23-4F76-BF75-53D4BDF752B8}"/>
              </c:ext>
            </c:extLst>
          </c:dPt>
          <c:dPt>
            <c:idx val="1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2-2F23-4F76-BF75-53D4BDF752B8}"/>
              </c:ext>
            </c:extLst>
          </c:dPt>
          <c:dPt>
            <c:idx val="1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F23-4F76-BF75-53D4BDF752B8}"/>
              </c:ext>
            </c:extLst>
          </c:dPt>
          <c:dPt>
            <c:idx val="1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2F23-4F76-BF75-53D4BDF752B8}"/>
              </c:ext>
            </c:extLst>
          </c:dPt>
          <c:dPt>
            <c:idx val="2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F23-4F76-BF75-53D4BDF752B8}"/>
              </c:ext>
            </c:extLst>
          </c:dPt>
          <c:dPt>
            <c:idx val="2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2F23-4F76-BF75-53D4BDF752B8}"/>
              </c:ext>
            </c:extLst>
          </c:dPt>
          <c:dPt>
            <c:idx val="2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2F23-4F76-BF75-53D4BDF752B8}"/>
              </c:ext>
            </c:extLst>
          </c:dPt>
          <c:dPt>
            <c:idx val="2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8-2F23-4F76-BF75-53D4BDF752B8}"/>
              </c:ext>
            </c:extLst>
          </c:dPt>
          <c:dPt>
            <c:idx val="2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0-7E35-4A20-B7E6-7F50A50377C6}"/>
              </c:ext>
            </c:extLst>
          </c:dPt>
          <c:dPt>
            <c:idx val="2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2-441F-4B2C-A947-B018717EE896}"/>
              </c:ext>
            </c:extLst>
          </c:dPt>
          <c:dPt>
            <c:idx val="2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3-441F-4B2C-A947-B018717EE896}"/>
              </c:ext>
            </c:extLst>
          </c:dPt>
          <c:dPt>
            <c:idx val="2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4-441F-4B2C-A947-B018717EE896}"/>
              </c:ext>
            </c:extLst>
          </c:dPt>
          <c:dPt>
            <c:idx val="2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5-441F-4B2C-A947-B018717EE896}"/>
              </c:ext>
            </c:extLst>
          </c:dPt>
          <c:dPt>
            <c:idx val="2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6-441F-4B2C-A947-B018717EE896}"/>
              </c:ext>
            </c:extLst>
          </c:dPt>
          <c:dPt>
            <c:idx val="3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7-441F-4B2C-A947-B018717EE896}"/>
              </c:ext>
            </c:extLst>
          </c:dPt>
          <c:dPt>
            <c:idx val="3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8-441F-4B2C-A947-B018717EE896}"/>
              </c:ext>
            </c:extLst>
          </c:dPt>
          <c:dPt>
            <c:idx val="3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9-441F-4B2C-A947-B018717EE896}"/>
              </c:ext>
            </c:extLst>
          </c:dPt>
          <c:dPt>
            <c:idx val="3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A-441F-4B2C-A947-B018717EE896}"/>
              </c:ext>
            </c:extLst>
          </c:dPt>
          <c:dPt>
            <c:idx val="3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B-441F-4B2C-A947-B018717EE896}"/>
              </c:ext>
            </c:extLst>
          </c:dPt>
          <c:dPt>
            <c:idx val="3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C-441F-4B2C-A947-B018717EE896}"/>
              </c:ext>
            </c:extLst>
          </c:dPt>
          <c:dPt>
            <c:idx val="3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D-441F-4B2C-A947-B018717EE896}"/>
              </c:ext>
            </c:extLst>
          </c:dPt>
          <c:dPt>
            <c:idx val="3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E-441F-4B2C-A947-B018717EE896}"/>
              </c:ext>
            </c:extLst>
          </c:dPt>
          <c:dPt>
            <c:idx val="3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F-441F-4B2C-A947-B018717EE896}"/>
              </c:ext>
            </c:extLst>
          </c:dPt>
          <c:dPt>
            <c:idx val="3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0-441F-4B2C-A947-B018717EE896}"/>
              </c:ext>
            </c:extLst>
          </c:dPt>
          <c:dPt>
            <c:idx val="4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1-441F-4B2C-A947-B018717EE896}"/>
              </c:ext>
            </c:extLst>
          </c:dPt>
          <c:dPt>
            <c:idx val="4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2-441F-4B2C-A947-B018717EE896}"/>
              </c:ext>
            </c:extLst>
          </c:dPt>
          <c:dPt>
            <c:idx val="4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3-441F-4B2C-A947-B018717EE896}"/>
              </c:ext>
            </c:extLst>
          </c:dPt>
          <c:dPt>
            <c:idx val="4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4-441F-4B2C-A947-B018717EE896}"/>
              </c:ext>
            </c:extLst>
          </c:dPt>
          <c:dPt>
            <c:idx val="4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5-441F-4B2C-A947-B018717EE896}"/>
              </c:ext>
            </c:extLst>
          </c:dPt>
          <c:dPt>
            <c:idx val="4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6-441F-4B2C-A947-B018717EE896}"/>
              </c:ext>
            </c:extLst>
          </c:dPt>
          <c:dPt>
            <c:idx val="4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7-441F-4B2C-A947-B018717EE896}"/>
              </c:ext>
            </c:extLst>
          </c:dPt>
          <c:dPt>
            <c:idx val="4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8-441F-4B2C-A947-B018717EE896}"/>
              </c:ext>
            </c:extLst>
          </c:dPt>
          <c:dPt>
            <c:idx val="4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9-441F-4B2C-A947-B018717EE896}"/>
              </c:ext>
            </c:extLst>
          </c:dPt>
          <c:dPt>
            <c:idx val="4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A-441F-4B2C-A947-B018717EE896}"/>
              </c:ext>
            </c:extLst>
          </c:dPt>
          <c:dPt>
            <c:idx val="5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B-441F-4B2C-A947-B018717EE896}"/>
              </c:ext>
            </c:extLst>
          </c:dPt>
          <c:dPt>
            <c:idx val="5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C-441F-4B2C-A947-B018717EE896}"/>
              </c:ext>
            </c:extLst>
          </c:dPt>
          <c:dPt>
            <c:idx val="5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D-441F-4B2C-A947-B018717EE896}"/>
              </c:ext>
            </c:extLst>
          </c:dPt>
          <c:dPt>
            <c:idx val="5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E-441F-4B2C-A947-B018717EE896}"/>
              </c:ext>
            </c:extLst>
          </c:dPt>
          <c:dPt>
            <c:idx val="5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F-441F-4B2C-A947-B018717EE896}"/>
              </c:ext>
            </c:extLst>
          </c:dPt>
          <c:dPt>
            <c:idx val="5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0-441F-4B2C-A947-B018717EE896}"/>
              </c:ext>
            </c:extLst>
          </c:dPt>
          <c:dPt>
            <c:idx val="5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1-441F-4B2C-A947-B018717EE896}"/>
              </c:ext>
            </c:extLst>
          </c:dPt>
          <c:dPt>
            <c:idx val="5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2-441F-4B2C-A947-B018717EE896}"/>
              </c:ext>
            </c:extLst>
          </c:dPt>
          <c:dPt>
            <c:idx val="5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3-441F-4B2C-A947-B018717EE896}"/>
              </c:ext>
            </c:extLst>
          </c:dPt>
          <c:dPt>
            <c:idx val="5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4-441F-4B2C-A947-B018717EE896}"/>
              </c:ext>
            </c:extLst>
          </c:dPt>
          <c:dPt>
            <c:idx val="6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5-441F-4B2C-A947-B018717EE896}"/>
              </c:ext>
            </c:extLst>
          </c:dPt>
          <c:dPt>
            <c:idx val="6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6-441F-4B2C-A947-B018717EE896}"/>
              </c:ext>
            </c:extLst>
          </c:dPt>
          <c:dPt>
            <c:idx val="6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7-441F-4B2C-A947-B018717EE896}"/>
              </c:ext>
            </c:extLst>
          </c:dPt>
          <c:dPt>
            <c:idx val="6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8-441F-4B2C-A947-B018717EE896}"/>
              </c:ext>
            </c:extLst>
          </c:dPt>
          <c:dPt>
            <c:idx val="6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9-441F-4B2C-A947-B018717EE896}"/>
              </c:ext>
            </c:extLst>
          </c:dPt>
          <c:dPt>
            <c:idx val="6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A-441F-4B2C-A947-B018717EE896}"/>
              </c:ext>
            </c:extLst>
          </c:dPt>
          <c:dPt>
            <c:idx val="6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B-441F-4B2C-A947-B018717EE896}"/>
              </c:ext>
            </c:extLst>
          </c:dPt>
          <c:dPt>
            <c:idx val="6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C-441F-4B2C-A947-B018717EE896}"/>
              </c:ext>
            </c:extLst>
          </c:dPt>
          <c:dPt>
            <c:idx val="6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D-441F-4B2C-A947-B018717EE896}"/>
              </c:ext>
            </c:extLst>
          </c:dPt>
          <c:dPt>
            <c:idx val="6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E-441F-4B2C-A947-B018717EE896}"/>
              </c:ext>
            </c:extLst>
          </c:dPt>
          <c:dPt>
            <c:idx val="7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F-441F-4B2C-A947-B018717EE896}"/>
              </c:ext>
            </c:extLst>
          </c:dPt>
          <c:dPt>
            <c:idx val="7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0-441F-4B2C-A947-B018717EE896}"/>
              </c:ext>
            </c:extLst>
          </c:dPt>
          <c:dPt>
            <c:idx val="7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1-441F-4B2C-A947-B018717EE896}"/>
              </c:ext>
            </c:extLst>
          </c:dPt>
          <c:dPt>
            <c:idx val="7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2-441F-4B2C-A947-B018717EE896}"/>
              </c:ext>
            </c:extLst>
          </c:dPt>
          <c:dPt>
            <c:idx val="7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3-441F-4B2C-A947-B018717EE896}"/>
              </c:ext>
            </c:extLst>
          </c:dPt>
          <c:dPt>
            <c:idx val="7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4-441F-4B2C-A947-B018717EE896}"/>
              </c:ext>
            </c:extLst>
          </c:dPt>
          <c:dPt>
            <c:idx val="7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5-441F-4B2C-A947-B018717EE896}"/>
              </c:ext>
            </c:extLst>
          </c:dPt>
          <c:dPt>
            <c:idx val="7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6-441F-4B2C-A947-B018717EE896}"/>
              </c:ext>
            </c:extLst>
          </c:dPt>
          <c:dPt>
            <c:idx val="7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7-441F-4B2C-A947-B018717EE896}"/>
              </c:ext>
            </c:extLst>
          </c:dPt>
          <c:dPt>
            <c:idx val="7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8-441F-4B2C-A947-B018717EE896}"/>
              </c:ext>
            </c:extLst>
          </c:dPt>
          <c:dPt>
            <c:idx val="8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9-441F-4B2C-A947-B018717EE896}"/>
              </c:ext>
            </c:extLst>
          </c:dPt>
          <c:dPt>
            <c:idx val="8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A-441F-4B2C-A947-B018717EE896}"/>
              </c:ext>
            </c:extLst>
          </c:dPt>
          <c:dPt>
            <c:idx val="8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B-441F-4B2C-A947-B018717EE896}"/>
              </c:ext>
            </c:extLst>
          </c:dPt>
          <c:dPt>
            <c:idx val="8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C-441F-4B2C-A947-B018717EE896}"/>
              </c:ext>
            </c:extLst>
          </c:dPt>
          <c:dPt>
            <c:idx val="8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D-441F-4B2C-A947-B018717EE896}"/>
              </c:ext>
            </c:extLst>
          </c:dPt>
          <c:dPt>
            <c:idx val="8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E-441F-4B2C-A947-B018717EE896}"/>
              </c:ext>
            </c:extLst>
          </c:dPt>
          <c:dPt>
            <c:idx val="8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F-441F-4B2C-A947-B018717EE896}"/>
              </c:ext>
            </c:extLst>
          </c:dPt>
          <c:dPt>
            <c:idx val="8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AE-62A5-4807-B44E-EF550D676162}"/>
              </c:ext>
            </c:extLst>
          </c:dPt>
          <c:dPt>
            <c:idx val="8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AF-62A5-4807-B44E-EF550D676162}"/>
              </c:ext>
            </c:extLst>
          </c:dPt>
          <c:dPt>
            <c:idx val="8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0-62A5-4807-B44E-EF550D676162}"/>
              </c:ext>
            </c:extLst>
          </c:dPt>
          <c:dPt>
            <c:idx val="9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1-62A5-4807-B44E-EF550D676162}"/>
              </c:ext>
            </c:extLst>
          </c:dPt>
          <c:dPt>
            <c:idx val="9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2-62A5-4807-B44E-EF550D676162}"/>
              </c:ext>
            </c:extLst>
          </c:dPt>
          <c:dPt>
            <c:idx val="9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3-62A5-4807-B44E-EF550D676162}"/>
              </c:ext>
            </c:extLst>
          </c:dPt>
          <c:dPt>
            <c:idx val="9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4-62A5-4807-B44E-EF550D676162}"/>
              </c:ext>
            </c:extLst>
          </c:dPt>
          <c:dPt>
            <c:idx val="9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5-62A5-4807-B44E-EF550D676162}"/>
              </c:ext>
            </c:extLst>
          </c:dPt>
          <c:dPt>
            <c:idx val="9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6-62A5-4807-B44E-EF550D676162}"/>
              </c:ext>
            </c:extLst>
          </c:dPt>
          <c:dPt>
            <c:idx val="9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7-62A5-4807-B44E-EF550D676162}"/>
              </c:ext>
            </c:extLst>
          </c:dPt>
          <c:dPt>
            <c:idx val="9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8-62A5-4807-B44E-EF550D676162}"/>
              </c:ext>
            </c:extLst>
          </c:dPt>
          <c:dPt>
            <c:idx val="9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9-62A5-4807-B44E-EF550D676162}"/>
              </c:ext>
            </c:extLst>
          </c:dPt>
          <c:dPt>
            <c:idx val="9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A-62A5-4807-B44E-EF550D676162}"/>
              </c:ext>
            </c:extLst>
          </c:dPt>
          <c:dPt>
            <c:idx val="10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B-62A5-4807-B44E-EF550D676162}"/>
              </c:ext>
            </c:extLst>
          </c:dPt>
          <c:dPt>
            <c:idx val="10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C-62A5-4807-B44E-EF550D676162}"/>
              </c:ext>
            </c:extLst>
          </c:dPt>
          <c:dPt>
            <c:idx val="10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D-62A5-4807-B44E-EF550D676162}"/>
              </c:ext>
            </c:extLst>
          </c:dPt>
          <c:dPt>
            <c:idx val="10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E-62A5-4807-B44E-EF550D676162}"/>
              </c:ext>
            </c:extLst>
          </c:dPt>
          <c:dPt>
            <c:idx val="10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BF-62A5-4807-B44E-EF550D676162}"/>
              </c:ext>
            </c:extLst>
          </c:dPt>
          <c:dPt>
            <c:idx val="10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0-62A5-4807-B44E-EF550D676162}"/>
              </c:ext>
            </c:extLst>
          </c:dPt>
          <c:dPt>
            <c:idx val="10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1-62A5-4807-B44E-EF550D676162}"/>
              </c:ext>
            </c:extLst>
          </c:dPt>
          <c:dPt>
            <c:idx val="10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2-62A5-4807-B44E-EF550D676162}"/>
              </c:ext>
            </c:extLst>
          </c:dPt>
          <c:dPt>
            <c:idx val="10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3-62A5-4807-B44E-EF550D676162}"/>
              </c:ext>
            </c:extLst>
          </c:dPt>
          <c:dPt>
            <c:idx val="10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4-62A5-4807-B44E-EF550D676162}"/>
              </c:ext>
            </c:extLst>
          </c:dPt>
          <c:dPt>
            <c:idx val="11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5-62A5-4807-B44E-EF550D676162}"/>
              </c:ext>
            </c:extLst>
          </c:dPt>
          <c:dPt>
            <c:idx val="11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6-62A5-4807-B44E-EF550D676162}"/>
              </c:ext>
            </c:extLst>
          </c:dPt>
          <c:dPt>
            <c:idx val="11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7-62A5-4807-B44E-EF550D676162}"/>
              </c:ext>
            </c:extLst>
          </c:dPt>
          <c:dPt>
            <c:idx val="11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8-62A5-4807-B44E-EF550D676162}"/>
              </c:ext>
            </c:extLst>
          </c:dPt>
          <c:dPt>
            <c:idx val="11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9-62A5-4807-B44E-EF550D676162}"/>
              </c:ext>
            </c:extLst>
          </c:dPt>
          <c:dPt>
            <c:idx val="11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A-62A5-4807-B44E-EF550D676162}"/>
              </c:ext>
            </c:extLst>
          </c:dPt>
          <c:dPt>
            <c:idx val="11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B-62A5-4807-B44E-EF550D676162}"/>
              </c:ext>
            </c:extLst>
          </c:dPt>
          <c:dPt>
            <c:idx val="11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C-62A5-4807-B44E-EF550D676162}"/>
              </c:ext>
            </c:extLst>
          </c:dPt>
          <c:dPt>
            <c:idx val="11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D-62A5-4807-B44E-EF550D676162}"/>
              </c:ext>
            </c:extLst>
          </c:dPt>
          <c:dPt>
            <c:idx val="11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E-62A5-4807-B44E-EF550D676162}"/>
              </c:ext>
            </c:extLst>
          </c:dPt>
          <c:dPt>
            <c:idx val="12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CF-62A5-4807-B44E-EF550D676162}"/>
              </c:ext>
            </c:extLst>
          </c:dPt>
          <c:dPt>
            <c:idx val="12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0-62A5-4807-B44E-EF550D676162}"/>
              </c:ext>
            </c:extLst>
          </c:dPt>
          <c:dPt>
            <c:idx val="12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1-62A5-4807-B44E-EF550D676162}"/>
              </c:ext>
            </c:extLst>
          </c:dPt>
          <c:dPt>
            <c:idx val="12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2-62A5-4807-B44E-EF550D676162}"/>
              </c:ext>
            </c:extLst>
          </c:dPt>
          <c:dPt>
            <c:idx val="12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3-62A5-4807-B44E-EF550D676162}"/>
              </c:ext>
            </c:extLst>
          </c:dPt>
          <c:dPt>
            <c:idx val="12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4-62A5-4807-B44E-EF550D676162}"/>
              </c:ext>
            </c:extLst>
          </c:dPt>
          <c:dPt>
            <c:idx val="12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5-62A5-4807-B44E-EF550D676162}"/>
              </c:ext>
            </c:extLst>
          </c:dPt>
          <c:dPt>
            <c:idx val="12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6-62A5-4807-B44E-EF550D676162}"/>
              </c:ext>
            </c:extLst>
          </c:dPt>
          <c:dPt>
            <c:idx val="12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7-62A5-4807-B44E-EF550D676162}"/>
              </c:ext>
            </c:extLst>
          </c:dPt>
          <c:dPt>
            <c:idx val="12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8-62A5-4807-B44E-EF550D676162}"/>
              </c:ext>
            </c:extLst>
          </c:dPt>
          <c:dPt>
            <c:idx val="13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9-62A5-4807-B44E-EF550D676162}"/>
              </c:ext>
            </c:extLst>
          </c:dPt>
          <c:dPt>
            <c:idx val="13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A-62A5-4807-B44E-EF550D676162}"/>
              </c:ext>
            </c:extLst>
          </c:dPt>
          <c:dPt>
            <c:idx val="13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B-62A5-4807-B44E-EF550D676162}"/>
              </c:ext>
            </c:extLst>
          </c:dPt>
          <c:dPt>
            <c:idx val="13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C-62A5-4807-B44E-EF550D676162}"/>
              </c:ext>
            </c:extLst>
          </c:dPt>
          <c:dPt>
            <c:idx val="13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D-62A5-4807-B44E-EF550D676162}"/>
              </c:ext>
            </c:extLst>
          </c:dPt>
          <c:dPt>
            <c:idx val="13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E-62A5-4807-B44E-EF550D676162}"/>
              </c:ext>
            </c:extLst>
          </c:dPt>
          <c:dPt>
            <c:idx val="13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DF-62A5-4807-B44E-EF550D676162}"/>
              </c:ext>
            </c:extLst>
          </c:dPt>
          <c:dPt>
            <c:idx val="13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0-62A5-4807-B44E-EF550D676162}"/>
              </c:ext>
            </c:extLst>
          </c:dPt>
          <c:dPt>
            <c:idx val="13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1-62A5-4807-B44E-EF550D676162}"/>
              </c:ext>
            </c:extLst>
          </c:dPt>
          <c:dPt>
            <c:idx val="13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2-62A5-4807-B44E-EF550D676162}"/>
              </c:ext>
            </c:extLst>
          </c:dPt>
          <c:dPt>
            <c:idx val="14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3-62A5-4807-B44E-EF550D676162}"/>
              </c:ext>
            </c:extLst>
          </c:dPt>
          <c:dPt>
            <c:idx val="14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4-62A5-4807-B44E-EF550D676162}"/>
              </c:ext>
            </c:extLst>
          </c:dPt>
          <c:dPt>
            <c:idx val="14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5-62A5-4807-B44E-EF550D676162}"/>
              </c:ext>
            </c:extLst>
          </c:dPt>
          <c:dPt>
            <c:idx val="14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6-62A5-4807-B44E-EF550D676162}"/>
              </c:ext>
            </c:extLst>
          </c:dPt>
          <c:dPt>
            <c:idx val="14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7-62A5-4807-B44E-EF550D676162}"/>
              </c:ext>
            </c:extLst>
          </c:dPt>
          <c:dPt>
            <c:idx val="14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8-62A5-4807-B44E-EF550D676162}"/>
              </c:ext>
            </c:extLst>
          </c:dPt>
          <c:dPt>
            <c:idx val="14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9-62A5-4807-B44E-EF550D676162}"/>
              </c:ext>
            </c:extLst>
          </c:dPt>
          <c:dPt>
            <c:idx val="14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A-62A5-4807-B44E-EF550D676162}"/>
              </c:ext>
            </c:extLst>
          </c:dPt>
          <c:dPt>
            <c:idx val="14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B-62A5-4807-B44E-EF550D676162}"/>
              </c:ext>
            </c:extLst>
          </c:dPt>
          <c:dPt>
            <c:idx val="14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C-62A5-4807-B44E-EF550D676162}"/>
              </c:ext>
            </c:extLst>
          </c:dPt>
          <c:dPt>
            <c:idx val="15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D-62A5-4807-B44E-EF550D676162}"/>
              </c:ext>
            </c:extLst>
          </c:dPt>
          <c:dPt>
            <c:idx val="15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E-62A5-4807-B44E-EF550D676162}"/>
              </c:ext>
            </c:extLst>
          </c:dPt>
          <c:dPt>
            <c:idx val="15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EF-62A5-4807-B44E-EF550D676162}"/>
              </c:ext>
            </c:extLst>
          </c:dPt>
          <c:dPt>
            <c:idx val="15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0-62A5-4807-B44E-EF550D676162}"/>
              </c:ext>
            </c:extLst>
          </c:dPt>
          <c:dPt>
            <c:idx val="15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1-62A5-4807-B44E-EF550D676162}"/>
              </c:ext>
            </c:extLst>
          </c:dPt>
          <c:dPt>
            <c:idx val="15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2-62A5-4807-B44E-EF550D676162}"/>
              </c:ext>
            </c:extLst>
          </c:dPt>
          <c:dPt>
            <c:idx val="15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3-62A5-4807-B44E-EF550D676162}"/>
              </c:ext>
            </c:extLst>
          </c:dPt>
          <c:dPt>
            <c:idx val="15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4-62A5-4807-B44E-EF550D676162}"/>
              </c:ext>
            </c:extLst>
          </c:dPt>
          <c:dPt>
            <c:idx val="15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5-62A5-4807-B44E-EF550D676162}"/>
              </c:ext>
            </c:extLst>
          </c:dPt>
          <c:dPt>
            <c:idx val="15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6-62A5-4807-B44E-EF550D676162}"/>
              </c:ext>
            </c:extLst>
          </c:dPt>
          <c:dPt>
            <c:idx val="16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7-62A5-4807-B44E-EF550D676162}"/>
              </c:ext>
            </c:extLst>
          </c:dPt>
          <c:dPt>
            <c:idx val="16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8-62A5-4807-B44E-EF550D676162}"/>
              </c:ext>
            </c:extLst>
          </c:dPt>
          <c:dPt>
            <c:idx val="16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9-62A5-4807-B44E-EF550D676162}"/>
              </c:ext>
            </c:extLst>
          </c:dPt>
          <c:dPt>
            <c:idx val="16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A-62A5-4807-B44E-EF550D676162}"/>
              </c:ext>
            </c:extLst>
          </c:dPt>
          <c:dPt>
            <c:idx val="16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B-62A5-4807-B44E-EF550D676162}"/>
              </c:ext>
            </c:extLst>
          </c:dPt>
          <c:dPt>
            <c:idx val="16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C-62A5-4807-B44E-EF550D676162}"/>
              </c:ext>
            </c:extLst>
          </c:dPt>
          <c:dPt>
            <c:idx val="16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D-62A5-4807-B44E-EF550D676162}"/>
              </c:ext>
            </c:extLst>
          </c:dPt>
          <c:dPt>
            <c:idx val="16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E-62A5-4807-B44E-EF550D676162}"/>
              </c:ext>
            </c:extLst>
          </c:dPt>
          <c:dPt>
            <c:idx val="16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FF-62A5-4807-B44E-EF550D676162}"/>
              </c:ext>
            </c:extLst>
          </c:dPt>
          <c:dPt>
            <c:idx val="16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0-62A5-4807-B44E-EF550D676162}"/>
              </c:ext>
            </c:extLst>
          </c:dPt>
          <c:dPt>
            <c:idx val="17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1-62A5-4807-B44E-EF550D676162}"/>
              </c:ext>
            </c:extLst>
          </c:dPt>
          <c:dPt>
            <c:idx val="17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2-62A5-4807-B44E-EF550D676162}"/>
              </c:ext>
            </c:extLst>
          </c:dPt>
          <c:dPt>
            <c:idx val="17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3-62A5-4807-B44E-EF550D676162}"/>
              </c:ext>
            </c:extLst>
          </c:dPt>
          <c:dPt>
            <c:idx val="17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4-62A5-4807-B44E-EF550D676162}"/>
              </c:ext>
            </c:extLst>
          </c:dPt>
          <c:dPt>
            <c:idx val="17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5-62A5-4807-B44E-EF550D676162}"/>
              </c:ext>
            </c:extLst>
          </c:dPt>
          <c:dPt>
            <c:idx val="17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6-62A5-4807-B44E-EF550D676162}"/>
              </c:ext>
            </c:extLst>
          </c:dPt>
          <c:dPt>
            <c:idx val="17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7-62A5-4807-B44E-EF550D676162}"/>
              </c:ext>
            </c:extLst>
          </c:dPt>
          <c:dPt>
            <c:idx val="17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8-62A5-4807-B44E-EF550D676162}"/>
              </c:ext>
            </c:extLst>
          </c:dPt>
          <c:dPt>
            <c:idx val="17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9-62A5-4807-B44E-EF550D676162}"/>
              </c:ext>
            </c:extLst>
          </c:dPt>
          <c:dPt>
            <c:idx val="17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A-62A5-4807-B44E-EF550D676162}"/>
              </c:ext>
            </c:extLst>
          </c:dPt>
          <c:dPt>
            <c:idx val="18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B-62A5-4807-B44E-EF550D676162}"/>
              </c:ext>
            </c:extLst>
          </c:dPt>
          <c:dPt>
            <c:idx val="18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C-62A5-4807-B44E-EF550D676162}"/>
              </c:ext>
            </c:extLst>
          </c:dPt>
          <c:dPt>
            <c:idx val="18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D-62A5-4807-B44E-EF550D676162}"/>
              </c:ext>
            </c:extLst>
          </c:dPt>
          <c:dPt>
            <c:idx val="18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E-62A5-4807-B44E-EF550D676162}"/>
              </c:ext>
            </c:extLst>
          </c:dPt>
          <c:dPt>
            <c:idx val="18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0F-62A5-4807-B44E-EF550D676162}"/>
              </c:ext>
            </c:extLst>
          </c:dPt>
          <c:dPt>
            <c:idx val="18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0-62A5-4807-B44E-EF550D676162}"/>
              </c:ext>
            </c:extLst>
          </c:dPt>
          <c:dPt>
            <c:idx val="18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1-62A5-4807-B44E-EF550D676162}"/>
              </c:ext>
            </c:extLst>
          </c:dPt>
          <c:dPt>
            <c:idx val="18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2-62A5-4807-B44E-EF550D676162}"/>
              </c:ext>
            </c:extLst>
          </c:dPt>
          <c:dPt>
            <c:idx val="18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3-62A5-4807-B44E-EF550D676162}"/>
              </c:ext>
            </c:extLst>
          </c:dPt>
          <c:dPt>
            <c:idx val="18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4-62A5-4807-B44E-EF550D676162}"/>
              </c:ext>
            </c:extLst>
          </c:dPt>
          <c:dPt>
            <c:idx val="19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5-62A5-4807-B44E-EF550D676162}"/>
              </c:ext>
            </c:extLst>
          </c:dPt>
          <c:dPt>
            <c:idx val="19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6-62A5-4807-B44E-EF550D676162}"/>
              </c:ext>
            </c:extLst>
          </c:dPt>
          <c:dPt>
            <c:idx val="19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7-62A5-4807-B44E-EF550D676162}"/>
              </c:ext>
            </c:extLst>
          </c:dPt>
          <c:dPt>
            <c:idx val="19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8-62A5-4807-B44E-EF550D676162}"/>
              </c:ext>
            </c:extLst>
          </c:dPt>
          <c:dPt>
            <c:idx val="19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9-62A5-4807-B44E-EF550D676162}"/>
              </c:ext>
            </c:extLst>
          </c:dPt>
          <c:dPt>
            <c:idx val="19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A-62A5-4807-B44E-EF550D676162}"/>
              </c:ext>
            </c:extLst>
          </c:dPt>
          <c:dPt>
            <c:idx val="19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B-62A5-4807-B44E-EF550D676162}"/>
              </c:ext>
            </c:extLst>
          </c:dPt>
          <c:dPt>
            <c:idx val="19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C-62A5-4807-B44E-EF550D676162}"/>
              </c:ext>
            </c:extLst>
          </c:dPt>
          <c:dPt>
            <c:idx val="19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D-62A5-4807-B44E-EF550D676162}"/>
              </c:ext>
            </c:extLst>
          </c:dPt>
          <c:dPt>
            <c:idx val="19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E-62A5-4807-B44E-EF550D676162}"/>
              </c:ext>
            </c:extLst>
          </c:dPt>
          <c:dPt>
            <c:idx val="20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1F-62A5-4807-B44E-EF550D676162}"/>
              </c:ext>
            </c:extLst>
          </c:dPt>
          <c:dPt>
            <c:idx val="20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0-62A5-4807-B44E-EF550D676162}"/>
              </c:ext>
            </c:extLst>
          </c:dPt>
          <c:dPt>
            <c:idx val="20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1-62A5-4807-B44E-EF550D676162}"/>
              </c:ext>
            </c:extLst>
          </c:dPt>
          <c:dPt>
            <c:idx val="20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2-62A5-4807-B44E-EF550D676162}"/>
              </c:ext>
            </c:extLst>
          </c:dPt>
          <c:dPt>
            <c:idx val="20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3-62A5-4807-B44E-EF550D676162}"/>
              </c:ext>
            </c:extLst>
          </c:dPt>
          <c:dPt>
            <c:idx val="20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4-62A5-4807-B44E-EF550D676162}"/>
              </c:ext>
            </c:extLst>
          </c:dPt>
          <c:dPt>
            <c:idx val="20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5-62A5-4807-B44E-EF550D676162}"/>
              </c:ext>
            </c:extLst>
          </c:dPt>
          <c:dPt>
            <c:idx val="20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6-62A5-4807-B44E-EF550D676162}"/>
              </c:ext>
            </c:extLst>
          </c:dPt>
          <c:dPt>
            <c:idx val="20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7-62A5-4807-B44E-EF550D676162}"/>
              </c:ext>
            </c:extLst>
          </c:dPt>
          <c:dPt>
            <c:idx val="20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8-62A5-4807-B44E-EF550D676162}"/>
              </c:ext>
            </c:extLst>
          </c:dPt>
          <c:dPt>
            <c:idx val="21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9-62A5-4807-B44E-EF550D676162}"/>
              </c:ext>
            </c:extLst>
          </c:dPt>
          <c:dPt>
            <c:idx val="21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A-62A5-4807-B44E-EF550D676162}"/>
              </c:ext>
            </c:extLst>
          </c:dPt>
          <c:dPt>
            <c:idx val="21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B-62A5-4807-B44E-EF550D676162}"/>
              </c:ext>
            </c:extLst>
          </c:dPt>
          <c:dPt>
            <c:idx val="21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C-62A5-4807-B44E-EF550D676162}"/>
              </c:ext>
            </c:extLst>
          </c:dPt>
          <c:dPt>
            <c:idx val="21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D-62A5-4807-B44E-EF550D676162}"/>
              </c:ext>
            </c:extLst>
          </c:dPt>
          <c:dPt>
            <c:idx val="21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E-62A5-4807-B44E-EF550D676162}"/>
              </c:ext>
            </c:extLst>
          </c:dPt>
          <c:dPt>
            <c:idx val="21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2F-62A5-4807-B44E-EF550D676162}"/>
              </c:ext>
            </c:extLst>
          </c:dPt>
          <c:dPt>
            <c:idx val="21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0-62A5-4807-B44E-EF550D676162}"/>
              </c:ext>
            </c:extLst>
          </c:dPt>
          <c:dPt>
            <c:idx val="21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1-62A5-4807-B44E-EF550D676162}"/>
              </c:ext>
            </c:extLst>
          </c:dPt>
          <c:dPt>
            <c:idx val="21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2-62A5-4807-B44E-EF550D676162}"/>
              </c:ext>
            </c:extLst>
          </c:dPt>
          <c:dPt>
            <c:idx val="22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3-62A5-4807-B44E-EF550D676162}"/>
              </c:ext>
            </c:extLst>
          </c:dPt>
          <c:dPt>
            <c:idx val="22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4-62A5-4807-B44E-EF550D676162}"/>
              </c:ext>
            </c:extLst>
          </c:dPt>
          <c:dPt>
            <c:idx val="22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5-62A5-4807-B44E-EF550D676162}"/>
              </c:ext>
            </c:extLst>
          </c:dPt>
          <c:dPt>
            <c:idx val="22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6-62A5-4807-B44E-EF550D676162}"/>
              </c:ext>
            </c:extLst>
          </c:dPt>
          <c:dPt>
            <c:idx val="22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7-62A5-4807-B44E-EF550D676162}"/>
              </c:ext>
            </c:extLst>
          </c:dPt>
          <c:dPt>
            <c:idx val="22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8-62A5-4807-B44E-EF550D676162}"/>
              </c:ext>
            </c:extLst>
          </c:dPt>
          <c:dPt>
            <c:idx val="22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9-62A5-4807-B44E-EF550D676162}"/>
              </c:ext>
            </c:extLst>
          </c:dPt>
          <c:dPt>
            <c:idx val="22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A-62A5-4807-B44E-EF550D676162}"/>
              </c:ext>
            </c:extLst>
          </c:dPt>
          <c:dPt>
            <c:idx val="22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B-62A5-4807-B44E-EF550D676162}"/>
              </c:ext>
            </c:extLst>
          </c:dPt>
          <c:dPt>
            <c:idx val="22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C-62A5-4807-B44E-EF550D676162}"/>
              </c:ext>
            </c:extLst>
          </c:dPt>
          <c:dPt>
            <c:idx val="23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D-62A5-4807-B44E-EF550D676162}"/>
              </c:ext>
            </c:extLst>
          </c:dPt>
          <c:dPt>
            <c:idx val="23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E-62A5-4807-B44E-EF550D676162}"/>
              </c:ext>
            </c:extLst>
          </c:dPt>
          <c:dPt>
            <c:idx val="23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3F-62A5-4807-B44E-EF550D676162}"/>
              </c:ext>
            </c:extLst>
          </c:dPt>
          <c:dPt>
            <c:idx val="23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0-62A5-4807-B44E-EF550D676162}"/>
              </c:ext>
            </c:extLst>
          </c:dPt>
          <c:dPt>
            <c:idx val="23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1-62A5-4807-B44E-EF550D676162}"/>
              </c:ext>
            </c:extLst>
          </c:dPt>
          <c:dPt>
            <c:idx val="23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2-62A5-4807-B44E-EF550D676162}"/>
              </c:ext>
            </c:extLst>
          </c:dPt>
          <c:dPt>
            <c:idx val="23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3-62A5-4807-B44E-EF550D676162}"/>
              </c:ext>
            </c:extLst>
          </c:dPt>
          <c:dPt>
            <c:idx val="23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4-62A5-4807-B44E-EF550D676162}"/>
              </c:ext>
            </c:extLst>
          </c:dPt>
          <c:dPt>
            <c:idx val="23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5-62A5-4807-B44E-EF550D676162}"/>
              </c:ext>
            </c:extLst>
          </c:dPt>
          <c:dPt>
            <c:idx val="23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6-62A5-4807-B44E-EF550D676162}"/>
              </c:ext>
            </c:extLst>
          </c:dPt>
          <c:dPt>
            <c:idx val="24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7-62A5-4807-B44E-EF550D676162}"/>
              </c:ext>
            </c:extLst>
          </c:dPt>
          <c:dPt>
            <c:idx val="24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8-62A5-4807-B44E-EF550D676162}"/>
              </c:ext>
            </c:extLst>
          </c:dPt>
          <c:dPt>
            <c:idx val="24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9-62A5-4807-B44E-EF550D676162}"/>
              </c:ext>
            </c:extLst>
          </c:dPt>
          <c:dPt>
            <c:idx val="24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A-62A5-4807-B44E-EF550D676162}"/>
              </c:ext>
            </c:extLst>
          </c:dPt>
          <c:dPt>
            <c:idx val="24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B-62A5-4807-B44E-EF550D676162}"/>
              </c:ext>
            </c:extLst>
          </c:dPt>
          <c:dPt>
            <c:idx val="24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C-62A5-4807-B44E-EF550D676162}"/>
              </c:ext>
            </c:extLst>
          </c:dPt>
          <c:dPt>
            <c:idx val="24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D-62A5-4807-B44E-EF550D676162}"/>
              </c:ext>
            </c:extLst>
          </c:dPt>
          <c:dPt>
            <c:idx val="24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E-62A5-4807-B44E-EF550D676162}"/>
              </c:ext>
            </c:extLst>
          </c:dPt>
          <c:dPt>
            <c:idx val="24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4F-62A5-4807-B44E-EF550D676162}"/>
              </c:ext>
            </c:extLst>
          </c:dPt>
          <c:dPt>
            <c:idx val="24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0-62A5-4807-B44E-EF550D676162}"/>
              </c:ext>
            </c:extLst>
          </c:dPt>
          <c:dPt>
            <c:idx val="25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1-62A5-4807-B44E-EF550D676162}"/>
              </c:ext>
            </c:extLst>
          </c:dPt>
          <c:dPt>
            <c:idx val="25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2-62A5-4807-B44E-EF550D676162}"/>
              </c:ext>
            </c:extLst>
          </c:dPt>
          <c:dPt>
            <c:idx val="25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3-62A5-4807-B44E-EF550D676162}"/>
              </c:ext>
            </c:extLst>
          </c:dPt>
          <c:dPt>
            <c:idx val="25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4-62A5-4807-B44E-EF550D676162}"/>
              </c:ext>
            </c:extLst>
          </c:dPt>
          <c:dPt>
            <c:idx val="25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5-62A5-4807-B44E-EF550D676162}"/>
              </c:ext>
            </c:extLst>
          </c:dPt>
          <c:dPt>
            <c:idx val="25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6-62A5-4807-B44E-EF550D676162}"/>
              </c:ext>
            </c:extLst>
          </c:dPt>
          <c:dPt>
            <c:idx val="25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7-62A5-4807-B44E-EF550D676162}"/>
              </c:ext>
            </c:extLst>
          </c:dPt>
          <c:dPt>
            <c:idx val="25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8-62A5-4807-B44E-EF550D676162}"/>
              </c:ext>
            </c:extLst>
          </c:dPt>
          <c:dPt>
            <c:idx val="25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9-62A5-4807-B44E-EF550D676162}"/>
              </c:ext>
            </c:extLst>
          </c:dPt>
          <c:dPt>
            <c:idx val="25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A-62A5-4807-B44E-EF550D676162}"/>
              </c:ext>
            </c:extLst>
          </c:dPt>
          <c:dPt>
            <c:idx val="26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B-62A5-4807-B44E-EF550D676162}"/>
              </c:ext>
            </c:extLst>
          </c:dPt>
          <c:dPt>
            <c:idx val="26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C-62A5-4807-B44E-EF550D676162}"/>
              </c:ext>
            </c:extLst>
          </c:dPt>
          <c:dPt>
            <c:idx val="26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D-62A5-4807-B44E-EF550D676162}"/>
              </c:ext>
            </c:extLst>
          </c:dPt>
          <c:dPt>
            <c:idx val="26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E-62A5-4807-B44E-EF550D676162}"/>
              </c:ext>
            </c:extLst>
          </c:dPt>
          <c:dPt>
            <c:idx val="26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5F-62A5-4807-B44E-EF550D676162}"/>
              </c:ext>
            </c:extLst>
          </c:dPt>
          <c:dPt>
            <c:idx val="26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0-62A5-4807-B44E-EF550D676162}"/>
              </c:ext>
            </c:extLst>
          </c:dPt>
          <c:dPt>
            <c:idx val="26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1-62A5-4807-B44E-EF550D676162}"/>
              </c:ext>
            </c:extLst>
          </c:dPt>
          <c:dPt>
            <c:idx val="26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2-62A5-4807-B44E-EF550D676162}"/>
              </c:ext>
            </c:extLst>
          </c:dPt>
          <c:dPt>
            <c:idx val="26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3-62A5-4807-B44E-EF550D676162}"/>
              </c:ext>
            </c:extLst>
          </c:dPt>
          <c:dPt>
            <c:idx val="26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4-62A5-4807-B44E-EF550D676162}"/>
              </c:ext>
            </c:extLst>
          </c:dPt>
          <c:dPt>
            <c:idx val="27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5-62A5-4807-B44E-EF550D676162}"/>
              </c:ext>
            </c:extLst>
          </c:dPt>
          <c:dPt>
            <c:idx val="27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6-62A5-4807-B44E-EF550D676162}"/>
              </c:ext>
            </c:extLst>
          </c:dPt>
          <c:dPt>
            <c:idx val="27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7-62A5-4807-B44E-EF550D676162}"/>
              </c:ext>
            </c:extLst>
          </c:dPt>
          <c:dPt>
            <c:idx val="27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8-62A5-4807-B44E-EF550D676162}"/>
              </c:ext>
            </c:extLst>
          </c:dPt>
          <c:dPt>
            <c:idx val="27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9-62A5-4807-B44E-EF550D676162}"/>
              </c:ext>
            </c:extLst>
          </c:dPt>
          <c:dPt>
            <c:idx val="27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A-62A5-4807-B44E-EF550D676162}"/>
              </c:ext>
            </c:extLst>
          </c:dPt>
          <c:dPt>
            <c:idx val="27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B-62A5-4807-B44E-EF550D676162}"/>
              </c:ext>
            </c:extLst>
          </c:dPt>
          <c:dPt>
            <c:idx val="27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C-62A5-4807-B44E-EF550D676162}"/>
              </c:ext>
            </c:extLst>
          </c:dPt>
          <c:dPt>
            <c:idx val="27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D-62A5-4807-B44E-EF550D676162}"/>
              </c:ext>
            </c:extLst>
          </c:dPt>
          <c:dPt>
            <c:idx val="27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E-62A5-4807-B44E-EF550D676162}"/>
              </c:ext>
            </c:extLst>
          </c:dPt>
          <c:dPt>
            <c:idx val="28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6F-62A5-4807-B44E-EF550D676162}"/>
              </c:ext>
            </c:extLst>
          </c:dPt>
          <c:dPt>
            <c:idx val="28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0-62A5-4807-B44E-EF550D676162}"/>
              </c:ext>
            </c:extLst>
          </c:dPt>
          <c:dPt>
            <c:idx val="28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1-62A5-4807-B44E-EF550D676162}"/>
              </c:ext>
            </c:extLst>
          </c:dPt>
          <c:dPt>
            <c:idx val="28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2-62A5-4807-B44E-EF550D676162}"/>
              </c:ext>
            </c:extLst>
          </c:dPt>
          <c:dPt>
            <c:idx val="28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3-62A5-4807-B44E-EF550D676162}"/>
              </c:ext>
            </c:extLst>
          </c:dPt>
          <c:dPt>
            <c:idx val="28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4-62A5-4807-B44E-EF550D676162}"/>
              </c:ext>
            </c:extLst>
          </c:dPt>
          <c:dPt>
            <c:idx val="28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5-62A5-4807-B44E-EF550D676162}"/>
              </c:ext>
            </c:extLst>
          </c:dPt>
          <c:dPt>
            <c:idx val="28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6-62A5-4807-B44E-EF550D676162}"/>
              </c:ext>
            </c:extLst>
          </c:dPt>
          <c:dPt>
            <c:idx val="28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7-62A5-4807-B44E-EF550D676162}"/>
              </c:ext>
            </c:extLst>
          </c:dPt>
          <c:dPt>
            <c:idx val="28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8-62A5-4807-B44E-EF550D676162}"/>
              </c:ext>
            </c:extLst>
          </c:dPt>
          <c:dPt>
            <c:idx val="29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9-62A5-4807-B44E-EF550D676162}"/>
              </c:ext>
            </c:extLst>
          </c:dPt>
          <c:dPt>
            <c:idx val="29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A-62A5-4807-B44E-EF550D676162}"/>
              </c:ext>
            </c:extLst>
          </c:dPt>
          <c:dPt>
            <c:idx val="29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B-62A5-4807-B44E-EF550D676162}"/>
              </c:ext>
            </c:extLst>
          </c:dPt>
          <c:dPt>
            <c:idx val="29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C-62A5-4807-B44E-EF550D676162}"/>
              </c:ext>
            </c:extLst>
          </c:dPt>
          <c:dPt>
            <c:idx val="29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D-62A5-4807-B44E-EF550D676162}"/>
              </c:ext>
            </c:extLst>
          </c:dPt>
          <c:dPt>
            <c:idx val="29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E-62A5-4807-B44E-EF550D676162}"/>
              </c:ext>
            </c:extLst>
          </c:dPt>
          <c:dPt>
            <c:idx val="29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7F-62A5-4807-B44E-EF550D676162}"/>
              </c:ext>
            </c:extLst>
          </c:dPt>
          <c:dPt>
            <c:idx val="29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0-62A5-4807-B44E-EF550D676162}"/>
              </c:ext>
            </c:extLst>
          </c:dPt>
          <c:dPt>
            <c:idx val="29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1-62A5-4807-B44E-EF550D676162}"/>
              </c:ext>
            </c:extLst>
          </c:dPt>
          <c:dPt>
            <c:idx val="29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2-62A5-4807-B44E-EF550D676162}"/>
              </c:ext>
            </c:extLst>
          </c:dPt>
          <c:dPt>
            <c:idx val="30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3-62A5-4807-B44E-EF550D676162}"/>
              </c:ext>
            </c:extLst>
          </c:dPt>
          <c:dPt>
            <c:idx val="30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4-62A5-4807-B44E-EF550D676162}"/>
              </c:ext>
            </c:extLst>
          </c:dPt>
          <c:dPt>
            <c:idx val="30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5-62A5-4807-B44E-EF550D676162}"/>
              </c:ext>
            </c:extLst>
          </c:dPt>
          <c:dPt>
            <c:idx val="30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6-62A5-4807-B44E-EF550D676162}"/>
              </c:ext>
            </c:extLst>
          </c:dPt>
          <c:dPt>
            <c:idx val="30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7-62A5-4807-B44E-EF550D676162}"/>
              </c:ext>
            </c:extLst>
          </c:dPt>
          <c:dPt>
            <c:idx val="30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8-62A5-4807-B44E-EF550D676162}"/>
              </c:ext>
            </c:extLst>
          </c:dPt>
          <c:dPt>
            <c:idx val="30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9-62A5-4807-B44E-EF550D676162}"/>
              </c:ext>
            </c:extLst>
          </c:dPt>
          <c:dPt>
            <c:idx val="30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A-62A5-4807-B44E-EF550D676162}"/>
              </c:ext>
            </c:extLst>
          </c:dPt>
          <c:dPt>
            <c:idx val="30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B-62A5-4807-B44E-EF550D676162}"/>
              </c:ext>
            </c:extLst>
          </c:dPt>
          <c:dPt>
            <c:idx val="30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C-62A5-4807-B44E-EF550D676162}"/>
              </c:ext>
            </c:extLst>
          </c:dPt>
          <c:dPt>
            <c:idx val="31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D-62A5-4807-B44E-EF550D676162}"/>
              </c:ext>
            </c:extLst>
          </c:dPt>
          <c:dPt>
            <c:idx val="31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E-62A5-4807-B44E-EF550D676162}"/>
              </c:ext>
            </c:extLst>
          </c:dPt>
          <c:dPt>
            <c:idx val="31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8F-62A5-4807-B44E-EF550D676162}"/>
              </c:ext>
            </c:extLst>
          </c:dPt>
          <c:dPt>
            <c:idx val="31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0-62A5-4807-B44E-EF550D676162}"/>
              </c:ext>
            </c:extLst>
          </c:dPt>
          <c:dPt>
            <c:idx val="31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1-62A5-4807-B44E-EF550D676162}"/>
              </c:ext>
            </c:extLst>
          </c:dPt>
          <c:dPt>
            <c:idx val="31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2-62A5-4807-B44E-EF550D676162}"/>
              </c:ext>
            </c:extLst>
          </c:dPt>
          <c:dPt>
            <c:idx val="31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3-62A5-4807-B44E-EF550D676162}"/>
              </c:ext>
            </c:extLst>
          </c:dPt>
          <c:dPt>
            <c:idx val="31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4-62A5-4807-B44E-EF550D676162}"/>
              </c:ext>
            </c:extLst>
          </c:dPt>
          <c:dPt>
            <c:idx val="31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5-62A5-4807-B44E-EF550D676162}"/>
              </c:ext>
            </c:extLst>
          </c:dPt>
          <c:dPt>
            <c:idx val="31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6-62A5-4807-B44E-EF550D676162}"/>
              </c:ext>
            </c:extLst>
          </c:dPt>
          <c:dPt>
            <c:idx val="32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7-62A5-4807-B44E-EF550D676162}"/>
              </c:ext>
            </c:extLst>
          </c:dPt>
          <c:dPt>
            <c:idx val="32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8-62A5-4807-B44E-EF550D676162}"/>
              </c:ext>
            </c:extLst>
          </c:dPt>
          <c:dPt>
            <c:idx val="32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9-62A5-4807-B44E-EF550D676162}"/>
              </c:ext>
            </c:extLst>
          </c:dPt>
          <c:dPt>
            <c:idx val="32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A-62A5-4807-B44E-EF550D676162}"/>
              </c:ext>
            </c:extLst>
          </c:dPt>
          <c:dPt>
            <c:idx val="32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B-62A5-4807-B44E-EF550D676162}"/>
              </c:ext>
            </c:extLst>
          </c:dPt>
          <c:dPt>
            <c:idx val="32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C-62A5-4807-B44E-EF550D676162}"/>
              </c:ext>
            </c:extLst>
          </c:dPt>
          <c:dPt>
            <c:idx val="32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D-62A5-4807-B44E-EF550D676162}"/>
              </c:ext>
            </c:extLst>
          </c:dPt>
          <c:dPt>
            <c:idx val="32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E-62A5-4807-B44E-EF550D676162}"/>
              </c:ext>
            </c:extLst>
          </c:dPt>
          <c:dPt>
            <c:idx val="32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9F-62A5-4807-B44E-EF550D676162}"/>
              </c:ext>
            </c:extLst>
          </c:dPt>
          <c:dPt>
            <c:idx val="32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0-62A5-4807-B44E-EF550D676162}"/>
              </c:ext>
            </c:extLst>
          </c:dPt>
          <c:dPt>
            <c:idx val="33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1-62A5-4807-B44E-EF550D676162}"/>
              </c:ext>
            </c:extLst>
          </c:dPt>
          <c:dPt>
            <c:idx val="33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2-62A5-4807-B44E-EF550D676162}"/>
              </c:ext>
            </c:extLst>
          </c:dPt>
          <c:dPt>
            <c:idx val="33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3-62A5-4807-B44E-EF550D676162}"/>
              </c:ext>
            </c:extLst>
          </c:dPt>
          <c:dPt>
            <c:idx val="33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4-62A5-4807-B44E-EF550D676162}"/>
              </c:ext>
            </c:extLst>
          </c:dPt>
          <c:dPt>
            <c:idx val="33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5-62A5-4807-B44E-EF550D676162}"/>
              </c:ext>
            </c:extLst>
          </c:dPt>
          <c:dPt>
            <c:idx val="33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6-62A5-4807-B44E-EF550D676162}"/>
              </c:ext>
            </c:extLst>
          </c:dPt>
          <c:dPt>
            <c:idx val="33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7-62A5-4807-B44E-EF550D676162}"/>
              </c:ext>
            </c:extLst>
          </c:dPt>
          <c:dPt>
            <c:idx val="33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8-62A5-4807-B44E-EF550D676162}"/>
              </c:ext>
            </c:extLst>
          </c:dPt>
          <c:dPt>
            <c:idx val="33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9-62A5-4807-B44E-EF550D676162}"/>
              </c:ext>
            </c:extLst>
          </c:dPt>
          <c:dPt>
            <c:idx val="33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A-62A5-4807-B44E-EF550D676162}"/>
              </c:ext>
            </c:extLst>
          </c:dPt>
          <c:dPt>
            <c:idx val="34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B-62A5-4807-B44E-EF550D676162}"/>
              </c:ext>
            </c:extLst>
          </c:dPt>
          <c:dPt>
            <c:idx val="34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C-62A5-4807-B44E-EF550D676162}"/>
              </c:ext>
            </c:extLst>
          </c:dPt>
          <c:dPt>
            <c:idx val="34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D-62A5-4807-B44E-EF550D676162}"/>
              </c:ext>
            </c:extLst>
          </c:dPt>
          <c:dPt>
            <c:idx val="34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E-62A5-4807-B44E-EF550D676162}"/>
              </c:ext>
            </c:extLst>
          </c:dPt>
          <c:dPt>
            <c:idx val="34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AF-62A5-4807-B44E-EF550D676162}"/>
              </c:ext>
            </c:extLst>
          </c:dPt>
          <c:dPt>
            <c:idx val="34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0-62A5-4807-B44E-EF550D676162}"/>
              </c:ext>
            </c:extLst>
          </c:dPt>
          <c:dPt>
            <c:idx val="34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1-62A5-4807-B44E-EF550D676162}"/>
              </c:ext>
            </c:extLst>
          </c:dPt>
          <c:dPt>
            <c:idx val="34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2-62A5-4807-B44E-EF550D676162}"/>
              </c:ext>
            </c:extLst>
          </c:dPt>
          <c:dPt>
            <c:idx val="34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3-62A5-4807-B44E-EF550D676162}"/>
              </c:ext>
            </c:extLst>
          </c:dPt>
          <c:dPt>
            <c:idx val="34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4-62A5-4807-B44E-EF550D676162}"/>
              </c:ext>
            </c:extLst>
          </c:dPt>
          <c:dPt>
            <c:idx val="35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5-62A5-4807-B44E-EF550D676162}"/>
              </c:ext>
            </c:extLst>
          </c:dPt>
          <c:dPt>
            <c:idx val="35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6-62A5-4807-B44E-EF550D676162}"/>
              </c:ext>
            </c:extLst>
          </c:dPt>
          <c:dPt>
            <c:idx val="35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7-62A5-4807-B44E-EF550D676162}"/>
              </c:ext>
            </c:extLst>
          </c:dPt>
          <c:dPt>
            <c:idx val="35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8-62A5-4807-B44E-EF550D676162}"/>
              </c:ext>
            </c:extLst>
          </c:dPt>
          <c:dPt>
            <c:idx val="35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9-62A5-4807-B44E-EF550D676162}"/>
              </c:ext>
            </c:extLst>
          </c:dPt>
          <c:dPt>
            <c:idx val="35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A-62A5-4807-B44E-EF550D676162}"/>
              </c:ext>
            </c:extLst>
          </c:dPt>
          <c:dPt>
            <c:idx val="35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B-62A5-4807-B44E-EF550D676162}"/>
              </c:ext>
            </c:extLst>
          </c:dPt>
          <c:dPt>
            <c:idx val="35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C-62A5-4807-B44E-EF550D676162}"/>
              </c:ext>
            </c:extLst>
          </c:dPt>
          <c:dPt>
            <c:idx val="35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D-62A5-4807-B44E-EF550D676162}"/>
              </c:ext>
            </c:extLst>
          </c:dPt>
          <c:dPt>
            <c:idx val="35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E-62A5-4807-B44E-EF550D676162}"/>
              </c:ext>
            </c:extLst>
          </c:dPt>
          <c:dPt>
            <c:idx val="36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BF-62A5-4807-B44E-EF550D676162}"/>
              </c:ext>
            </c:extLst>
          </c:dPt>
          <c:dPt>
            <c:idx val="36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0-62A5-4807-B44E-EF550D676162}"/>
              </c:ext>
            </c:extLst>
          </c:dPt>
          <c:dPt>
            <c:idx val="36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1-62A5-4807-B44E-EF550D676162}"/>
              </c:ext>
            </c:extLst>
          </c:dPt>
          <c:dPt>
            <c:idx val="36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2-62A5-4807-B44E-EF550D676162}"/>
              </c:ext>
            </c:extLst>
          </c:dPt>
          <c:dPt>
            <c:idx val="36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3-62A5-4807-B44E-EF550D676162}"/>
              </c:ext>
            </c:extLst>
          </c:dPt>
          <c:dPt>
            <c:idx val="36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4-62A5-4807-B44E-EF550D676162}"/>
              </c:ext>
            </c:extLst>
          </c:dPt>
          <c:dPt>
            <c:idx val="36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5-62A5-4807-B44E-EF550D676162}"/>
              </c:ext>
            </c:extLst>
          </c:dPt>
          <c:dPt>
            <c:idx val="36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6-62A5-4807-B44E-EF550D676162}"/>
              </c:ext>
            </c:extLst>
          </c:dPt>
          <c:dPt>
            <c:idx val="36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7-62A5-4807-B44E-EF550D676162}"/>
              </c:ext>
            </c:extLst>
          </c:dPt>
          <c:dPt>
            <c:idx val="36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8-62A5-4807-B44E-EF550D676162}"/>
              </c:ext>
            </c:extLst>
          </c:dPt>
          <c:dPt>
            <c:idx val="37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9-62A5-4807-B44E-EF550D676162}"/>
              </c:ext>
            </c:extLst>
          </c:dPt>
          <c:dPt>
            <c:idx val="37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A-62A5-4807-B44E-EF550D676162}"/>
              </c:ext>
            </c:extLst>
          </c:dPt>
          <c:dPt>
            <c:idx val="37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B-62A5-4807-B44E-EF550D676162}"/>
              </c:ext>
            </c:extLst>
          </c:dPt>
          <c:dPt>
            <c:idx val="37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C-62A5-4807-B44E-EF550D676162}"/>
              </c:ext>
            </c:extLst>
          </c:dPt>
          <c:dPt>
            <c:idx val="37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D-62A5-4807-B44E-EF550D676162}"/>
              </c:ext>
            </c:extLst>
          </c:dPt>
          <c:dPt>
            <c:idx val="37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E-62A5-4807-B44E-EF550D676162}"/>
              </c:ext>
            </c:extLst>
          </c:dPt>
          <c:dPt>
            <c:idx val="37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CF-62A5-4807-B44E-EF550D676162}"/>
              </c:ext>
            </c:extLst>
          </c:dPt>
          <c:dPt>
            <c:idx val="37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0-62A5-4807-B44E-EF550D676162}"/>
              </c:ext>
            </c:extLst>
          </c:dPt>
          <c:dPt>
            <c:idx val="37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1-62A5-4807-B44E-EF550D676162}"/>
              </c:ext>
            </c:extLst>
          </c:dPt>
          <c:dPt>
            <c:idx val="37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2-62A5-4807-B44E-EF550D676162}"/>
              </c:ext>
            </c:extLst>
          </c:dPt>
          <c:dPt>
            <c:idx val="38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3-62A5-4807-B44E-EF550D676162}"/>
              </c:ext>
            </c:extLst>
          </c:dPt>
          <c:dPt>
            <c:idx val="38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4-62A5-4807-B44E-EF550D676162}"/>
              </c:ext>
            </c:extLst>
          </c:dPt>
          <c:dPt>
            <c:idx val="38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5-62A5-4807-B44E-EF550D676162}"/>
              </c:ext>
            </c:extLst>
          </c:dPt>
          <c:dPt>
            <c:idx val="38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6-62A5-4807-B44E-EF550D676162}"/>
              </c:ext>
            </c:extLst>
          </c:dPt>
          <c:dPt>
            <c:idx val="38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7-62A5-4807-B44E-EF550D676162}"/>
              </c:ext>
            </c:extLst>
          </c:dPt>
          <c:dPt>
            <c:idx val="38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8-62A5-4807-B44E-EF550D676162}"/>
              </c:ext>
            </c:extLst>
          </c:dPt>
          <c:dPt>
            <c:idx val="38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9-62A5-4807-B44E-EF550D676162}"/>
              </c:ext>
            </c:extLst>
          </c:dPt>
          <c:dPt>
            <c:idx val="38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A-62A5-4807-B44E-EF550D676162}"/>
              </c:ext>
            </c:extLst>
          </c:dPt>
          <c:dPt>
            <c:idx val="38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B-62A5-4807-B44E-EF550D676162}"/>
              </c:ext>
            </c:extLst>
          </c:dPt>
          <c:dPt>
            <c:idx val="38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C-62A5-4807-B44E-EF550D676162}"/>
              </c:ext>
            </c:extLst>
          </c:dPt>
          <c:dPt>
            <c:idx val="39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D-62A5-4807-B44E-EF550D676162}"/>
              </c:ext>
            </c:extLst>
          </c:dPt>
          <c:dPt>
            <c:idx val="39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E-62A5-4807-B44E-EF550D676162}"/>
              </c:ext>
            </c:extLst>
          </c:dPt>
          <c:dPt>
            <c:idx val="39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DF-62A5-4807-B44E-EF550D676162}"/>
              </c:ext>
            </c:extLst>
          </c:dPt>
          <c:dPt>
            <c:idx val="39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0-62A5-4807-B44E-EF550D676162}"/>
              </c:ext>
            </c:extLst>
          </c:dPt>
          <c:dPt>
            <c:idx val="39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1-62A5-4807-B44E-EF550D676162}"/>
              </c:ext>
            </c:extLst>
          </c:dPt>
          <c:dPt>
            <c:idx val="39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2-62A5-4807-B44E-EF550D676162}"/>
              </c:ext>
            </c:extLst>
          </c:dPt>
          <c:dPt>
            <c:idx val="39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3-62A5-4807-B44E-EF550D676162}"/>
              </c:ext>
            </c:extLst>
          </c:dPt>
          <c:dPt>
            <c:idx val="39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4-62A5-4807-B44E-EF550D676162}"/>
              </c:ext>
            </c:extLst>
          </c:dPt>
          <c:dPt>
            <c:idx val="39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5-62A5-4807-B44E-EF550D676162}"/>
              </c:ext>
            </c:extLst>
          </c:dPt>
          <c:dPt>
            <c:idx val="39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6-62A5-4807-B44E-EF550D676162}"/>
              </c:ext>
            </c:extLst>
          </c:dPt>
          <c:dPt>
            <c:idx val="40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7-62A5-4807-B44E-EF550D676162}"/>
              </c:ext>
            </c:extLst>
          </c:dPt>
          <c:dPt>
            <c:idx val="40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8-62A5-4807-B44E-EF550D676162}"/>
              </c:ext>
            </c:extLst>
          </c:dPt>
          <c:dPt>
            <c:idx val="40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9-62A5-4807-B44E-EF550D676162}"/>
              </c:ext>
            </c:extLst>
          </c:dPt>
          <c:dPt>
            <c:idx val="40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A-62A5-4807-B44E-EF550D676162}"/>
              </c:ext>
            </c:extLst>
          </c:dPt>
          <c:dPt>
            <c:idx val="40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B-62A5-4807-B44E-EF550D676162}"/>
              </c:ext>
            </c:extLst>
          </c:dPt>
          <c:dPt>
            <c:idx val="40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C-62A5-4807-B44E-EF550D676162}"/>
              </c:ext>
            </c:extLst>
          </c:dPt>
          <c:dPt>
            <c:idx val="40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D-62A5-4807-B44E-EF550D676162}"/>
              </c:ext>
            </c:extLst>
          </c:dPt>
          <c:dPt>
            <c:idx val="40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E-62A5-4807-B44E-EF550D676162}"/>
              </c:ext>
            </c:extLst>
          </c:dPt>
          <c:dPt>
            <c:idx val="40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EF-62A5-4807-B44E-EF550D676162}"/>
              </c:ext>
            </c:extLst>
          </c:dPt>
          <c:dPt>
            <c:idx val="40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0-62A5-4807-B44E-EF550D676162}"/>
              </c:ext>
            </c:extLst>
          </c:dPt>
          <c:dPt>
            <c:idx val="41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1-62A5-4807-B44E-EF550D676162}"/>
              </c:ext>
            </c:extLst>
          </c:dPt>
          <c:dPt>
            <c:idx val="41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2-62A5-4807-B44E-EF550D676162}"/>
              </c:ext>
            </c:extLst>
          </c:dPt>
          <c:dPt>
            <c:idx val="41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3-62A5-4807-B44E-EF550D676162}"/>
              </c:ext>
            </c:extLst>
          </c:dPt>
          <c:dPt>
            <c:idx val="41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4-62A5-4807-B44E-EF550D676162}"/>
              </c:ext>
            </c:extLst>
          </c:dPt>
          <c:dPt>
            <c:idx val="41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5-62A5-4807-B44E-EF550D676162}"/>
              </c:ext>
            </c:extLst>
          </c:dPt>
          <c:dPt>
            <c:idx val="41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6-62A5-4807-B44E-EF550D676162}"/>
              </c:ext>
            </c:extLst>
          </c:dPt>
          <c:dPt>
            <c:idx val="41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7-62A5-4807-B44E-EF550D676162}"/>
              </c:ext>
            </c:extLst>
          </c:dPt>
          <c:dPt>
            <c:idx val="41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8-62A5-4807-B44E-EF550D676162}"/>
              </c:ext>
            </c:extLst>
          </c:dPt>
          <c:dPt>
            <c:idx val="41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9-62A5-4807-B44E-EF550D676162}"/>
              </c:ext>
            </c:extLst>
          </c:dPt>
          <c:dPt>
            <c:idx val="41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A-62A5-4807-B44E-EF550D676162}"/>
              </c:ext>
            </c:extLst>
          </c:dPt>
          <c:dPt>
            <c:idx val="42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B-62A5-4807-B44E-EF550D676162}"/>
              </c:ext>
            </c:extLst>
          </c:dPt>
          <c:dPt>
            <c:idx val="42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C-62A5-4807-B44E-EF550D676162}"/>
              </c:ext>
            </c:extLst>
          </c:dPt>
          <c:dPt>
            <c:idx val="42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D-62A5-4807-B44E-EF550D676162}"/>
              </c:ext>
            </c:extLst>
          </c:dPt>
          <c:dPt>
            <c:idx val="42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E-62A5-4807-B44E-EF550D676162}"/>
              </c:ext>
            </c:extLst>
          </c:dPt>
          <c:dPt>
            <c:idx val="42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1FF-62A5-4807-B44E-EF550D676162}"/>
              </c:ext>
            </c:extLst>
          </c:dPt>
          <c:dPt>
            <c:idx val="42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0-62A5-4807-B44E-EF550D676162}"/>
              </c:ext>
            </c:extLst>
          </c:dPt>
          <c:dPt>
            <c:idx val="42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1-62A5-4807-B44E-EF550D676162}"/>
              </c:ext>
            </c:extLst>
          </c:dPt>
          <c:dPt>
            <c:idx val="42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2-62A5-4807-B44E-EF550D676162}"/>
              </c:ext>
            </c:extLst>
          </c:dPt>
          <c:dPt>
            <c:idx val="42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3-62A5-4807-B44E-EF550D676162}"/>
              </c:ext>
            </c:extLst>
          </c:dPt>
          <c:dPt>
            <c:idx val="42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4-62A5-4807-B44E-EF550D676162}"/>
              </c:ext>
            </c:extLst>
          </c:dPt>
          <c:dPt>
            <c:idx val="43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5-62A5-4807-B44E-EF550D676162}"/>
              </c:ext>
            </c:extLst>
          </c:dPt>
          <c:dPt>
            <c:idx val="43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6-62A5-4807-B44E-EF550D676162}"/>
              </c:ext>
            </c:extLst>
          </c:dPt>
          <c:dPt>
            <c:idx val="43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7-62A5-4807-B44E-EF550D676162}"/>
              </c:ext>
            </c:extLst>
          </c:dPt>
          <c:dPt>
            <c:idx val="43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8-62A5-4807-B44E-EF550D676162}"/>
              </c:ext>
            </c:extLst>
          </c:dPt>
          <c:dPt>
            <c:idx val="43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9-62A5-4807-B44E-EF550D676162}"/>
              </c:ext>
            </c:extLst>
          </c:dPt>
          <c:dPt>
            <c:idx val="43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A-62A5-4807-B44E-EF550D676162}"/>
              </c:ext>
            </c:extLst>
          </c:dPt>
          <c:dPt>
            <c:idx val="43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B-62A5-4807-B44E-EF550D676162}"/>
              </c:ext>
            </c:extLst>
          </c:dPt>
          <c:dPt>
            <c:idx val="43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C-62A5-4807-B44E-EF550D676162}"/>
              </c:ext>
            </c:extLst>
          </c:dPt>
          <c:dPt>
            <c:idx val="43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D-62A5-4807-B44E-EF550D676162}"/>
              </c:ext>
            </c:extLst>
          </c:dPt>
          <c:dPt>
            <c:idx val="43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E-62A5-4807-B44E-EF550D676162}"/>
              </c:ext>
            </c:extLst>
          </c:dPt>
          <c:dPt>
            <c:idx val="44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0F-62A5-4807-B44E-EF550D676162}"/>
              </c:ext>
            </c:extLst>
          </c:dPt>
          <c:dPt>
            <c:idx val="44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0-62A5-4807-B44E-EF550D676162}"/>
              </c:ext>
            </c:extLst>
          </c:dPt>
          <c:dPt>
            <c:idx val="44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1-62A5-4807-B44E-EF550D676162}"/>
              </c:ext>
            </c:extLst>
          </c:dPt>
          <c:dPt>
            <c:idx val="44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2-62A5-4807-B44E-EF550D676162}"/>
              </c:ext>
            </c:extLst>
          </c:dPt>
          <c:dPt>
            <c:idx val="44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3-62A5-4807-B44E-EF550D676162}"/>
              </c:ext>
            </c:extLst>
          </c:dPt>
          <c:dPt>
            <c:idx val="44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4-62A5-4807-B44E-EF550D676162}"/>
              </c:ext>
            </c:extLst>
          </c:dPt>
          <c:dPt>
            <c:idx val="44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5-62A5-4807-B44E-EF550D676162}"/>
              </c:ext>
            </c:extLst>
          </c:dPt>
          <c:dPt>
            <c:idx val="44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6-62A5-4807-B44E-EF550D676162}"/>
              </c:ext>
            </c:extLst>
          </c:dPt>
          <c:dPt>
            <c:idx val="44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7-62A5-4807-B44E-EF550D676162}"/>
              </c:ext>
            </c:extLst>
          </c:dPt>
          <c:dPt>
            <c:idx val="44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8-62A5-4807-B44E-EF550D676162}"/>
              </c:ext>
            </c:extLst>
          </c:dPt>
          <c:dPt>
            <c:idx val="45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9-62A5-4807-B44E-EF550D676162}"/>
              </c:ext>
            </c:extLst>
          </c:dPt>
          <c:dPt>
            <c:idx val="45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A-62A5-4807-B44E-EF550D676162}"/>
              </c:ext>
            </c:extLst>
          </c:dPt>
          <c:dPt>
            <c:idx val="45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B-62A5-4807-B44E-EF550D676162}"/>
              </c:ext>
            </c:extLst>
          </c:dPt>
          <c:dPt>
            <c:idx val="45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C-62A5-4807-B44E-EF550D676162}"/>
              </c:ext>
            </c:extLst>
          </c:dPt>
          <c:dPt>
            <c:idx val="45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D-62A5-4807-B44E-EF550D676162}"/>
              </c:ext>
            </c:extLst>
          </c:dPt>
          <c:dPt>
            <c:idx val="45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E-62A5-4807-B44E-EF550D676162}"/>
              </c:ext>
            </c:extLst>
          </c:dPt>
          <c:dPt>
            <c:idx val="45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1F-62A5-4807-B44E-EF550D676162}"/>
              </c:ext>
            </c:extLst>
          </c:dPt>
          <c:dPt>
            <c:idx val="45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0-62A5-4807-B44E-EF550D676162}"/>
              </c:ext>
            </c:extLst>
          </c:dPt>
          <c:dPt>
            <c:idx val="45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1-62A5-4807-B44E-EF550D676162}"/>
              </c:ext>
            </c:extLst>
          </c:dPt>
          <c:dPt>
            <c:idx val="45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2-62A5-4807-B44E-EF550D676162}"/>
              </c:ext>
            </c:extLst>
          </c:dPt>
          <c:dPt>
            <c:idx val="46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3-62A5-4807-B44E-EF550D676162}"/>
              </c:ext>
            </c:extLst>
          </c:dPt>
          <c:dPt>
            <c:idx val="46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4-62A5-4807-B44E-EF550D676162}"/>
              </c:ext>
            </c:extLst>
          </c:dPt>
          <c:dPt>
            <c:idx val="46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5-62A5-4807-B44E-EF550D676162}"/>
              </c:ext>
            </c:extLst>
          </c:dPt>
          <c:dPt>
            <c:idx val="46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6-62A5-4807-B44E-EF550D676162}"/>
              </c:ext>
            </c:extLst>
          </c:dPt>
          <c:dPt>
            <c:idx val="46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7-62A5-4807-B44E-EF550D676162}"/>
              </c:ext>
            </c:extLst>
          </c:dPt>
          <c:dPt>
            <c:idx val="46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8-62A5-4807-B44E-EF550D676162}"/>
              </c:ext>
            </c:extLst>
          </c:dPt>
          <c:dPt>
            <c:idx val="46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9-62A5-4807-B44E-EF550D676162}"/>
              </c:ext>
            </c:extLst>
          </c:dPt>
          <c:dPt>
            <c:idx val="46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A-62A5-4807-B44E-EF550D676162}"/>
              </c:ext>
            </c:extLst>
          </c:dPt>
          <c:dPt>
            <c:idx val="46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B-62A5-4807-B44E-EF550D676162}"/>
              </c:ext>
            </c:extLst>
          </c:dPt>
          <c:dPt>
            <c:idx val="46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C-62A5-4807-B44E-EF550D676162}"/>
              </c:ext>
            </c:extLst>
          </c:dPt>
          <c:dPt>
            <c:idx val="47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D-62A5-4807-B44E-EF550D676162}"/>
              </c:ext>
            </c:extLst>
          </c:dPt>
          <c:dPt>
            <c:idx val="47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E-62A5-4807-B44E-EF550D676162}"/>
              </c:ext>
            </c:extLst>
          </c:dPt>
          <c:dPt>
            <c:idx val="47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2F-62A5-4807-B44E-EF550D676162}"/>
              </c:ext>
            </c:extLst>
          </c:dPt>
          <c:dPt>
            <c:idx val="47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0-62A5-4807-B44E-EF550D676162}"/>
              </c:ext>
            </c:extLst>
          </c:dPt>
          <c:dPt>
            <c:idx val="47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1-62A5-4807-B44E-EF550D676162}"/>
              </c:ext>
            </c:extLst>
          </c:dPt>
          <c:dPt>
            <c:idx val="47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2-62A5-4807-B44E-EF550D676162}"/>
              </c:ext>
            </c:extLst>
          </c:dPt>
          <c:dPt>
            <c:idx val="47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3-62A5-4807-B44E-EF550D676162}"/>
              </c:ext>
            </c:extLst>
          </c:dPt>
          <c:dPt>
            <c:idx val="47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4-62A5-4807-B44E-EF550D676162}"/>
              </c:ext>
            </c:extLst>
          </c:dPt>
          <c:dPt>
            <c:idx val="47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5-62A5-4807-B44E-EF550D676162}"/>
              </c:ext>
            </c:extLst>
          </c:dPt>
          <c:dPt>
            <c:idx val="47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6-62A5-4807-B44E-EF550D676162}"/>
              </c:ext>
            </c:extLst>
          </c:dPt>
          <c:dPt>
            <c:idx val="48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7-62A5-4807-B44E-EF550D676162}"/>
              </c:ext>
            </c:extLst>
          </c:dPt>
          <c:dPt>
            <c:idx val="48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8-62A5-4807-B44E-EF550D676162}"/>
              </c:ext>
            </c:extLst>
          </c:dPt>
          <c:dPt>
            <c:idx val="48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9-62A5-4807-B44E-EF550D676162}"/>
              </c:ext>
            </c:extLst>
          </c:dPt>
          <c:dPt>
            <c:idx val="48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A-62A5-4807-B44E-EF550D676162}"/>
              </c:ext>
            </c:extLst>
          </c:dPt>
          <c:dPt>
            <c:idx val="48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B-62A5-4807-B44E-EF550D676162}"/>
              </c:ext>
            </c:extLst>
          </c:dPt>
          <c:dPt>
            <c:idx val="48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C-62A5-4807-B44E-EF550D676162}"/>
              </c:ext>
            </c:extLst>
          </c:dPt>
          <c:dPt>
            <c:idx val="48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D-62A5-4807-B44E-EF550D676162}"/>
              </c:ext>
            </c:extLst>
          </c:dPt>
          <c:dPt>
            <c:idx val="48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E-62A5-4807-B44E-EF550D676162}"/>
              </c:ext>
            </c:extLst>
          </c:dPt>
          <c:dPt>
            <c:idx val="48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3F-62A5-4807-B44E-EF550D676162}"/>
              </c:ext>
            </c:extLst>
          </c:dPt>
          <c:dPt>
            <c:idx val="48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0-62A5-4807-B44E-EF550D676162}"/>
              </c:ext>
            </c:extLst>
          </c:dPt>
          <c:dPt>
            <c:idx val="49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1-62A5-4807-B44E-EF550D676162}"/>
              </c:ext>
            </c:extLst>
          </c:dPt>
          <c:dPt>
            <c:idx val="49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2-62A5-4807-B44E-EF550D676162}"/>
              </c:ext>
            </c:extLst>
          </c:dPt>
          <c:dPt>
            <c:idx val="49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3-62A5-4807-B44E-EF550D676162}"/>
              </c:ext>
            </c:extLst>
          </c:dPt>
          <c:dPt>
            <c:idx val="49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4-62A5-4807-B44E-EF550D676162}"/>
              </c:ext>
            </c:extLst>
          </c:dPt>
          <c:dPt>
            <c:idx val="49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5-62A5-4807-B44E-EF550D676162}"/>
              </c:ext>
            </c:extLst>
          </c:dPt>
          <c:dPt>
            <c:idx val="49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6-62A5-4807-B44E-EF550D676162}"/>
              </c:ext>
            </c:extLst>
          </c:dPt>
          <c:dPt>
            <c:idx val="49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7-62A5-4807-B44E-EF550D676162}"/>
              </c:ext>
            </c:extLst>
          </c:dPt>
          <c:dPt>
            <c:idx val="49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8-62A5-4807-B44E-EF550D676162}"/>
              </c:ext>
            </c:extLst>
          </c:dPt>
          <c:dPt>
            <c:idx val="49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9-62A5-4807-B44E-EF550D676162}"/>
              </c:ext>
            </c:extLst>
          </c:dPt>
          <c:dPt>
            <c:idx val="499"/>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A-62A5-4807-B44E-EF550D676162}"/>
              </c:ext>
            </c:extLst>
          </c:dPt>
          <c:dPt>
            <c:idx val="500"/>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B-62A5-4807-B44E-EF550D676162}"/>
              </c:ext>
            </c:extLst>
          </c:dPt>
          <c:dPt>
            <c:idx val="501"/>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C-62A5-4807-B44E-EF550D676162}"/>
              </c:ext>
            </c:extLst>
          </c:dPt>
          <c:dPt>
            <c:idx val="502"/>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D-62A5-4807-B44E-EF550D676162}"/>
              </c:ext>
            </c:extLst>
          </c:dPt>
          <c:dPt>
            <c:idx val="503"/>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E-62A5-4807-B44E-EF550D676162}"/>
              </c:ext>
            </c:extLst>
          </c:dPt>
          <c:dPt>
            <c:idx val="504"/>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4F-62A5-4807-B44E-EF550D676162}"/>
              </c:ext>
            </c:extLst>
          </c:dPt>
          <c:dPt>
            <c:idx val="505"/>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50-62A5-4807-B44E-EF550D676162}"/>
              </c:ext>
            </c:extLst>
          </c:dPt>
          <c:dPt>
            <c:idx val="506"/>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51-62A5-4807-B44E-EF550D676162}"/>
              </c:ext>
            </c:extLst>
          </c:dPt>
          <c:dPt>
            <c:idx val="507"/>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52-62A5-4807-B44E-EF550D676162}"/>
              </c:ext>
            </c:extLst>
          </c:dPt>
          <c:dPt>
            <c:idx val="508"/>
            <c:invertIfNegative val="0"/>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253-62A5-4807-B44E-EF550D676162}"/>
              </c:ext>
            </c:extLst>
          </c:dPt>
          <c:dLbls>
            <c:delete val="1"/>
          </c:dLbls>
          <c:xVal>
            <c:numRef>
              <c:f>Composants!#REF!</c:f>
              <c:numCache>
                <c:formatCode>0</c:formatCode>
                <c:ptCount val="509"/>
                <c:pt idx="0">
                  <c:v>100</c:v>
                </c:pt>
                <c:pt idx="1">
                  <c:v>89.145496535796767</c:v>
                </c:pt>
                <c:pt idx="2">
                  <c:v>24.018475750577366</c:v>
                </c:pt>
                <c:pt idx="3">
                  <c:v>28.868360277136258</c:v>
                </c:pt>
                <c:pt idx="4">
                  <c:v>19.399538106235568</c:v>
                </c:pt>
                <c:pt idx="5">
                  <c:v>19.399538106235568</c:v>
                </c:pt>
                <c:pt idx="6">
                  <c:v>35.103926096997689</c:v>
                </c:pt>
                <c:pt idx="7">
                  <c:v>42.263279445727484</c:v>
                </c:pt>
                <c:pt idx="8">
                  <c:v>36.489607390300236</c:v>
                </c:pt>
                <c:pt idx="9">
                  <c:v>19.399538106235568</c:v>
                </c:pt>
                <c:pt idx="10">
                  <c:v>52.193995381062351</c:v>
                </c:pt>
                <c:pt idx="11">
                  <c:v>49.884526558891459</c:v>
                </c:pt>
                <c:pt idx="12">
                  <c:v>49.884526558891459</c:v>
                </c:pt>
                <c:pt idx="13">
                  <c:v>49.884526558891459</c:v>
                </c:pt>
                <c:pt idx="14">
                  <c:v>49.884526558891459</c:v>
                </c:pt>
                <c:pt idx="15">
                  <c:v>49.884526558891459</c:v>
                </c:pt>
                <c:pt idx="16">
                  <c:v>48.036951501154732</c:v>
                </c:pt>
                <c:pt idx="17">
                  <c:v>48.036951501154732</c:v>
                </c:pt>
                <c:pt idx="18">
                  <c:v>45.496535796766743</c:v>
                </c:pt>
                <c:pt idx="19">
                  <c:v>39.722863741339495</c:v>
                </c:pt>
                <c:pt idx="20">
                  <c:v>48.729792147806009</c:v>
                </c:pt>
                <c:pt idx="21">
                  <c:v>49.884526558891459</c:v>
                </c:pt>
                <c:pt idx="22">
                  <c:v>39.722863741339495</c:v>
                </c:pt>
                <c:pt idx="23">
                  <c:v>49.884526558891459</c:v>
                </c:pt>
                <c:pt idx="24">
                  <c:v>48.729792147806009</c:v>
                </c:pt>
                <c:pt idx="25">
                  <c:v>12.933025404157044</c:v>
                </c:pt>
                <c:pt idx="26">
                  <c:v>39.953810623556578</c:v>
                </c:pt>
                <c:pt idx="27">
                  <c:v>47.113163972286372</c:v>
                </c:pt>
                <c:pt idx="28">
                  <c:v>39.953810623556578</c:v>
                </c:pt>
                <c:pt idx="29">
                  <c:v>39.491916859122398</c:v>
                </c:pt>
                <c:pt idx="30">
                  <c:v>39.953810623556578</c:v>
                </c:pt>
                <c:pt idx="31">
                  <c:v>39.953810623556578</c:v>
                </c:pt>
                <c:pt idx="32">
                  <c:v>39.953810623556578</c:v>
                </c:pt>
                <c:pt idx="33">
                  <c:v>39.953810623556578</c:v>
                </c:pt>
                <c:pt idx="34">
                  <c:v>39.953810623556578</c:v>
                </c:pt>
                <c:pt idx="35">
                  <c:v>39.953810623556578</c:v>
                </c:pt>
                <c:pt idx="36">
                  <c:v>39.953810623556578</c:v>
                </c:pt>
                <c:pt idx="37">
                  <c:v>39.953810623556578</c:v>
                </c:pt>
                <c:pt idx="38">
                  <c:v>39.953810623556578</c:v>
                </c:pt>
                <c:pt idx="39">
                  <c:v>39.953810623556578</c:v>
                </c:pt>
                <c:pt idx="40">
                  <c:v>39.953810623556578</c:v>
                </c:pt>
                <c:pt idx="41">
                  <c:v>39.953810623556578</c:v>
                </c:pt>
                <c:pt idx="42">
                  <c:v>39.953810623556578</c:v>
                </c:pt>
                <c:pt idx="43">
                  <c:v>39.953810623556578</c:v>
                </c:pt>
                <c:pt idx="44">
                  <c:v>39.953810623556578</c:v>
                </c:pt>
                <c:pt idx="45">
                  <c:v>39.953810623556578</c:v>
                </c:pt>
                <c:pt idx="46">
                  <c:v>39.953810623556578</c:v>
                </c:pt>
                <c:pt idx="47">
                  <c:v>39.953810623556578</c:v>
                </c:pt>
                <c:pt idx="48">
                  <c:v>39.953810623556578</c:v>
                </c:pt>
                <c:pt idx="49">
                  <c:v>39.953810623556578</c:v>
                </c:pt>
                <c:pt idx="50">
                  <c:v>39.953810623556578</c:v>
                </c:pt>
                <c:pt idx="51">
                  <c:v>39.953810623556578</c:v>
                </c:pt>
                <c:pt idx="52">
                  <c:v>39.953810623556578</c:v>
                </c:pt>
                <c:pt idx="53">
                  <c:v>39.953810623556578</c:v>
                </c:pt>
                <c:pt idx="54">
                  <c:v>39.953810623556578</c:v>
                </c:pt>
                <c:pt idx="55">
                  <c:v>39.953810623556578</c:v>
                </c:pt>
                <c:pt idx="56">
                  <c:v>39.953810623556578</c:v>
                </c:pt>
                <c:pt idx="57">
                  <c:v>39.953810623556578</c:v>
                </c:pt>
                <c:pt idx="58">
                  <c:v>39.953810623556578</c:v>
                </c:pt>
                <c:pt idx="59">
                  <c:v>39.953810623556578</c:v>
                </c:pt>
                <c:pt idx="60">
                  <c:v>39.953810623556578</c:v>
                </c:pt>
                <c:pt idx="61">
                  <c:v>39.953810623556578</c:v>
                </c:pt>
                <c:pt idx="62">
                  <c:v>39.953810623556578</c:v>
                </c:pt>
                <c:pt idx="63">
                  <c:v>39.953810623556578</c:v>
                </c:pt>
                <c:pt idx="64">
                  <c:v>39.953810623556578</c:v>
                </c:pt>
                <c:pt idx="65">
                  <c:v>39.953810623556578</c:v>
                </c:pt>
                <c:pt idx="66">
                  <c:v>39.953810623556578</c:v>
                </c:pt>
                <c:pt idx="67">
                  <c:v>39.953810623556578</c:v>
                </c:pt>
                <c:pt idx="68">
                  <c:v>39.953810623556578</c:v>
                </c:pt>
                <c:pt idx="69">
                  <c:v>7.6212471131639719</c:v>
                </c:pt>
                <c:pt idx="70">
                  <c:v>23.556581986143186</c:v>
                </c:pt>
                <c:pt idx="71">
                  <c:v>24.249422632794456</c:v>
                </c:pt>
                <c:pt idx="72">
                  <c:v>24.249422632794456</c:v>
                </c:pt>
                <c:pt idx="73">
                  <c:v>24.249422632794456</c:v>
                </c:pt>
                <c:pt idx="74">
                  <c:v>24.249422632794456</c:v>
                </c:pt>
                <c:pt idx="75">
                  <c:v>24.249422632794456</c:v>
                </c:pt>
                <c:pt idx="76">
                  <c:v>24.249422632794456</c:v>
                </c:pt>
                <c:pt idx="77">
                  <c:v>24.249422632794456</c:v>
                </c:pt>
                <c:pt idx="78">
                  <c:v>33.25635103926097</c:v>
                </c:pt>
                <c:pt idx="79">
                  <c:v>24.249422632794456</c:v>
                </c:pt>
                <c:pt idx="80">
                  <c:v>24.249422632794456</c:v>
                </c:pt>
                <c:pt idx="81">
                  <c:v>24.249422632794456</c:v>
                </c:pt>
                <c:pt idx="82">
                  <c:v>25.635103926096996</c:v>
                </c:pt>
                <c:pt idx="83">
                  <c:v>39.260969976905315</c:v>
                </c:pt>
                <c:pt idx="84">
                  <c:v>29.099307159353348</c:v>
                </c:pt>
                <c:pt idx="85">
                  <c:v>29.099307159353348</c:v>
                </c:pt>
                <c:pt idx="86">
                  <c:v>21.016166281755197</c:v>
                </c:pt>
                <c:pt idx="87">
                  <c:v>41.801385681293304</c:v>
                </c:pt>
                <c:pt idx="88">
                  <c:v>23.325635103926096</c:v>
                </c:pt>
                <c:pt idx="89">
                  <c:v>23.325635103926096</c:v>
                </c:pt>
                <c:pt idx="90">
                  <c:v>23.325635103926096</c:v>
                </c:pt>
                <c:pt idx="91">
                  <c:v>31.408775981524251</c:v>
                </c:pt>
                <c:pt idx="92">
                  <c:v>63.279445727482674</c:v>
                </c:pt>
                <c:pt idx="93">
                  <c:v>69.284064665127019</c:v>
                </c:pt>
                <c:pt idx="94">
                  <c:v>60.277136258660512</c:v>
                </c:pt>
                <c:pt idx="95">
                  <c:v>67.4364896073903</c:v>
                </c:pt>
                <c:pt idx="96">
                  <c:v>70.438799076212462</c:v>
                </c:pt>
                <c:pt idx="97">
                  <c:v>62.586605080831404</c:v>
                </c:pt>
                <c:pt idx="98">
                  <c:v>67.4364896073903</c:v>
                </c:pt>
                <c:pt idx="99">
                  <c:v>60.277136258660512</c:v>
                </c:pt>
                <c:pt idx="100">
                  <c:v>60.277136258660512</c:v>
                </c:pt>
                <c:pt idx="101">
                  <c:v>57.505773672055426</c:v>
                </c:pt>
                <c:pt idx="102">
                  <c:v>52.655889145496538</c:v>
                </c:pt>
                <c:pt idx="103">
                  <c:v>50.346420323325638</c:v>
                </c:pt>
                <c:pt idx="104">
                  <c:v>57.505773672055426</c:v>
                </c:pt>
                <c:pt idx="105">
                  <c:v>50.346420323325638</c:v>
                </c:pt>
                <c:pt idx="106">
                  <c:v>54.503464203233257</c:v>
                </c:pt>
                <c:pt idx="107">
                  <c:v>50.346420323325638</c:v>
                </c:pt>
                <c:pt idx="108">
                  <c:v>50.346420323325638</c:v>
                </c:pt>
                <c:pt idx="109">
                  <c:v>50.346420323325638</c:v>
                </c:pt>
                <c:pt idx="110">
                  <c:v>52.655889145496538</c:v>
                </c:pt>
                <c:pt idx="111">
                  <c:v>35.103926096997689</c:v>
                </c:pt>
                <c:pt idx="112">
                  <c:v>35.103926096997689</c:v>
                </c:pt>
                <c:pt idx="113">
                  <c:v>42.263279445727484</c:v>
                </c:pt>
                <c:pt idx="114">
                  <c:v>35.103926096997689</c:v>
                </c:pt>
                <c:pt idx="115">
                  <c:v>28.175519630484992</c:v>
                </c:pt>
                <c:pt idx="116">
                  <c:v>25.173210161662819</c:v>
                </c:pt>
                <c:pt idx="117">
                  <c:v>27.020785219399539</c:v>
                </c:pt>
                <c:pt idx="118">
                  <c:v>25.173210161662819</c:v>
                </c:pt>
                <c:pt idx="119">
                  <c:v>36.258660508083139</c:v>
                </c:pt>
                <c:pt idx="120">
                  <c:v>2.0785219399538106</c:v>
                </c:pt>
                <c:pt idx="121">
                  <c:v>32.33256351039261</c:v>
                </c:pt>
                <c:pt idx="122">
                  <c:v>36.489607390300236</c:v>
                </c:pt>
                <c:pt idx="123">
                  <c:v>62.586605080831404</c:v>
                </c:pt>
                <c:pt idx="124">
                  <c:v>60.277136258660512</c:v>
                </c:pt>
                <c:pt idx="125">
                  <c:v>67.4364896073903</c:v>
                </c:pt>
                <c:pt idx="126">
                  <c:v>67.4364896073903</c:v>
                </c:pt>
                <c:pt idx="127">
                  <c:v>67.4364896073903</c:v>
                </c:pt>
                <c:pt idx="128">
                  <c:v>62.586605080831404</c:v>
                </c:pt>
                <c:pt idx="129">
                  <c:v>60.277136258660512</c:v>
                </c:pt>
                <c:pt idx="130">
                  <c:v>60.277136258660512</c:v>
                </c:pt>
                <c:pt idx="131">
                  <c:v>15.935334872979215</c:v>
                </c:pt>
                <c:pt idx="132">
                  <c:v>18.244803695150118</c:v>
                </c:pt>
                <c:pt idx="133">
                  <c:v>11.778290993071593</c:v>
                </c:pt>
                <c:pt idx="134">
                  <c:v>20.554272517321014</c:v>
                </c:pt>
                <c:pt idx="135">
                  <c:v>67.4364896073903</c:v>
                </c:pt>
                <c:pt idx="136">
                  <c:v>70.438799076212462</c:v>
                </c:pt>
                <c:pt idx="137">
                  <c:v>72.748267898383361</c:v>
                </c:pt>
                <c:pt idx="138">
                  <c:v>62.124711316397232</c:v>
                </c:pt>
                <c:pt idx="139">
                  <c:v>72.748267898383361</c:v>
                </c:pt>
                <c:pt idx="140">
                  <c:v>60.277136258660512</c:v>
                </c:pt>
                <c:pt idx="141">
                  <c:v>60.277136258660512</c:v>
                </c:pt>
                <c:pt idx="142">
                  <c:v>67.4364896073903</c:v>
                </c:pt>
                <c:pt idx="143">
                  <c:v>72.748267898383361</c:v>
                </c:pt>
                <c:pt idx="144">
                  <c:v>72.748267898383361</c:v>
                </c:pt>
                <c:pt idx="145">
                  <c:v>60.277136258660512</c:v>
                </c:pt>
                <c:pt idx="146">
                  <c:v>78.290993071593533</c:v>
                </c:pt>
                <c:pt idx="147">
                  <c:v>60.969976905311775</c:v>
                </c:pt>
                <c:pt idx="148">
                  <c:v>48.498845265588912</c:v>
                </c:pt>
                <c:pt idx="149">
                  <c:v>50.346420323325638</c:v>
                </c:pt>
                <c:pt idx="150">
                  <c:v>50.346420323325638</c:v>
                </c:pt>
                <c:pt idx="151">
                  <c:v>65.58891454965358</c:v>
                </c:pt>
                <c:pt idx="152">
                  <c:v>3.9260969976905313</c:v>
                </c:pt>
                <c:pt idx="153">
                  <c:v>1.3856812933025404</c:v>
                </c:pt>
                <c:pt idx="154">
                  <c:v>1.3856812933025404</c:v>
                </c:pt>
                <c:pt idx="155">
                  <c:v>1.3856812933025404</c:v>
                </c:pt>
                <c:pt idx="156">
                  <c:v>1.3856812933025404</c:v>
                </c:pt>
                <c:pt idx="157">
                  <c:v>1.3856812933025404</c:v>
                </c:pt>
                <c:pt idx="158">
                  <c:v>1.3856812933025404</c:v>
                </c:pt>
                <c:pt idx="159">
                  <c:v>23.787528868360276</c:v>
                </c:pt>
                <c:pt idx="160">
                  <c:v>32.33256351039261</c:v>
                </c:pt>
                <c:pt idx="161">
                  <c:v>50.346420323325638</c:v>
                </c:pt>
                <c:pt idx="162">
                  <c:v>60.277136258660512</c:v>
                </c:pt>
                <c:pt idx="163">
                  <c:v>14.780600461893764</c:v>
                </c:pt>
                <c:pt idx="164">
                  <c:v>60.277136258660512</c:v>
                </c:pt>
                <c:pt idx="165">
                  <c:v>60.277136258660512</c:v>
                </c:pt>
                <c:pt idx="166">
                  <c:v>19.399538106235568</c:v>
                </c:pt>
                <c:pt idx="167">
                  <c:v>50.577367205542721</c:v>
                </c:pt>
                <c:pt idx="168">
                  <c:v>50.577367205542721</c:v>
                </c:pt>
                <c:pt idx="169">
                  <c:v>0</c:v>
                </c:pt>
                <c:pt idx="170">
                  <c:v>3.0023094688221708</c:v>
                </c:pt>
                <c:pt idx="171">
                  <c:v>0</c:v>
                </c:pt>
                <c:pt idx="172">
                  <c:v>14.780600461893764</c:v>
                </c:pt>
                <c:pt idx="173">
                  <c:v>21.939953810623557</c:v>
                </c:pt>
                <c:pt idx="174">
                  <c:v>14.780600461893764</c:v>
                </c:pt>
                <c:pt idx="175">
                  <c:v>17.782909930715935</c:v>
                </c:pt>
                <c:pt idx="176">
                  <c:v>21.939953810623557</c:v>
                </c:pt>
                <c:pt idx="177">
                  <c:v>17.090069284064665</c:v>
                </c:pt>
                <c:pt idx="178">
                  <c:v>21.939953810623557</c:v>
                </c:pt>
                <c:pt idx="179">
                  <c:v>14.780600461893764</c:v>
                </c:pt>
                <c:pt idx="180">
                  <c:v>21.247113163972287</c:v>
                </c:pt>
                <c:pt idx="181">
                  <c:v>29.561200923787528</c:v>
                </c:pt>
                <c:pt idx="182">
                  <c:v>19.399538106235568</c:v>
                </c:pt>
                <c:pt idx="183">
                  <c:v>0.92378752886836024</c:v>
                </c:pt>
                <c:pt idx="184">
                  <c:v>32.10161662817552</c:v>
                </c:pt>
                <c:pt idx="185">
                  <c:v>32.10161662817552</c:v>
                </c:pt>
                <c:pt idx="186">
                  <c:v>30.254041570438801</c:v>
                </c:pt>
                <c:pt idx="187">
                  <c:v>30.254041570438801</c:v>
                </c:pt>
                <c:pt idx="188">
                  <c:v>30.254041570438801</c:v>
                </c:pt>
                <c:pt idx="189">
                  <c:v>30.254041570438801</c:v>
                </c:pt>
                <c:pt idx="190">
                  <c:v>30.254041570438801</c:v>
                </c:pt>
                <c:pt idx="191">
                  <c:v>33.25635103926097</c:v>
                </c:pt>
                <c:pt idx="192">
                  <c:v>30.254041570438801</c:v>
                </c:pt>
                <c:pt idx="193">
                  <c:v>35.565819861431869</c:v>
                </c:pt>
                <c:pt idx="194">
                  <c:v>30.254041570438801</c:v>
                </c:pt>
                <c:pt idx="195">
                  <c:v>30.254041570438801</c:v>
                </c:pt>
                <c:pt idx="196">
                  <c:v>37.413394919168589</c:v>
                </c:pt>
                <c:pt idx="197">
                  <c:v>14.780600461893764</c:v>
                </c:pt>
                <c:pt idx="198">
                  <c:v>10.392609699769054</c:v>
                </c:pt>
                <c:pt idx="199">
                  <c:v>6.2355658198614323</c:v>
                </c:pt>
                <c:pt idx="200">
                  <c:v>3.2332563510392611</c:v>
                </c:pt>
                <c:pt idx="201">
                  <c:v>13.163972286374134</c:v>
                </c:pt>
                <c:pt idx="202">
                  <c:v>13.163972286374134</c:v>
                </c:pt>
                <c:pt idx="203">
                  <c:v>16.166281755196305</c:v>
                </c:pt>
                <c:pt idx="204">
                  <c:v>13.163972286374134</c:v>
                </c:pt>
                <c:pt idx="205">
                  <c:v>13.163972286374134</c:v>
                </c:pt>
                <c:pt idx="206">
                  <c:v>13.163972286374134</c:v>
                </c:pt>
                <c:pt idx="207">
                  <c:v>13.163972286374134</c:v>
                </c:pt>
                <c:pt idx="208">
                  <c:v>13.163972286374134</c:v>
                </c:pt>
                <c:pt idx="209">
                  <c:v>15.473441108545035</c:v>
                </c:pt>
                <c:pt idx="210">
                  <c:v>28.406466512702078</c:v>
                </c:pt>
                <c:pt idx="211">
                  <c:v>28.406466512702078</c:v>
                </c:pt>
                <c:pt idx="212">
                  <c:v>28.406466512702078</c:v>
                </c:pt>
                <c:pt idx="213">
                  <c:v>28.406466512702078</c:v>
                </c:pt>
                <c:pt idx="214">
                  <c:v>28.406466512702078</c:v>
                </c:pt>
                <c:pt idx="215">
                  <c:v>28.406466512702078</c:v>
                </c:pt>
                <c:pt idx="216">
                  <c:v>35.565819861431869</c:v>
                </c:pt>
                <c:pt idx="217">
                  <c:v>28.406466512702078</c:v>
                </c:pt>
                <c:pt idx="218">
                  <c:v>35.565819861431869</c:v>
                </c:pt>
                <c:pt idx="219">
                  <c:v>28.406466512702078</c:v>
                </c:pt>
                <c:pt idx="220">
                  <c:v>28.406466512702078</c:v>
                </c:pt>
                <c:pt idx="221">
                  <c:v>28.406466512702078</c:v>
                </c:pt>
                <c:pt idx="222">
                  <c:v>35.565819861431869</c:v>
                </c:pt>
                <c:pt idx="223">
                  <c:v>28.406466512702078</c:v>
                </c:pt>
                <c:pt idx="224">
                  <c:v>28.406466512702078</c:v>
                </c:pt>
                <c:pt idx="225">
                  <c:v>35.565819861431869</c:v>
                </c:pt>
                <c:pt idx="226">
                  <c:v>28.406466512702078</c:v>
                </c:pt>
                <c:pt idx="227">
                  <c:v>28.406466512702078</c:v>
                </c:pt>
                <c:pt idx="228">
                  <c:v>35.565819861431869</c:v>
                </c:pt>
                <c:pt idx="229">
                  <c:v>28.406466512702078</c:v>
                </c:pt>
                <c:pt idx="230">
                  <c:v>28.406466512702078</c:v>
                </c:pt>
                <c:pt idx="231">
                  <c:v>28.406466512702078</c:v>
                </c:pt>
                <c:pt idx="232">
                  <c:v>28.406466512702078</c:v>
                </c:pt>
                <c:pt idx="233">
                  <c:v>6.0046189376443415</c:v>
                </c:pt>
                <c:pt idx="234">
                  <c:v>6.0046189376443415</c:v>
                </c:pt>
                <c:pt idx="235">
                  <c:v>0.46189376443418012</c:v>
                </c:pt>
                <c:pt idx="236">
                  <c:v>0.46189376443418012</c:v>
                </c:pt>
                <c:pt idx="237">
                  <c:v>5.0808314087759809</c:v>
                </c:pt>
                <c:pt idx="238">
                  <c:v>5.0808314087759809</c:v>
                </c:pt>
                <c:pt idx="239">
                  <c:v>5.0808314087759809</c:v>
                </c:pt>
                <c:pt idx="240">
                  <c:v>6.9284064665127012</c:v>
                </c:pt>
                <c:pt idx="241">
                  <c:v>6.9284064665127012</c:v>
                </c:pt>
                <c:pt idx="242">
                  <c:v>10.392609699769054</c:v>
                </c:pt>
                <c:pt idx="243">
                  <c:v>5.0808314087759809</c:v>
                </c:pt>
                <c:pt idx="244">
                  <c:v>6.9284064665127012</c:v>
                </c:pt>
                <c:pt idx="245">
                  <c:v>5.0808314087759809</c:v>
                </c:pt>
                <c:pt idx="246">
                  <c:v>6.9284064665127012</c:v>
                </c:pt>
                <c:pt idx="247">
                  <c:v>6.9284064665127012</c:v>
                </c:pt>
                <c:pt idx="248">
                  <c:v>31.408775981524251</c:v>
                </c:pt>
                <c:pt idx="249">
                  <c:v>31.408775981524251</c:v>
                </c:pt>
                <c:pt idx="250">
                  <c:v>31.408775981524251</c:v>
                </c:pt>
                <c:pt idx="251">
                  <c:v>31.408775981524251</c:v>
                </c:pt>
                <c:pt idx="252">
                  <c:v>38.568129330254038</c:v>
                </c:pt>
                <c:pt idx="253">
                  <c:v>31.408775981524251</c:v>
                </c:pt>
                <c:pt idx="254">
                  <c:v>47.344110854503462</c:v>
                </c:pt>
                <c:pt idx="255">
                  <c:v>12.702078521939955</c:v>
                </c:pt>
                <c:pt idx="256">
                  <c:v>12.702078521939955</c:v>
                </c:pt>
                <c:pt idx="257">
                  <c:v>12.702078521939955</c:v>
                </c:pt>
                <c:pt idx="258">
                  <c:v>12.702078521939955</c:v>
                </c:pt>
                <c:pt idx="259">
                  <c:v>12.702078521939955</c:v>
                </c:pt>
                <c:pt idx="260">
                  <c:v>27.944572748267898</c:v>
                </c:pt>
                <c:pt idx="261">
                  <c:v>27.944572748267898</c:v>
                </c:pt>
                <c:pt idx="262">
                  <c:v>27.944572748267898</c:v>
                </c:pt>
                <c:pt idx="263">
                  <c:v>27.944572748267898</c:v>
                </c:pt>
                <c:pt idx="264">
                  <c:v>27.944572748267898</c:v>
                </c:pt>
                <c:pt idx="265">
                  <c:v>27.944572748267898</c:v>
                </c:pt>
                <c:pt idx="266">
                  <c:v>27.944572748267898</c:v>
                </c:pt>
                <c:pt idx="267">
                  <c:v>27.944572748267898</c:v>
                </c:pt>
                <c:pt idx="268">
                  <c:v>27.944572748267898</c:v>
                </c:pt>
                <c:pt idx="269">
                  <c:v>27.944572748267898</c:v>
                </c:pt>
                <c:pt idx="270">
                  <c:v>30.946882217090071</c:v>
                </c:pt>
                <c:pt idx="271">
                  <c:v>8.3140877598152425</c:v>
                </c:pt>
                <c:pt idx="272">
                  <c:v>8.3140877598152425</c:v>
                </c:pt>
                <c:pt idx="273">
                  <c:v>8.3140877598152425</c:v>
                </c:pt>
                <c:pt idx="274">
                  <c:v>8.3140877598152425</c:v>
                </c:pt>
                <c:pt idx="275">
                  <c:v>8.3140877598152425</c:v>
                </c:pt>
                <c:pt idx="276">
                  <c:v>8.3140877598152425</c:v>
                </c:pt>
                <c:pt idx="277">
                  <c:v>8.3140877598152425</c:v>
                </c:pt>
                <c:pt idx="278">
                  <c:v>8.3140877598152425</c:v>
                </c:pt>
                <c:pt idx="279">
                  <c:v>8.3140877598152425</c:v>
                </c:pt>
                <c:pt idx="280">
                  <c:v>8.3140877598152425</c:v>
                </c:pt>
                <c:pt idx="281">
                  <c:v>0.46189376443418012</c:v>
                </c:pt>
                <c:pt idx="282">
                  <c:v>5.3117782909930717</c:v>
                </c:pt>
                <c:pt idx="283">
                  <c:v>5.3117782909930717</c:v>
                </c:pt>
                <c:pt idx="284">
                  <c:v>5.3117782909930717</c:v>
                </c:pt>
                <c:pt idx="285">
                  <c:v>5.3117782909930717</c:v>
                </c:pt>
                <c:pt idx="286">
                  <c:v>5.3117782909930717</c:v>
                </c:pt>
                <c:pt idx="287">
                  <c:v>5.3117782909930717</c:v>
                </c:pt>
                <c:pt idx="288">
                  <c:v>5.3117782909930717</c:v>
                </c:pt>
                <c:pt idx="289">
                  <c:v>5.3117782909930717</c:v>
                </c:pt>
                <c:pt idx="290">
                  <c:v>5.3117782909930717</c:v>
                </c:pt>
                <c:pt idx="291">
                  <c:v>5.3117782909930717</c:v>
                </c:pt>
                <c:pt idx="292">
                  <c:v>5.3117782909930717</c:v>
                </c:pt>
                <c:pt idx="293">
                  <c:v>5.3117782909930717</c:v>
                </c:pt>
                <c:pt idx="294">
                  <c:v>5.3117782909930717</c:v>
                </c:pt>
                <c:pt idx="295">
                  <c:v>5.3117782909930717</c:v>
                </c:pt>
                <c:pt idx="296">
                  <c:v>5.3117782909930717</c:v>
                </c:pt>
                <c:pt idx="297">
                  <c:v>5.3117782909930717</c:v>
                </c:pt>
                <c:pt idx="298">
                  <c:v>5.3117782909930717</c:v>
                </c:pt>
                <c:pt idx="299">
                  <c:v>5.3117782909930717</c:v>
                </c:pt>
                <c:pt idx="300">
                  <c:v>5.3117782909930717</c:v>
                </c:pt>
                <c:pt idx="301">
                  <c:v>5.3117782909930717</c:v>
                </c:pt>
                <c:pt idx="302">
                  <c:v>5.3117782909930717</c:v>
                </c:pt>
                <c:pt idx="303">
                  <c:v>5.3117782909930717</c:v>
                </c:pt>
                <c:pt idx="304">
                  <c:v>5.3117782909930717</c:v>
                </c:pt>
                <c:pt idx="305">
                  <c:v>5.3117782909930717</c:v>
                </c:pt>
                <c:pt idx="306">
                  <c:v>13.163972286374134</c:v>
                </c:pt>
                <c:pt idx="307">
                  <c:v>13.163972286374134</c:v>
                </c:pt>
                <c:pt idx="308">
                  <c:v>13.163972286374134</c:v>
                </c:pt>
                <c:pt idx="309">
                  <c:v>13.163972286374134</c:v>
                </c:pt>
                <c:pt idx="310">
                  <c:v>13.163972286374134</c:v>
                </c:pt>
                <c:pt idx="311">
                  <c:v>13.163972286374134</c:v>
                </c:pt>
                <c:pt idx="312">
                  <c:v>13.163972286374134</c:v>
                </c:pt>
                <c:pt idx="313">
                  <c:v>13.163972286374134</c:v>
                </c:pt>
                <c:pt idx="314">
                  <c:v>13.163972286374134</c:v>
                </c:pt>
                <c:pt idx="315">
                  <c:v>13.163972286374134</c:v>
                </c:pt>
                <c:pt idx="316">
                  <c:v>13.163972286374134</c:v>
                </c:pt>
                <c:pt idx="317">
                  <c:v>13.163972286374134</c:v>
                </c:pt>
                <c:pt idx="318">
                  <c:v>13.163972286374134</c:v>
                </c:pt>
                <c:pt idx="319">
                  <c:v>13.163972286374134</c:v>
                </c:pt>
                <c:pt idx="320">
                  <c:v>13.163972286374134</c:v>
                </c:pt>
                <c:pt idx="321">
                  <c:v>13.163972286374134</c:v>
                </c:pt>
                <c:pt idx="322">
                  <c:v>13.163972286374134</c:v>
                </c:pt>
                <c:pt idx="323">
                  <c:v>13.163972286374134</c:v>
                </c:pt>
                <c:pt idx="324">
                  <c:v>13.163972286374134</c:v>
                </c:pt>
                <c:pt idx="325">
                  <c:v>13.163972286374134</c:v>
                </c:pt>
                <c:pt idx="326">
                  <c:v>13.163972286374134</c:v>
                </c:pt>
                <c:pt idx="327">
                  <c:v>13.163972286374134</c:v>
                </c:pt>
                <c:pt idx="328">
                  <c:v>13.163972286374134</c:v>
                </c:pt>
                <c:pt idx="329">
                  <c:v>13.163972286374134</c:v>
                </c:pt>
                <c:pt idx="330">
                  <c:v>13.163972286374134</c:v>
                </c:pt>
                <c:pt idx="331">
                  <c:v>13.163972286374134</c:v>
                </c:pt>
                <c:pt idx="332">
                  <c:v>13.163972286374134</c:v>
                </c:pt>
                <c:pt idx="333">
                  <c:v>13.163972286374134</c:v>
                </c:pt>
                <c:pt idx="334">
                  <c:v>13.163972286374134</c:v>
                </c:pt>
                <c:pt idx="335">
                  <c:v>13.163972286374134</c:v>
                </c:pt>
                <c:pt idx="336">
                  <c:v>13.163972286374134</c:v>
                </c:pt>
                <c:pt idx="337">
                  <c:v>13.163972286374134</c:v>
                </c:pt>
                <c:pt idx="338">
                  <c:v>13.163972286374134</c:v>
                </c:pt>
                <c:pt idx="339">
                  <c:v>13.163972286374134</c:v>
                </c:pt>
                <c:pt idx="340">
                  <c:v>13.163972286374134</c:v>
                </c:pt>
                <c:pt idx="341">
                  <c:v>13.163972286374134</c:v>
                </c:pt>
                <c:pt idx="342">
                  <c:v>13.163972286374134</c:v>
                </c:pt>
                <c:pt idx="343">
                  <c:v>13.163972286374134</c:v>
                </c:pt>
                <c:pt idx="344">
                  <c:v>13.163972286374134</c:v>
                </c:pt>
                <c:pt idx="345">
                  <c:v>13.163972286374134</c:v>
                </c:pt>
                <c:pt idx="346">
                  <c:v>13.163972286374134</c:v>
                </c:pt>
                <c:pt idx="347">
                  <c:v>13.163972286374134</c:v>
                </c:pt>
                <c:pt idx="348">
                  <c:v>13.163972286374134</c:v>
                </c:pt>
                <c:pt idx="349">
                  <c:v>13.163972286374134</c:v>
                </c:pt>
                <c:pt idx="350">
                  <c:v>13.163972286374134</c:v>
                </c:pt>
                <c:pt idx="351">
                  <c:v>13.163972286374134</c:v>
                </c:pt>
                <c:pt idx="352">
                  <c:v>13.163972286374134</c:v>
                </c:pt>
                <c:pt idx="353">
                  <c:v>13.163972286374134</c:v>
                </c:pt>
                <c:pt idx="354">
                  <c:v>13.163972286374134</c:v>
                </c:pt>
                <c:pt idx="355">
                  <c:v>13.163972286374134</c:v>
                </c:pt>
                <c:pt idx="356">
                  <c:v>13.163972286374134</c:v>
                </c:pt>
                <c:pt idx="357">
                  <c:v>13.163972286374134</c:v>
                </c:pt>
                <c:pt idx="358">
                  <c:v>13.163972286374134</c:v>
                </c:pt>
                <c:pt idx="359">
                  <c:v>13.163972286374134</c:v>
                </c:pt>
                <c:pt idx="360">
                  <c:v>13.163972286374134</c:v>
                </c:pt>
                <c:pt idx="361">
                  <c:v>13.163972286374134</c:v>
                </c:pt>
                <c:pt idx="362">
                  <c:v>13.163972286374134</c:v>
                </c:pt>
                <c:pt idx="363">
                  <c:v>13.163972286374134</c:v>
                </c:pt>
                <c:pt idx="364">
                  <c:v>13.163972286374134</c:v>
                </c:pt>
                <c:pt idx="365">
                  <c:v>13.163972286374134</c:v>
                </c:pt>
                <c:pt idx="366">
                  <c:v>13.163972286374134</c:v>
                </c:pt>
                <c:pt idx="367">
                  <c:v>13.163972286374134</c:v>
                </c:pt>
                <c:pt idx="368">
                  <c:v>13.163972286374134</c:v>
                </c:pt>
                <c:pt idx="369">
                  <c:v>13.163972286374134</c:v>
                </c:pt>
                <c:pt idx="370">
                  <c:v>13.163972286374134</c:v>
                </c:pt>
                <c:pt idx="371">
                  <c:v>13.163972286374134</c:v>
                </c:pt>
                <c:pt idx="372">
                  <c:v>13.163972286374134</c:v>
                </c:pt>
                <c:pt idx="373">
                  <c:v>13.163972286374134</c:v>
                </c:pt>
                <c:pt idx="374">
                  <c:v>13.163972286374134</c:v>
                </c:pt>
                <c:pt idx="375">
                  <c:v>13.163972286374134</c:v>
                </c:pt>
                <c:pt idx="376">
                  <c:v>13.163972286374134</c:v>
                </c:pt>
                <c:pt idx="377">
                  <c:v>13.163972286374134</c:v>
                </c:pt>
                <c:pt idx="378">
                  <c:v>13.163972286374134</c:v>
                </c:pt>
                <c:pt idx="379">
                  <c:v>13.163972286374134</c:v>
                </c:pt>
                <c:pt idx="380">
                  <c:v>13.163972286374134</c:v>
                </c:pt>
                <c:pt idx="381">
                  <c:v>13.163972286374134</c:v>
                </c:pt>
                <c:pt idx="382">
                  <c:v>13.163972286374134</c:v>
                </c:pt>
                <c:pt idx="383">
                  <c:v>13.163972286374134</c:v>
                </c:pt>
                <c:pt idx="384">
                  <c:v>13.163972286374134</c:v>
                </c:pt>
                <c:pt idx="385">
                  <c:v>13.163972286374134</c:v>
                </c:pt>
                <c:pt idx="386">
                  <c:v>13.163972286374134</c:v>
                </c:pt>
                <c:pt idx="387">
                  <c:v>13.163972286374134</c:v>
                </c:pt>
                <c:pt idx="388">
                  <c:v>13.163972286374134</c:v>
                </c:pt>
                <c:pt idx="389">
                  <c:v>13.163972286374134</c:v>
                </c:pt>
                <c:pt idx="390">
                  <c:v>13.163972286374134</c:v>
                </c:pt>
                <c:pt idx="391">
                  <c:v>13.163972286374134</c:v>
                </c:pt>
                <c:pt idx="392">
                  <c:v>13.163972286374134</c:v>
                </c:pt>
                <c:pt idx="393">
                  <c:v>13.163972286374134</c:v>
                </c:pt>
                <c:pt idx="394">
                  <c:v>13.163972286374134</c:v>
                </c:pt>
                <c:pt idx="395">
                  <c:v>13.163972286374134</c:v>
                </c:pt>
                <c:pt idx="396">
                  <c:v>13.163972286374134</c:v>
                </c:pt>
                <c:pt idx="397">
                  <c:v>13.163972286374134</c:v>
                </c:pt>
                <c:pt idx="398">
                  <c:v>13.163972286374134</c:v>
                </c:pt>
                <c:pt idx="399">
                  <c:v>13.163972286374134</c:v>
                </c:pt>
                <c:pt idx="400">
                  <c:v>13.163972286374134</c:v>
                </c:pt>
                <c:pt idx="401">
                  <c:v>13.163972286374134</c:v>
                </c:pt>
                <c:pt idx="402">
                  <c:v>13.163972286374134</c:v>
                </c:pt>
                <c:pt idx="403">
                  <c:v>13.163972286374134</c:v>
                </c:pt>
                <c:pt idx="404">
                  <c:v>13.163972286374134</c:v>
                </c:pt>
                <c:pt idx="405">
                  <c:v>13.163972286374134</c:v>
                </c:pt>
                <c:pt idx="406">
                  <c:v>13.163972286374134</c:v>
                </c:pt>
                <c:pt idx="407">
                  <c:v>13.163972286374134</c:v>
                </c:pt>
                <c:pt idx="408">
                  <c:v>13.163972286374134</c:v>
                </c:pt>
                <c:pt idx="409">
                  <c:v>13.163972286374134</c:v>
                </c:pt>
                <c:pt idx="410">
                  <c:v>13.163972286374134</c:v>
                </c:pt>
                <c:pt idx="411">
                  <c:v>13.163972286374134</c:v>
                </c:pt>
                <c:pt idx="412">
                  <c:v>13.163972286374134</c:v>
                </c:pt>
                <c:pt idx="413">
                  <c:v>13.163972286374134</c:v>
                </c:pt>
                <c:pt idx="414">
                  <c:v>13.163972286374134</c:v>
                </c:pt>
                <c:pt idx="415">
                  <c:v>13.163972286374134</c:v>
                </c:pt>
                <c:pt idx="416">
                  <c:v>13.163972286374134</c:v>
                </c:pt>
                <c:pt idx="417">
                  <c:v>13.163972286374134</c:v>
                </c:pt>
                <c:pt idx="418">
                  <c:v>13.163972286374134</c:v>
                </c:pt>
                <c:pt idx="419">
                  <c:v>13.163972286374134</c:v>
                </c:pt>
                <c:pt idx="420">
                  <c:v>13.163972286374134</c:v>
                </c:pt>
                <c:pt idx="421">
                  <c:v>13.163972286374134</c:v>
                </c:pt>
                <c:pt idx="422">
                  <c:v>13.163972286374134</c:v>
                </c:pt>
                <c:pt idx="423">
                  <c:v>13.163972286374134</c:v>
                </c:pt>
                <c:pt idx="424">
                  <c:v>13.163972286374134</c:v>
                </c:pt>
                <c:pt idx="425">
                  <c:v>13.163972286374134</c:v>
                </c:pt>
                <c:pt idx="426">
                  <c:v>13.163972286374134</c:v>
                </c:pt>
                <c:pt idx="427">
                  <c:v>13.163972286374134</c:v>
                </c:pt>
                <c:pt idx="428">
                  <c:v>27.020785219399539</c:v>
                </c:pt>
                <c:pt idx="429">
                  <c:v>27.020785219399539</c:v>
                </c:pt>
                <c:pt idx="430">
                  <c:v>27.020785219399539</c:v>
                </c:pt>
                <c:pt idx="431">
                  <c:v>28.406466512702078</c:v>
                </c:pt>
                <c:pt idx="432">
                  <c:v>28.406466512702078</c:v>
                </c:pt>
                <c:pt idx="433">
                  <c:v>28.406466512702078</c:v>
                </c:pt>
                <c:pt idx="434">
                  <c:v>28.406466512702078</c:v>
                </c:pt>
                <c:pt idx="435">
                  <c:v>28.406466512702078</c:v>
                </c:pt>
                <c:pt idx="436">
                  <c:v>28.406466512702078</c:v>
                </c:pt>
                <c:pt idx="437">
                  <c:v>28.406466512702078</c:v>
                </c:pt>
                <c:pt idx="438">
                  <c:v>28.406466512702078</c:v>
                </c:pt>
                <c:pt idx="439">
                  <c:v>28.406466512702078</c:v>
                </c:pt>
                <c:pt idx="440">
                  <c:v>28.406466512702078</c:v>
                </c:pt>
                <c:pt idx="441">
                  <c:v>28.406466512702078</c:v>
                </c:pt>
                <c:pt idx="442">
                  <c:v>28.406466512702078</c:v>
                </c:pt>
                <c:pt idx="443">
                  <c:v>28.406466512702078</c:v>
                </c:pt>
                <c:pt idx="444">
                  <c:v>28.406466512702078</c:v>
                </c:pt>
                <c:pt idx="445">
                  <c:v>28.406466512702078</c:v>
                </c:pt>
                <c:pt idx="446">
                  <c:v>28.406466512702078</c:v>
                </c:pt>
                <c:pt idx="447">
                  <c:v>28.406466512702078</c:v>
                </c:pt>
                <c:pt idx="448">
                  <c:v>28.406466512702078</c:v>
                </c:pt>
                <c:pt idx="449">
                  <c:v>28.406466512702078</c:v>
                </c:pt>
                <c:pt idx="450">
                  <c:v>28.406466512702078</c:v>
                </c:pt>
                <c:pt idx="451">
                  <c:v>28.406466512702078</c:v>
                </c:pt>
                <c:pt idx="452">
                  <c:v>28.406466512702078</c:v>
                </c:pt>
                <c:pt idx="453">
                  <c:v>28.406466512702078</c:v>
                </c:pt>
                <c:pt idx="454">
                  <c:v>28.406466512702078</c:v>
                </c:pt>
                <c:pt idx="455">
                  <c:v>28.406466512702078</c:v>
                </c:pt>
                <c:pt idx="456">
                  <c:v>28.406466512702078</c:v>
                </c:pt>
                <c:pt idx="457">
                  <c:v>28.406466512702078</c:v>
                </c:pt>
                <c:pt idx="458">
                  <c:v>28.406466512702078</c:v>
                </c:pt>
                <c:pt idx="459">
                  <c:v>28.406466512702078</c:v>
                </c:pt>
                <c:pt idx="460">
                  <c:v>28.406466512702078</c:v>
                </c:pt>
                <c:pt idx="461">
                  <c:v>28.406466512702078</c:v>
                </c:pt>
                <c:pt idx="462">
                  <c:v>28.406466512702078</c:v>
                </c:pt>
                <c:pt idx="463">
                  <c:v>28.406466512702078</c:v>
                </c:pt>
                <c:pt idx="464">
                  <c:v>28.406466512702078</c:v>
                </c:pt>
                <c:pt idx="465">
                  <c:v>28.406466512702078</c:v>
                </c:pt>
                <c:pt idx="466">
                  <c:v>28.406466512702078</c:v>
                </c:pt>
                <c:pt idx="467">
                  <c:v>28.406466512702078</c:v>
                </c:pt>
                <c:pt idx="468">
                  <c:v>28.406466512702078</c:v>
                </c:pt>
                <c:pt idx="469">
                  <c:v>28.406466512702078</c:v>
                </c:pt>
                <c:pt idx="470">
                  <c:v>28.406466512702078</c:v>
                </c:pt>
                <c:pt idx="471">
                  <c:v>28.406466512702078</c:v>
                </c:pt>
                <c:pt idx="472">
                  <c:v>28.406466512702078</c:v>
                </c:pt>
                <c:pt idx="473">
                  <c:v>28.406466512702078</c:v>
                </c:pt>
                <c:pt idx="474">
                  <c:v>28.406466512702078</c:v>
                </c:pt>
                <c:pt idx="475">
                  <c:v>28.406466512702078</c:v>
                </c:pt>
                <c:pt idx="476">
                  <c:v>28.406466512702078</c:v>
                </c:pt>
                <c:pt idx="477">
                  <c:v>28.406466512702078</c:v>
                </c:pt>
                <c:pt idx="478">
                  <c:v>28.406466512702078</c:v>
                </c:pt>
                <c:pt idx="479">
                  <c:v>28.406466512702078</c:v>
                </c:pt>
                <c:pt idx="480">
                  <c:v>28.406466512702078</c:v>
                </c:pt>
                <c:pt idx="481">
                  <c:v>28.406466512702078</c:v>
                </c:pt>
                <c:pt idx="482">
                  <c:v>28.406466512702078</c:v>
                </c:pt>
                <c:pt idx="483">
                  <c:v>28.406466512702078</c:v>
                </c:pt>
                <c:pt idx="484">
                  <c:v>28.406466512702078</c:v>
                </c:pt>
                <c:pt idx="485">
                  <c:v>28.406466512702078</c:v>
                </c:pt>
                <c:pt idx="486">
                  <c:v>28.406466512702078</c:v>
                </c:pt>
                <c:pt idx="487">
                  <c:v>28.406466512702078</c:v>
                </c:pt>
                <c:pt idx="488">
                  <c:v>28.406466512702078</c:v>
                </c:pt>
                <c:pt idx="489">
                  <c:v>28.406466512702078</c:v>
                </c:pt>
                <c:pt idx="490">
                  <c:v>31.408775981524251</c:v>
                </c:pt>
                <c:pt idx="491">
                  <c:v>31.408775981524251</c:v>
                </c:pt>
                <c:pt idx="492">
                  <c:v>31.408775981524251</c:v>
                </c:pt>
                <c:pt idx="493">
                  <c:v>31.408775981524251</c:v>
                </c:pt>
                <c:pt idx="494">
                  <c:v>31.408775981524251</c:v>
                </c:pt>
                <c:pt idx="495">
                  <c:v>31.408775981524251</c:v>
                </c:pt>
                <c:pt idx="496">
                  <c:v>31.408775981524251</c:v>
                </c:pt>
                <c:pt idx="497">
                  <c:v>31.408775981524251</c:v>
                </c:pt>
                <c:pt idx="498">
                  <c:v>31.408775981524251</c:v>
                </c:pt>
                <c:pt idx="499">
                  <c:v>31.408775981524251</c:v>
                </c:pt>
                <c:pt idx="500">
                  <c:v>31.408775981524251</c:v>
                </c:pt>
                <c:pt idx="501">
                  <c:v>31.408775981524251</c:v>
                </c:pt>
                <c:pt idx="502">
                  <c:v>31.408775981524251</c:v>
                </c:pt>
                <c:pt idx="503">
                  <c:v>31.408775981524251</c:v>
                </c:pt>
                <c:pt idx="504">
                  <c:v>31.408775981524251</c:v>
                </c:pt>
                <c:pt idx="505">
                  <c:v>31.408775981524251</c:v>
                </c:pt>
                <c:pt idx="506">
                  <c:v>31.408775981524251</c:v>
                </c:pt>
                <c:pt idx="507">
                  <c:v>31.408775981524251</c:v>
                </c:pt>
                <c:pt idx="508">
                  <c:v>31.408775981524251</c:v>
                </c:pt>
              </c:numCache>
            </c:numRef>
          </c:xVal>
          <c:yVal>
            <c:numRef>
              <c:f>Composants!#REF!</c:f>
              <c:numCache>
                <c:formatCode>0</c:formatCode>
                <c:ptCount val="509"/>
                <c:pt idx="0">
                  <c:v>100</c:v>
                </c:pt>
                <c:pt idx="1">
                  <c:v>91.274509803921575</c:v>
                </c:pt>
                <c:pt idx="2">
                  <c:v>63.043921568627454</c:v>
                </c:pt>
                <c:pt idx="3">
                  <c:v>63.043921568627454</c:v>
                </c:pt>
                <c:pt idx="4">
                  <c:v>71.181176470588241</c:v>
                </c:pt>
                <c:pt idx="5">
                  <c:v>69.606176470588224</c:v>
                </c:pt>
                <c:pt idx="6">
                  <c:v>64.820784313725483</c:v>
                </c:pt>
                <c:pt idx="7">
                  <c:v>65.102745098039222</c:v>
                </c:pt>
                <c:pt idx="8">
                  <c:v>-1</c:v>
                </c:pt>
                <c:pt idx="9">
                  <c:v>64.946666666666673</c:v>
                </c:pt>
                <c:pt idx="10">
                  <c:v>68.503921568627447</c:v>
                </c:pt>
                <c:pt idx="11">
                  <c:v>67.908921568627449</c:v>
                </c:pt>
                <c:pt idx="12">
                  <c:v>67.908921568627449</c:v>
                </c:pt>
                <c:pt idx="13">
                  <c:v>66.223921568627446</c:v>
                </c:pt>
                <c:pt idx="14">
                  <c:v>67.908921568627449</c:v>
                </c:pt>
                <c:pt idx="15">
                  <c:v>67.068921568627445</c:v>
                </c:pt>
                <c:pt idx="16">
                  <c:v>69.251078431372548</c:v>
                </c:pt>
                <c:pt idx="17">
                  <c:v>66.616078431372557</c:v>
                </c:pt>
                <c:pt idx="18">
                  <c:v>72.712843137254907</c:v>
                </c:pt>
                <c:pt idx="19">
                  <c:v>71.340294117647062</c:v>
                </c:pt>
                <c:pt idx="20">
                  <c:v>69.65529411764706</c:v>
                </c:pt>
                <c:pt idx="21">
                  <c:v>70.635294117647049</c:v>
                </c:pt>
                <c:pt idx="22">
                  <c:v>71.340294117647062</c:v>
                </c:pt>
                <c:pt idx="23">
                  <c:v>70.635294117647049</c:v>
                </c:pt>
                <c:pt idx="24">
                  <c:v>70.635294117647049</c:v>
                </c:pt>
                <c:pt idx="25">
                  <c:v>69.654901960784315</c:v>
                </c:pt>
                <c:pt idx="26">
                  <c:v>-1</c:v>
                </c:pt>
                <c:pt idx="27">
                  <c:v>76.181176470588241</c:v>
                </c:pt>
                <c:pt idx="28">
                  <c:v>-1</c:v>
                </c:pt>
                <c:pt idx="29">
                  <c:v>-1</c:v>
                </c:pt>
                <c:pt idx="30">
                  <c:v>64.866176470588229</c:v>
                </c:pt>
                <c:pt idx="31">
                  <c:v>-1</c:v>
                </c:pt>
                <c:pt idx="32">
                  <c:v>70.666176470588226</c:v>
                </c:pt>
                <c:pt idx="33">
                  <c:v>70.666176470588226</c:v>
                </c:pt>
                <c:pt idx="34">
                  <c:v>59.266176470588235</c:v>
                </c:pt>
                <c:pt idx="35">
                  <c:v>-1</c:v>
                </c:pt>
                <c:pt idx="36">
                  <c:v>75.882352941176464</c:v>
                </c:pt>
                <c:pt idx="37">
                  <c:v>77.941176470588232</c:v>
                </c:pt>
                <c:pt idx="38">
                  <c:v>-1</c:v>
                </c:pt>
                <c:pt idx="39">
                  <c:v>74.306176470588241</c:v>
                </c:pt>
                <c:pt idx="40">
                  <c:v>77.941176470588232</c:v>
                </c:pt>
                <c:pt idx="41">
                  <c:v>77.941176470588232</c:v>
                </c:pt>
                <c:pt idx="42">
                  <c:v>70.666176470588226</c:v>
                </c:pt>
                <c:pt idx="43">
                  <c:v>75.882352941176464</c:v>
                </c:pt>
                <c:pt idx="44">
                  <c:v>-1</c:v>
                </c:pt>
                <c:pt idx="45">
                  <c:v>57.64617647058823</c:v>
                </c:pt>
                <c:pt idx="46">
                  <c:v>-1</c:v>
                </c:pt>
                <c:pt idx="47">
                  <c:v>76.121176470588239</c:v>
                </c:pt>
                <c:pt idx="48">
                  <c:v>77.941176470588232</c:v>
                </c:pt>
                <c:pt idx="49">
                  <c:v>77.941176470588232</c:v>
                </c:pt>
                <c:pt idx="50">
                  <c:v>68.851176470588229</c:v>
                </c:pt>
                <c:pt idx="51">
                  <c:v>74.306176470588241</c:v>
                </c:pt>
                <c:pt idx="52">
                  <c:v>77.941176470588232</c:v>
                </c:pt>
                <c:pt idx="53">
                  <c:v>63.39617647058823</c:v>
                </c:pt>
                <c:pt idx="54">
                  <c:v>77.941176470588232</c:v>
                </c:pt>
                <c:pt idx="55">
                  <c:v>68.851176470588229</c:v>
                </c:pt>
                <c:pt idx="56">
                  <c:v>77.941176470588232</c:v>
                </c:pt>
                <c:pt idx="57">
                  <c:v>77.941176470588232</c:v>
                </c:pt>
                <c:pt idx="58">
                  <c:v>77.941176470588232</c:v>
                </c:pt>
                <c:pt idx="59">
                  <c:v>70.666176470588226</c:v>
                </c:pt>
                <c:pt idx="60">
                  <c:v>76.121176470588239</c:v>
                </c:pt>
                <c:pt idx="61">
                  <c:v>63.39617647058823</c:v>
                </c:pt>
                <c:pt idx="62">
                  <c:v>75.806176470588241</c:v>
                </c:pt>
                <c:pt idx="63">
                  <c:v>75.806176470588241</c:v>
                </c:pt>
                <c:pt idx="64">
                  <c:v>75.806176470588241</c:v>
                </c:pt>
                <c:pt idx="65">
                  <c:v>75.806176470588241</c:v>
                </c:pt>
                <c:pt idx="66">
                  <c:v>55.511176470588232</c:v>
                </c:pt>
                <c:pt idx="67">
                  <c:v>-1</c:v>
                </c:pt>
                <c:pt idx="68">
                  <c:v>-1</c:v>
                </c:pt>
                <c:pt idx="69">
                  <c:v>59.401862745098036</c:v>
                </c:pt>
                <c:pt idx="70">
                  <c:v>67.343039215686275</c:v>
                </c:pt>
                <c:pt idx="71">
                  <c:v>66.444019607843131</c:v>
                </c:pt>
                <c:pt idx="72">
                  <c:v>68.969019607843137</c:v>
                </c:pt>
                <c:pt idx="73">
                  <c:v>69.074019607843127</c:v>
                </c:pt>
                <c:pt idx="74">
                  <c:v>70.654019607843139</c:v>
                </c:pt>
                <c:pt idx="75">
                  <c:v>70.654019607843139</c:v>
                </c:pt>
                <c:pt idx="76">
                  <c:v>-1</c:v>
                </c:pt>
                <c:pt idx="77">
                  <c:v>-1</c:v>
                </c:pt>
                <c:pt idx="78">
                  <c:v>69.374019607843138</c:v>
                </c:pt>
                <c:pt idx="79">
                  <c:v>-1</c:v>
                </c:pt>
                <c:pt idx="80">
                  <c:v>-1</c:v>
                </c:pt>
                <c:pt idx="81">
                  <c:v>-1</c:v>
                </c:pt>
                <c:pt idx="82">
                  <c:v>71.062843137254902</c:v>
                </c:pt>
                <c:pt idx="83">
                  <c:v>72.119117647058829</c:v>
                </c:pt>
                <c:pt idx="84">
                  <c:v>-1</c:v>
                </c:pt>
                <c:pt idx="85">
                  <c:v>72.959117647058832</c:v>
                </c:pt>
                <c:pt idx="86">
                  <c:v>-1</c:v>
                </c:pt>
                <c:pt idx="87">
                  <c:v>73.668627450980381</c:v>
                </c:pt>
                <c:pt idx="88">
                  <c:v>72.198725490196068</c:v>
                </c:pt>
                <c:pt idx="89">
                  <c:v>75.237941176470585</c:v>
                </c:pt>
                <c:pt idx="90">
                  <c:v>-1</c:v>
                </c:pt>
                <c:pt idx="91">
                  <c:v>73.519509803921565</c:v>
                </c:pt>
                <c:pt idx="92">
                  <c:v>72.173725490196077</c:v>
                </c:pt>
                <c:pt idx="93">
                  <c:v>72.553725490196086</c:v>
                </c:pt>
                <c:pt idx="94">
                  <c:v>71.578725490196078</c:v>
                </c:pt>
                <c:pt idx="95">
                  <c:v>73.368725490196084</c:v>
                </c:pt>
                <c:pt idx="96">
                  <c:v>72.593725490196078</c:v>
                </c:pt>
                <c:pt idx="97">
                  <c:v>72.593725490196078</c:v>
                </c:pt>
                <c:pt idx="98">
                  <c:v>72.593725490196078</c:v>
                </c:pt>
                <c:pt idx="99">
                  <c:v>71.488725490196074</c:v>
                </c:pt>
                <c:pt idx="100">
                  <c:v>-1</c:v>
                </c:pt>
                <c:pt idx="101">
                  <c:v>-1</c:v>
                </c:pt>
                <c:pt idx="102">
                  <c:v>68.117254901960777</c:v>
                </c:pt>
                <c:pt idx="103">
                  <c:v>67.137254901960773</c:v>
                </c:pt>
                <c:pt idx="104">
                  <c:v>-1</c:v>
                </c:pt>
                <c:pt idx="105">
                  <c:v>72.19225490196078</c:v>
                </c:pt>
                <c:pt idx="106">
                  <c:v>70.382254901960778</c:v>
                </c:pt>
                <c:pt idx="107">
                  <c:v>71.377254901960782</c:v>
                </c:pt>
                <c:pt idx="108">
                  <c:v>70.737254901960782</c:v>
                </c:pt>
                <c:pt idx="109">
                  <c:v>71.377254901960782</c:v>
                </c:pt>
                <c:pt idx="110">
                  <c:v>70.802254901960779</c:v>
                </c:pt>
                <c:pt idx="111">
                  <c:v>-1</c:v>
                </c:pt>
                <c:pt idx="112">
                  <c:v>71.031372549019608</c:v>
                </c:pt>
                <c:pt idx="113">
                  <c:v>71.031372549019608</c:v>
                </c:pt>
                <c:pt idx="114">
                  <c:v>70.831372549019605</c:v>
                </c:pt>
                <c:pt idx="115">
                  <c:v>-1</c:v>
                </c:pt>
                <c:pt idx="116">
                  <c:v>63.854509803921573</c:v>
                </c:pt>
                <c:pt idx="117">
                  <c:v>64.51450980392157</c:v>
                </c:pt>
                <c:pt idx="118">
                  <c:v>65.704509803921567</c:v>
                </c:pt>
                <c:pt idx="119">
                  <c:v>71.806568627450986</c:v>
                </c:pt>
                <c:pt idx="120">
                  <c:v>-1</c:v>
                </c:pt>
                <c:pt idx="121">
                  <c:v>67.494019607843143</c:v>
                </c:pt>
                <c:pt idx="122">
                  <c:v>70.214019607843142</c:v>
                </c:pt>
                <c:pt idx="123">
                  <c:v>64.527745098039219</c:v>
                </c:pt>
                <c:pt idx="124">
                  <c:v>-1</c:v>
                </c:pt>
                <c:pt idx="125">
                  <c:v>61.617745098039222</c:v>
                </c:pt>
                <c:pt idx="126">
                  <c:v>66.78774509803921</c:v>
                </c:pt>
                <c:pt idx="127">
                  <c:v>61.617745098039222</c:v>
                </c:pt>
                <c:pt idx="128">
                  <c:v>66.78774509803921</c:v>
                </c:pt>
                <c:pt idx="129">
                  <c:v>64.03774509803921</c:v>
                </c:pt>
                <c:pt idx="130">
                  <c:v>-1</c:v>
                </c:pt>
                <c:pt idx="131">
                  <c:v>61.264607843137256</c:v>
                </c:pt>
                <c:pt idx="132">
                  <c:v>62.25960784313726</c:v>
                </c:pt>
                <c:pt idx="133">
                  <c:v>58.24</c:v>
                </c:pt>
                <c:pt idx="134">
                  <c:v>64.89205882352941</c:v>
                </c:pt>
                <c:pt idx="135">
                  <c:v>62.25960784313726</c:v>
                </c:pt>
                <c:pt idx="136">
                  <c:v>61.684607843137258</c:v>
                </c:pt>
                <c:pt idx="137">
                  <c:v>62.25960784313726</c:v>
                </c:pt>
                <c:pt idx="138">
                  <c:v>61.684607843137258</c:v>
                </c:pt>
                <c:pt idx="139">
                  <c:v>62.25960784313726</c:v>
                </c:pt>
                <c:pt idx="140">
                  <c:v>62.25960784313726</c:v>
                </c:pt>
                <c:pt idx="141">
                  <c:v>62.25960784313726</c:v>
                </c:pt>
                <c:pt idx="142">
                  <c:v>61.419607843137257</c:v>
                </c:pt>
                <c:pt idx="143">
                  <c:v>62.25960784313726</c:v>
                </c:pt>
                <c:pt idx="144">
                  <c:v>61.419607843137257</c:v>
                </c:pt>
                <c:pt idx="145">
                  <c:v>-1</c:v>
                </c:pt>
                <c:pt idx="146">
                  <c:v>65.102745098039222</c:v>
                </c:pt>
                <c:pt idx="147">
                  <c:v>59.72382352941176</c:v>
                </c:pt>
                <c:pt idx="148">
                  <c:v>56.096372549019605</c:v>
                </c:pt>
                <c:pt idx="149">
                  <c:v>59.72382352941176</c:v>
                </c:pt>
                <c:pt idx="150">
                  <c:v>59.72382352941176</c:v>
                </c:pt>
                <c:pt idx="151">
                  <c:v>58.828235294117647</c:v>
                </c:pt>
                <c:pt idx="152">
                  <c:v>-1</c:v>
                </c:pt>
                <c:pt idx="153">
                  <c:v>68.969019607843137</c:v>
                </c:pt>
                <c:pt idx="154">
                  <c:v>70.654019607843139</c:v>
                </c:pt>
                <c:pt idx="155">
                  <c:v>-1</c:v>
                </c:pt>
                <c:pt idx="156">
                  <c:v>70.654019607843139</c:v>
                </c:pt>
                <c:pt idx="157">
                  <c:v>70.78901960784313</c:v>
                </c:pt>
                <c:pt idx="158">
                  <c:v>70.654019607843139</c:v>
                </c:pt>
                <c:pt idx="159">
                  <c:v>64.705882352941174</c:v>
                </c:pt>
                <c:pt idx="160">
                  <c:v>65.098039215686271</c:v>
                </c:pt>
                <c:pt idx="161">
                  <c:v>68.235294117647058</c:v>
                </c:pt>
                <c:pt idx="162">
                  <c:v>66.862745098039213</c:v>
                </c:pt>
                <c:pt idx="163">
                  <c:v>71.862745098039213</c:v>
                </c:pt>
                <c:pt idx="164">
                  <c:v>74.313725490196077</c:v>
                </c:pt>
                <c:pt idx="165">
                  <c:v>68.627450980392155</c:v>
                </c:pt>
                <c:pt idx="166">
                  <c:v>55.098039215686278</c:v>
                </c:pt>
                <c:pt idx="167">
                  <c:v>58.828235294117647</c:v>
                </c:pt>
                <c:pt idx="168">
                  <c:v>58.828235294117647</c:v>
                </c:pt>
                <c:pt idx="169">
                  <c:v>38.870588235294115</c:v>
                </c:pt>
                <c:pt idx="170">
                  <c:v>39.710588235294118</c:v>
                </c:pt>
                <c:pt idx="171">
                  <c:v>-1</c:v>
                </c:pt>
                <c:pt idx="172">
                  <c:v>68.282745098039214</c:v>
                </c:pt>
                <c:pt idx="173">
                  <c:v>70.917745098039205</c:v>
                </c:pt>
                <c:pt idx="174">
                  <c:v>69.03774509803921</c:v>
                </c:pt>
                <c:pt idx="175">
                  <c:v>70.80774509803922</c:v>
                </c:pt>
                <c:pt idx="176">
                  <c:v>70.917745098039205</c:v>
                </c:pt>
                <c:pt idx="177">
                  <c:v>70.102745098039208</c:v>
                </c:pt>
                <c:pt idx="178">
                  <c:v>70.102745098039208</c:v>
                </c:pt>
                <c:pt idx="179">
                  <c:v>-1</c:v>
                </c:pt>
                <c:pt idx="180">
                  <c:v>66.604019607843142</c:v>
                </c:pt>
                <c:pt idx="181">
                  <c:v>64.79401960784314</c:v>
                </c:pt>
                <c:pt idx="182">
                  <c:v>64.724019607843132</c:v>
                </c:pt>
                <c:pt idx="183">
                  <c:v>-1</c:v>
                </c:pt>
                <c:pt idx="184">
                  <c:v>71.812156862745098</c:v>
                </c:pt>
                <c:pt idx="185">
                  <c:v>73.497156862745101</c:v>
                </c:pt>
                <c:pt idx="186">
                  <c:v>73.497156862745101</c:v>
                </c:pt>
                <c:pt idx="187">
                  <c:v>73.497156862745101</c:v>
                </c:pt>
                <c:pt idx="188">
                  <c:v>73.497156862745101</c:v>
                </c:pt>
                <c:pt idx="189">
                  <c:v>72.992156862745105</c:v>
                </c:pt>
                <c:pt idx="190">
                  <c:v>72.992156862745105</c:v>
                </c:pt>
                <c:pt idx="191">
                  <c:v>74.337156862745104</c:v>
                </c:pt>
                <c:pt idx="192">
                  <c:v>73.497156862745101</c:v>
                </c:pt>
                <c:pt idx="193">
                  <c:v>72.217156862745099</c:v>
                </c:pt>
                <c:pt idx="194">
                  <c:v>-1</c:v>
                </c:pt>
                <c:pt idx="195">
                  <c:v>72.992156862745105</c:v>
                </c:pt>
                <c:pt idx="196">
                  <c:v>73.057156862745103</c:v>
                </c:pt>
                <c:pt idx="197">
                  <c:v>72.593725490196078</c:v>
                </c:pt>
                <c:pt idx="198">
                  <c:v>65.2321568627451</c:v>
                </c:pt>
                <c:pt idx="199">
                  <c:v>68.497156862745101</c:v>
                </c:pt>
                <c:pt idx="200">
                  <c:v>-1</c:v>
                </c:pt>
                <c:pt idx="201">
                  <c:v>86.046176470588236</c:v>
                </c:pt>
                <c:pt idx="202">
                  <c:v>-1</c:v>
                </c:pt>
                <c:pt idx="203">
                  <c:v>80.501176470588234</c:v>
                </c:pt>
                <c:pt idx="204">
                  <c:v>-1</c:v>
                </c:pt>
                <c:pt idx="205">
                  <c:v>87.941176470588232</c:v>
                </c:pt>
                <c:pt idx="206">
                  <c:v>85.341176470588238</c:v>
                </c:pt>
                <c:pt idx="207">
                  <c:v>87.941176470588232</c:v>
                </c:pt>
                <c:pt idx="208">
                  <c:v>-1</c:v>
                </c:pt>
                <c:pt idx="209">
                  <c:v>85.206176470588247</c:v>
                </c:pt>
                <c:pt idx="210">
                  <c:v>95.243137254901967</c:v>
                </c:pt>
                <c:pt idx="211">
                  <c:v>95.948137254901965</c:v>
                </c:pt>
                <c:pt idx="212">
                  <c:v>96.223137254901971</c:v>
                </c:pt>
                <c:pt idx="213">
                  <c:v>-1</c:v>
                </c:pt>
                <c:pt idx="214">
                  <c:v>96.158137254901959</c:v>
                </c:pt>
                <c:pt idx="215">
                  <c:v>96.08313725490197</c:v>
                </c:pt>
                <c:pt idx="216">
                  <c:v>97.843137254901961</c:v>
                </c:pt>
                <c:pt idx="217">
                  <c:v>95.948137254901965</c:v>
                </c:pt>
                <c:pt idx="218">
                  <c:v>97.003137254901958</c:v>
                </c:pt>
                <c:pt idx="219">
                  <c:v>97.843137254901961</c:v>
                </c:pt>
                <c:pt idx="220">
                  <c:v>97.843137254901961</c:v>
                </c:pt>
                <c:pt idx="221">
                  <c:v>-1</c:v>
                </c:pt>
                <c:pt idx="222">
                  <c:v>97.738137254901972</c:v>
                </c:pt>
                <c:pt idx="223">
                  <c:v>97.738137254901972</c:v>
                </c:pt>
                <c:pt idx="224">
                  <c:v>92.578137254901975</c:v>
                </c:pt>
                <c:pt idx="225">
                  <c:v>95.948137254901965</c:v>
                </c:pt>
                <c:pt idx="226">
                  <c:v>96.08313725490197</c:v>
                </c:pt>
                <c:pt idx="227">
                  <c:v>96.08313725490197</c:v>
                </c:pt>
                <c:pt idx="228">
                  <c:v>97.843137254901961</c:v>
                </c:pt>
                <c:pt idx="229">
                  <c:v>-1</c:v>
                </c:pt>
                <c:pt idx="230">
                  <c:v>96.08313725490197</c:v>
                </c:pt>
                <c:pt idx="231">
                  <c:v>-1</c:v>
                </c:pt>
                <c:pt idx="232">
                  <c:v>96.08313725490197</c:v>
                </c:pt>
                <c:pt idx="233">
                  <c:v>87.941176470588232</c:v>
                </c:pt>
                <c:pt idx="234">
                  <c:v>-1</c:v>
                </c:pt>
                <c:pt idx="235">
                  <c:v>-1</c:v>
                </c:pt>
                <c:pt idx="236">
                  <c:v>-1</c:v>
                </c:pt>
                <c:pt idx="237">
                  <c:v>70.275784313725481</c:v>
                </c:pt>
                <c:pt idx="238">
                  <c:v>68.485784313725489</c:v>
                </c:pt>
                <c:pt idx="239">
                  <c:v>70.200784313725492</c:v>
                </c:pt>
                <c:pt idx="240">
                  <c:v>63.570784313725483</c:v>
                </c:pt>
                <c:pt idx="241">
                  <c:v>71.960784313725483</c:v>
                </c:pt>
                <c:pt idx="242">
                  <c:v>67.675784313725487</c:v>
                </c:pt>
                <c:pt idx="243">
                  <c:v>-1</c:v>
                </c:pt>
                <c:pt idx="244">
                  <c:v>65.255784313725485</c:v>
                </c:pt>
                <c:pt idx="245">
                  <c:v>-1</c:v>
                </c:pt>
                <c:pt idx="246">
                  <c:v>65.255784313725485</c:v>
                </c:pt>
                <c:pt idx="247">
                  <c:v>-1</c:v>
                </c:pt>
                <c:pt idx="248">
                  <c:v>97.843137254901961</c:v>
                </c:pt>
                <c:pt idx="249">
                  <c:v>96.158137254901959</c:v>
                </c:pt>
                <c:pt idx="250">
                  <c:v>95.948137254901965</c:v>
                </c:pt>
                <c:pt idx="251">
                  <c:v>97.843137254901961</c:v>
                </c:pt>
                <c:pt idx="252">
                  <c:v>95.948137254901965</c:v>
                </c:pt>
                <c:pt idx="253">
                  <c:v>-1</c:v>
                </c:pt>
                <c:pt idx="254">
                  <c:v>59.72382352941176</c:v>
                </c:pt>
                <c:pt idx="255">
                  <c:v>95.882352941176478</c:v>
                </c:pt>
                <c:pt idx="256">
                  <c:v>51.941176470588239</c:v>
                </c:pt>
                <c:pt idx="257">
                  <c:v>95.882352941176478</c:v>
                </c:pt>
                <c:pt idx="258">
                  <c:v>-1</c:v>
                </c:pt>
                <c:pt idx="259">
                  <c:v>95.882352941176478</c:v>
                </c:pt>
                <c:pt idx="260">
                  <c:v>-1</c:v>
                </c:pt>
                <c:pt idx="261">
                  <c:v>-1</c:v>
                </c:pt>
                <c:pt idx="262">
                  <c:v>-1</c:v>
                </c:pt>
                <c:pt idx="263">
                  <c:v>-1</c:v>
                </c:pt>
                <c:pt idx="264">
                  <c:v>-1</c:v>
                </c:pt>
                <c:pt idx="265">
                  <c:v>-1</c:v>
                </c:pt>
                <c:pt idx="266">
                  <c:v>115.68627450980394</c:v>
                </c:pt>
                <c:pt idx="267">
                  <c:v>-1</c:v>
                </c:pt>
                <c:pt idx="268">
                  <c:v>-1</c:v>
                </c:pt>
                <c:pt idx="269">
                  <c:v>-1</c:v>
                </c:pt>
                <c:pt idx="270">
                  <c:v>-1</c:v>
                </c:pt>
                <c:pt idx="271">
                  <c:v>-1</c:v>
                </c:pt>
                <c:pt idx="272">
                  <c:v>87.941176470588232</c:v>
                </c:pt>
                <c:pt idx="273">
                  <c:v>-1</c:v>
                </c:pt>
                <c:pt idx="274">
                  <c:v>87.941176470588232</c:v>
                </c:pt>
                <c:pt idx="275">
                  <c:v>95.882352941176478</c:v>
                </c:pt>
                <c:pt idx="276">
                  <c:v>-1</c:v>
                </c:pt>
                <c:pt idx="277">
                  <c:v>-1</c:v>
                </c:pt>
                <c:pt idx="278">
                  <c:v>-1</c:v>
                </c:pt>
                <c:pt idx="279">
                  <c:v>87.941176470588232</c:v>
                </c:pt>
                <c:pt idx="280">
                  <c:v>86.996176470588239</c:v>
                </c:pt>
                <c:pt idx="281">
                  <c:v>71.960784313725483</c:v>
                </c:pt>
                <c:pt idx="282">
                  <c:v>58.666666666666664</c:v>
                </c:pt>
                <c:pt idx="283">
                  <c:v>93.333333333333329</c:v>
                </c:pt>
                <c:pt idx="284">
                  <c:v>72.666666666666657</c:v>
                </c:pt>
                <c:pt idx="285">
                  <c:v>93.333333333333329</c:v>
                </c:pt>
                <c:pt idx="286">
                  <c:v>93.333333333333329</c:v>
                </c:pt>
                <c:pt idx="287">
                  <c:v>70.666666666666657</c:v>
                </c:pt>
                <c:pt idx="288">
                  <c:v>66.666666666666657</c:v>
                </c:pt>
                <c:pt idx="289">
                  <c:v>78.666666666666657</c:v>
                </c:pt>
                <c:pt idx="290">
                  <c:v>74.666666666666657</c:v>
                </c:pt>
                <c:pt idx="291">
                  <c:v>93.333333333333329</c:v>
                </c:pt>
                <c:pt idx="292">
                  <c:v>93.333333333333329</c:v>
                </c:pt>
                <c:pt idx="293">
                  <c:v>93.333333333333329</c:v>
                </c:pt>
                <c:pt idx="294">
                  <c:v>66.666666666666657</c:v>
                </c:pt>
                <c:pt idx="295">
                  <c:v>58.666666666666664</c:v>
                </c:pt>
                <c:pt idx="296">
                  <c:v>66.666666666666657</c:v>
                </c:pt>
                <c:pt idx="297">
                  <c:v>82.666666666666657</c:v>
                </c:pt>
                <c:pt idx="298">
                  <c:v>54.666666666666664</c:v>
                </c:pt>
                <c:pt idx="299">
                  <c:v>93.333333333333329</c:v>
                </c:pt>
                <c:pt idx="300">
                  <c:v>86.666666666666657</c:v>
                </c:pt>
                <c:pt idx="301">
                  <c:v>66.666666666666657</c:v>
                </c:pt>
                <c:pt idx="302">
                  <c:v>93.333333333333329</c:v>
                </c:pt>
                <c:pt idx="303">
                  <c:v>93.333333333333329</c:v>
                </c:pt>
                <c:pt idx="304">
                  <c:v>66.666666666666657</c:v>
                </c:pt>
                <c:pt idx="305">
                  <c:v>93.333333333333329</c:v>
                </c:pt>
                <c:pt idx="306">
                  <c:v>95.882352941176478</c:v>
                </c:pt>
                <c:pt idx="307">
                  <c:v>95.882352941176478</c:v>
                </c:pt>
                <c:pt idx="308">
                  <c:v>95.882352941176478</c:v>
                </c:pt>
                <c:pt idx="309">
                  <c:v>95.882352941176478</c:v>
                </c:pt>
                <c:pt idx="310">
                  <c:v>95.882352941176478</c:v>
                </c:pt>
                <c:pt idx="311">
                  <c:v>95.882352941176478</c:v>
                </c:pt>
                <c:pt idx="312">
                  <c:v>95.882352941176478</c:v>
                </c:pt>
                <c:pt idx="313">
                  <c:v>95.882352941176478</c:v>
                </c:pt>
                <c:pt idx="314">
                  <c:v>95.882352941176478</c:v>
                </c:pt>
                <c:pt idx="315">
                  <c:v>95.882352941176478</c:v>
                </c:pt>
                <c:pt idx="316">
                  <c:v>95.882352941176478</c:v>
                </c:pt>
                <c:pt idx="317">
                  <c:v>95.882352941176478</c:v>
                </c:pt>
                <c:pt idx="318">
                  <c:v>95.882352941176478</c:v>
                </c:pt>
                <c:pt idx="319">
                  <c:v>95.882352941176478</c:v>
                </c:pt>
                <c:pt idx="320">
                  <c:v>95.882352941176478</c:v>
                </c:pt>
                <c:pt idx="321">
                  <c:v>95.882352941176478</c:v>
                </c:pt>
                <c:pt idx="322">
                  <c:v>95.882352941176478</c:v>
                </c:pt>
                <c:pt idx="323">
                  <c:v>95.882352941176478</c:v>
                </c:pt>
                <c:pt idx="324">
                  <c:v>95.882352941176478</c:v>
                </c:pt>
                <c:pt idx="325">
                  <c:v>95.882352941176478</c:v>
                </c:pt>
                <c:pt idx="326">
                  <c:v>95.882352941176478</c:v>
                </c:pt>
                <c:pt idx="327">
                  <c:v>95.882352941176478</c:v>
                </c:pt>
                <c:pt idx="328">
                  <c:v>95.882352941176478</c:v>
                </c:pt>
                <c:pt idx="329">
                  <c:v>95.882352941176478</c:v>
                </c:pt>
                <c:pt idx="330">
                  <c:v>95.882352941176478</c:v>
                </c:pt>
                <c:pt idx="331">
                  <c:v>95.882352941176478</c:v>
                </c:pt>
                <c:pt idx="332">
                  <c:v>95.882352941176478</c:v>
                </c:pt>
                <c:pt idx="333">
                  <c:v>95.882352941176478</c:v>
                </c:pt>
                <c:pt idx="334">
                  <c:v>95.882352941176478</c:v>
                </c:pt>
                <c:pt idx="335">
                  <c:v>95.882352941176478</c:v>
                </c:pt>
                <c:pt idx="336">
                  <c:v>95.882352941176478</c:v>
                </c:pt>
                <c:pt idx="337">
                  <c:v>95.882352941176478</c:v>
                </c:pt>
                <c:pt idx="338">
                  <c:v>95.882352941176478</c:v>
                </c:pt>
                <c:pt idx="339">
                  <c:v>95.882352941176478</c:v>
                </c:pt>
                <c:pt idx="340">
                  <c:v>95.882352941176478</c:v>
                </c:pt>
                <c:pt idx="341">
                  <c:v>95.882352941176478</c:v>
                </c:pt>
                <c:pt idx="342">
                  <c:v>95.882352941176478</c:v>
                </c:pt>
                <c:pt idx="343">
                  <c:v>95.882352941176478</c:v>
                </c:pt>
                <c:pt idx="344">
                  <c:v>95.882352941176478</c:v>
                </c:pt>
                <c:pt idx="345">
                  <c:v>95.882352941176478</c:v>
                </c:pt>
                <c:pt idx="346">
                  <c:v>95.882352941176478</c:v>
                </c:pt>
                <c:pt idx="347">
                  <c:v>95.882352941176478</c:v>
                </c:pt>
                <c:pt idx="348">
                  <c:v>95.882352941176478</c:v>
                </c:pt>
                <c:pt idx="349">
                  <c:v>95.882352941176478</c:v>
                </c:pt>
                <c:pt idx="350">
                  <c:v>95.882352941176478</c:v>
                </c:pt>
                <c:pt idx="351">
                  <c:v>95.882352941176478</c:v>
                </c:pt>
                <c:pt idx="352">
                  <c:v>95.882352941176478</c:v>
                </c:pt>
                <c:pt idx="353">
                  <c:v>95.882352941176478</c:v>
                </c:pt>
                <c:pt idx="354">
                  <c:v>95.882352941176478</c:v>
                </c:pt>
                <c:pt idx="355">
                  <c:v>95.882352941176478</c:v>
                </c:pt>
                <c:pt idx="356">
                  <c:v>95.882352941176478</c:v>
                </c:pt>
                <c:pt idx="357">
                  <c:v>95.882352941176478</c:v>
                </c:pt>
                <c:pt idx="358">
                  <c:v>95.882352941176478</c:v>
                </c:pt>
                <c:pt idx="359">
                  <c:v>95.882352941176478</c:v>
                </c:pt>
                <c:pt idx="360">
                  <c:v>95.882352941176478</c:v>
                </c:pt>
                <c:pt idx="361">
                  <c:v>95.882352941176478</c:v>
                </c:pt>
                <c:pt idx="362">
                  <c:v>95.882352941176478</c:v>
                </c:pt>
                <c:pt idx="363">
                  <c:v>95.882352941176478</c:v>
                </c:pt>
                <c:pt idx="364">
                  <c:v>95.882352941176478</c:v>
                </c:pt>
                <c:pt idx="365">
                  <c:v>95.882352941176478</c:v>
                </c:pt>
                <c:pt idx="366">
                  <c:v>95.882352941176478</c:v>
                </c:pt>
                <c:pt idx="367">
                  <c:v>95.882352941176478</c:v>
                </c:pt>
                <c:pt idx="368">
                  <c:v>95.882352941176478</c:v>
                </c:pt>
                <c:pt idx="369">
                  <c:v>95.882352941176478</c:v>
                </c:pt>
                <c:pt idx="370">
                  <c:v>95.882352941176478</c:v>
                </c:pt>
                <c:pt idx="371">
                  <c:v>95.882352941176478</c:v>
                </c:pt>
                <c:pt idx="372">
                  <c:v>95.882352941176478</c:v>
                </c:pt>
                <c:pt idx="373">
                  <c:v>95.882352941176478</c:v>
                </c:pt>
                <c:pt idx="374">
                  <c:v>95.882352941176478</c:v>
                </c:pt>
                <c:pt idx="375">
                  <c:v>95.882352941176478</c:v>
                </c:pt>
                <c:pt idx="376">
                  <c:v>95.882352941176478</c:v>
                </c:pt>
                <c:pt idx="377">
                  <c:v>95.882352941176478</c:v>
                </c:pt>
                <c:pt idx="378">
                  <c:v>95.882352941176478</c:v>
                </c:pt>
                <c:pt idx="379">
                  <c:v>95.882352941176478</c:v>
                </c:pt>
                <c:pt idx="380">
                  <c:v>95.882352941176478</c:v>
                </c:pt>
                <c:pt idx="381">
                  <c:v>95.882352941176478</c:v>
                </c:pt>
                <c:pt idx="382">
                  <c:v>95.882352941176478</c:v>
                </c:pt>
                <c:pt idx="383">
                  <c:v>95.882352941176478</c:v>
                </c:pt>
                <c:pt idx="384">
                  <c:v>95.882352941176478</c:v>
                </c:pt>
                <c:pt idx="385">
                  <c:v>95.882352941176478</c:v>
                </c:pt>
                <c:pt idx="386">
                  <c:v>95.882352941176478</c:v>
                </c:pt>
                <c:pt idx="387">
                  <c:v>95.882352941176478</c:v>
                </c:pt>
                <c:pt idx="388">
                  <c:v>95.882352941176478</c:v>
                </c:pt>
                <c:pt idx="389">
                  <c:v>95.882352941176478</c:v>
                </c:pt>
                <c:pt idx="390">
                  <c:v>95.882352941176478</c:v>
                </c:pt>
                <c:pt idx="391">
                  <c:v>95.882352941176478</c:v>
                </c:pt>
                <c:pt idx="392">
                  <c:v>95.882352941176478</c:v>
                </c:pt>
                <c:pt idx="393">
                  <c:v>95.882352941176478</c:v>
                </c:pt>
                <c:pt idx="394">
                  <c:v>95.882352941176478</c:v>
                </c:pt>
                <c:pt idx="395">
                  <c:v>95.882352941176478</c:v>
                </c:pt>
                <c:pt idx="396">
                  <c:v>95.882352941176478</c:v>
                </c:pt>
                <c:pt idx="397">
                  <c:v>95.882352941176478</c:v>
                </c:pt>
                <c:pt idx="398">
                  <c:v>95.882352941176478</c:v>
                </c:pt>
                <c:pt idx="399">
                  <c:v>95.882352941176478</c:v>
                </c:pt>
                <c:pt idx="400">
                  <c:v>95.882352941176478</c:v>
                </c:pt>
                <c:pt idx="401">
                  <c:v>95.882352941176478</c:v>
                </c:pt>
                <c:pt idx="402">
                  <c:v>95.882352941176478</c:v>
                </c:pt>
                <c:pt idx="403">
                  <c:v>95.882352941176478</c:v>
                </c:pt>
                <c:pt idx="404">
                  <c:v>95.882352941176478</c:v>
                </c:pt>
                <c:pt idx="405">
                  <c:v>95.882352941176478</c:v>
                </c:pt>
                <c:pt idx="406">
                  <c:v>95.882352941176478</c:v>
                </c:pt>
                <c:pt idx="407">
                  <c:v>95.882352941176478</c:v>
                </c:pt>
                <c:pt idx="408">
                  <c:v>95.882352941176478</c:v>
                </c:pt>
                <c:pt idx="409">
                  <c:v>95.882352941176478</c:v>
                </c:pt>
                <c:pt idx="410">
                  <c:v>95.882352941176478</c:v>
                </c:pt>
                <c:pt idx="411">
                  <c:v>95.882352941176478</c:v>
                </c:pt>
                <c:pt idx="412">
                  <c:v>95.882352941176478</c:v>
                </c:pt>
                <c:pt idx="413">
                  <c:v>95.882352941176478</c:v>
                </c:pt>
                <c:pt idx="414">
                  <c:v>95.882352941176478</c:v>
                </c:pt>
                <c:pt idx="415">
                  <c:v>95.882352941176478</c:v>
                </c:pt>
                <c:pt idx="416">
                  <c:v>95.882352941176478</c:v>
                </c:pt>
                <c:pt idx="417">
                  <c:v>95.882352941176478</c:v>
                </c:pt>
                <c:pt idx="418">
                  <c:v>95.882352941176478</c:v>
                </c:pt>
                <c:pt idx="419">
                  <c:v>95.882352941176478</c:v>
                </c:pt>
                <c:pt idx="420">
                  <c:v>95.882352941176478</c:v>
                </c:pt>
                <c:pt idx="421">
                  <c:v>95.882352941176478</c:v>
                </c:pt>
                <c:pt idx="422">
                  <c:v>95.882352941176478</c:v>
                </c:pt>
                <c:pt idx="423">
                  <c:v>95.882352941176478</c:v>
                </c:pt>
                <c:pt idx="424">
                  <c:v>95.882352941176478</c:v>
                </c:pt>
                <c:pt idx="425">
                  <c:v>95.882352941176478</c:v>
                </c:pt>
                <c:pt idx="426">
                  <c:v>95.882352941176478</c:v>
                </c:pt>
                <c:pt idx="427">
                  <c:v>95.882352941176478</c:v>
                </c:pt>
                <c:pt idx="428">
                  <c:v>78.294117647058826</c:v>
                </c:pt>
                <c:pt idx="429">
                  <c:v>-1</c:v>
                </c:pt>
                <c:pt idx="430">
                  <c:v>-1</c:v>
                </c:pt>
                <c:pt idx="431">
                  <c:v>-1</c:v>
                </c:pt>
                <c:pt idx="432">
                  <c:v>-1</c:v>
                </c:pt>
                <c:pt idx="433">
                  <c:v>96.053137254901969</c:v>
                </c:pt>
                <c:pt idx="434">
                  <c:v>93.843137254901961</c:v>
                </c:pt>
                <c:pt idx="435">
                  <c:v>97.843137254901961</c:v>
                </c:pt>
                <c:pt idx="436">
                  <c:v>97.843137254901961</c:v>
                </c:pt>
                <c:pt idx="437">
                  <c:v>89.843137254901961</c:v>
                </c:pt>
                <c:pt idx="438">
                  <c:v>81.843137254901961</c:v>
                </c:pt>
                <c:pt idx="439">
                  <c:v>81.843137254901961</c:v>
                </c:pt>
                <c:pt idx="440">
                  <c:v>81.843137254901961</c:v>
                </c:pt>
                <c:pt idx="441">
                  <c:v>89.843137254901961</c:v>
                </c:pt>
                <c:pt idx="442">
                  <c:v>69.843137254901961</c:v>
                </c:pt>
                <c:pt idx="443">
                  <c:v>-1</c:v>
                </c:pt>
                <c:pt idx="444">
                  <c:v>-1</c:v>
                </c:pt>
                <c:pt idx="445">
                  <c:v>-1</c:v>
                </c:pt>
                <c:pt idx="446">
                  <c:v>-1</c:v>
                </c:pt>
                <c:pt idx="447">
                  <c:v>-1</c:v>
                </c:pt>
                <c:pt idx="448">
                  <c:v>-1</c:v>
                </c:pt>
                <c:pt idx="449">
                  <c:v>-1</c:v>
                </c:pt>
                <c:pt idx="450">
                  <c:v>-1</c:v>
                </c:pt>
                <c:pt idx="451">
                  <c:v>-1</c:v>
                </c:pt>
                <c:pt idx="452">
                  <c:v>81.843137254901961</c:v>
                </c:pt>
                <c:pt idx="453">
                  <c:v>-1</c:v>
                </c:pt>
                <c:pt idx="454">
                  <c:v>-1</c:v>
                </c:pt>
                <c:pt idx="455">
                  <c:v>-1</c:v>
                </c:pt>
                <c:pt idx="456">
                  <c:v>-1</c:v>
                </c:pt>
                <c:pt idx="457">
                  <c:v>115.68627450980394</c:v>
                </c:pt>
                <c:pt idx="458">
                  <c:v>115.68627450980394</c:v>
                </c:pt>
                <c:pt idx="459">
                  <c:v>-1</c:v>
                </c:pt>
                <c:pt idx="460">
                  <c:v>-1</c:v>
                </c:pt>
                <c:pt idx="461">
                  <c:v>-1</c:v>
                </c:pt>
                <c:pt idx="462">
                  <c:v>-1</c:v>
                </c:pt>
                <c:pt idx="463">
                  <c:v>-1</c:v>
                </c:pt>
                <c:pt idx="464">
                  <c:v>-1</c:v>
                </c:pt>
                <c:pt idx="465">
                  <c:v>-1</c:v>
                </c:pt>
                <c:pt idx="466">
                  <c:v>-1</c:v>
                </c:pt>
                <c:pt idx="467">
                  <c:v>-1</c:v>
                </c:pt>
                <c:pt idx="468">
                  <c:v>-1</c:v>
                </c:pt>
                <c:pt idx="469">
                  <c:v>-1</c:v>
                </c:pt>
                <c:pt idx="470">
                  <c:v>-1</c:v>
                </c:pt>
                <c:pt idx="471">
                  <c:v>81.843137254901961</c:v>
                </c:pt>
                <c:pt idx="472">
                  <c:v>-1</c:v>
                </c:pt>
                <c:pt idx="473">
                  <c:v>-1</c:v>
                </c:pt>
                <c:pt idx="474">
                  <c:v>-1</c:v>
                </c:pt>
                <c:pt idx="475">
                  <c:v>-1</c:v>
                </c:pt>
                <c:pt idx="476">
                  <c:v>-1</c:v>
                </c:pt>
                <c:pt idx="477">
                  <c:v>-1</c:v>
                </c:pt>
                <c:pt idx="478">
                  <c:v>69.843137254901961</c:v>
                </c:pt>
                <c:pt idx="479">
                  <c:v>-1</c:v>
                </c:pt>
                <c:pt idx="480">
                  <c:v>73.843137254901961</c:v>
                </c:pt>
                <c:pt idx="481">
                  <c:v>69.843137254901961</c:v>
                </c:pt>
                <c:pt idx="482">
                  <c:v>-1</c:v>
                </c:pt>
                <c:pt idx="483">
                  <c:v>81.843137254901961</c:v>
                </c:pt>
                <c:pt idx="484">
                  <c:v>69.843137254901961</c:v>
                </c:pt>
                <c:pt idx="485">
                  <c:v>-1</c:v>
                </c:pt>
                <c:pt idx="486">
                  <c:v>73.843137254901961</c:v>
                </c:pt>
                <c:pt idx="487">
                  <c:v>69.843137254901961</c:v>
                </c:pt>
                <c:pt idx="488">
                  <c:v>-1</c:v>
                </c:pt>
                <c:pt idx="489">
                  <c:v>73.843137254901961</c:v>
                </c:pt>
                <c:pt idx="490">
                  <c:v>69.843137254901961</c:v>
                </c:pt>
                <c:pt idx="491">
                  <c:v>-1</c:v>
                </c:pt>
                <c:pt idx="492">
                  <c:v>-1</c:v>
                </c:pt>
                <c:pt idx="493">
                  <c:v>73.843137254901961</c:v>
                </c:pt>
                <c:pt idx="494">
                  <c:v>-1</c:v>
                </c:pt>
                <c:pt idx="495">
                  <c:v>69.843137254901961</c:v>
                </c:pt>
                <c:pt idx="496">
                  <c:v>-1</c:v>
                </c:pt>
                <c:pt idx="497">
                  <c:v>-1</c:v>
                </c:pt>
                <c:pt idx="498">
                  <c:v>-1</c:v>
                </c:pt>
                <c:pt idx="499">
                  <c:v>115.68627450980394</c:v>
                </c:pt>
                <c:pt idx="500">
                  <c:v>115.68627450980394</c:v>
                </c:pt>
                <c:pt idx="501">
                  <c:v>-1</c:v>
                </c:pt>
                <c:pt idx="502">
                  <c:v>83.843137254901961</c:v>
                </c:pt>
                <c:pt idx="503">
                  <c:v>-1</c:v>
                </c:pt>
                <c:pt idx="504">
                  <c:v>-1</c:v>
                </c:pt>
                <c:pt idx="505">
                  <c:v>-1</c:v>
                </c:pt>
                <c:pt idx="506">
                  <c:v>-1</c:v>
                </c:pt>
                <c:pt idx="507">
                  <c:v>82.778137254901964</c:v>
                </c:pt>
                <c:pt idx="508">
                  <c:v>-1</c:v>
                </c:pt>
              </c:numCache>
            </c:numRef>
          </c:yVal>
          <c:bubbleSize>
            <c:numRef>
              <c:f>Composants!#REF!</c:f>
              <c:numCache>
                <c:formatCode>0.00</c:formatCode>
                <c:ptCount val="509"/>
                <c:pt idx="0">
                  <c:v>12</c:v>
                </c:pt>
                <c:pt idx="1">
                  <c:v>12</c:v>
                </c:pt>
                <c:pt idx="2">
                  <c:v>3</c:v>
                </c:pt>
                <c:pt idx="3">
                  <c:v>3</c:v>
                </c:pt>
                <c:pt idx="4">
                  <c:v>3</c:v>
                </c:pt>
                <c:pt idx="5">
                  <c:v>5</c:v>
                </c:pt>
                <c:pt idx="6">
                  <c:v>9</c:v>
                </c:pt>
                <c:pt idx="7">
                  <c:v>3</c:v>
                </c:pt>
                <c:pt idx="8">
                  <c:v>-1</c:v>
                </c:pt>
                <c:pt idx="9">
                  <c:v>6</c:v>
                </c:pt>
                <c:pt idx="10">
                  <c:v>6</c:v>
                </c:pt>
                <c:pt idx="11">
                  <c:v>3</c:v>
                </c:pt>
                <c:pt idx="12">
                  <c:v>3</c:v>
                </c:pt>
                <c:pt idx="13">
                  <c:v>5</c:v>
                </c:pt>
                <c:pt idx="14">
                  <c:v>3</c:v>
                </c:pt>
                <c:pt idx="15">
                  <c:v>5</c:v>
                </c:pt>
                <c:pt idx="16">
                  <c:v>3</c:v>
                </c:pt>
                <c:pt idx="17">
                  <c:v>8</c:v>
                </c:pt>
                <c:pt idx="18">
                  <c:v>3</c:v>
                </c:pt>
                <c:pt idx="19">
                  <c:v>3</c:v>
                </c:pt>
                <c:pt idx="20">
                  <c:v>7</c:v>
                </c:pt>
                <c:pt idx="21">
                  <c:v>12</c:v>
                </c:pt>
                <c:pt idx="22">
                  <c:v>3</c:v>
                </c:pt>
                <c:pt idx="23">
                  <c:v>5</c:v>
                </c:pt>
                <c:pt idx="24">
                  <c:v>6</c:v>
                </c:pt>
                <c:pt idx="25">
                  <c:v>4</c:v>
                </c:pt>
                <c:pt idx="26">
                  <c:v>-1</c:v>
                </c:pt>
                <c:pt idx="27">
                  <c:v>3</c:v>
                </c:pt>
                <c:pt idx="28">
                  <c:v>-1</c:v>
                </c:pt>
                <c:pt idx="29">
                  <c:v>-1</c:v>
                </c:pt>
                <c:pt idx="30">
                  <c:v>105</c:v>
                </c:pt>
                <c:pt idx="31">
                  <c:v>-1</c:v>
                </c:pt>
                <c:pt idx="32">
                  <c:v>3</c:v>
                </c:pt>
                <c:pt idx="33">
                  <c:v>3</c:v>
                </c:pt>
                <c:pt idx="34">
                  <c:v>135</c:v>
                </c:pt>
                <c:pt idx="35">
                  <c:v>-1</c:v>
                </c:pt>
                <c:pt idx="36">
                  <c:v>0</c:v>
                </c:pt>
                <c:pt idx="37">
                  <c:v>0</c:v>
                </c:pt>
                <c:pt idx="38">
                  <c:v>-1</c:v>
                </c:pt>
                <c:pt idx="39">
                  <c:v>2</c:v>
                </c:pt>
                <c:pt idx="40">
                  <c:v>0</c:v>
                </c:pt>
                <c:pt idx="41">
                  <c:v>0</c:v>
                </c:pt>
                <c:pt idx="42">
                  <c:v>10</c:v>
                </c:pt>
                <c:pt idx="43">
                  <c:v>0</c:v>
                </c:pt>
                <c:pt idx="44">
                  <c:v>-1</c:v>
                </c:pt>
                <c:pt idx="45">
                  <c:v>291</c:v>
                </c:pt>
                <c:pt idx="46">
                  <c:v>-1</c:v>
                </c:pt>
                <c:pt idx="47">
                  <c:v>1</c:v>
                </c:pt>
                <c:pt idx="48">
                  <c:v>0</c:v>
                </c:pt>
                <c:pt idx="49">
                  <c:v>0</c:v>
                </c:pt>
                <c:pt idx="50">
                  <c:v>13</c:v>
                </c:pt>
                <c:pt idx="51">
                  <c:v>1</c:v>
                </c:pt>
                <c:pt idx="52">
                  <c:v>0</c:v>
                </c:pt>
                <c:pt idx="53">
                  <c:v>3</c:v>
                </c:pt>
                <c:pt idx="54">
                  <c:v>0</c:v>
                </c:pt>
                <c:pt idx="55">
                  <c:v>33</c:v>
                </c:pt>
                <c:pt idx="56">
                  <c:v>0</c:v>
                </c:pt>
                <c:pt idx="57">
                  <c:v>0</c:v>
                </c:pt>
                <c:pt idx="58">
                  <c:v>0</c:v>
                </c:pt>
                <c:pt idx="59">
                  <c:v>5</c:v>
                </c:pt>
                <c:pt idx="60">
                  <c:v>1</c:v>
                </c:pt>
                <c:pt idx="61">
                  <c:v>5</c:v>
                </c:pt>
                <c:pt idx="62">
                  <c:v>1</c:v>
                </c:pt>
                <c:pt idx="63">
                  <c:v>1</c:v>
                </c:pt>
                <c:pt idx="64">
                  <c:v>1</c:v>
                </c:pt>
                <c:pt idx="65">
                  <c:v>1</c:v>
                </c:pt>
                <c:pt idx="66">
                  <c:v>709</c:v>
                </c:pt>
                <c:pt idx="67">
                  <c:v>-1</c:v>
                </c:pt>
                <c:pt idx="68">
                  <c:v>-1</c:v>
                </c:pt>
                <c:pt idx="69">
                  <c:v>12</c:v>
                </c:pt>
                <c:pt idx="70">
                  <c:v>28</c:v>
                </c:pt>
                <c:pt idx="71">
                  <c:v>39</c:v>
                </c:pt>
                <c:pt idx="72">
                  <c:v>4</c:v>
                </c:pt>
                <c:pt idx="73">
                  <c:v>6</c:v>
                </c:pt>
                <c:pt idx="74">
                  <c:v>3</c:v>
                </c:pt>
                <c:pt idx="75">
                  <c:v>3</c:v>
                </c:pt>
                <c:pt idx="76">
                  <c:v>-1</c:v>
                </c:pt>
                <c:pt idx="77">
                  <c:v>-1</c:v>
                </c:pt>
                <c:pt idx="78">
                  <c:v>10</c:v>
                </c:pt>
                <c:pt idx="79">
                  <c:v>-1</c:v>
                </c:pt>
                <c:pt idx="80">
                  <c:v>-1</c:v>
                </c:pt>
                <c:pt idx="81">
                  <c:v>-1</c:v>
                </c:pt>
                <c:pt idx="82">
                  <c:v>81</c:v>
                </c:pt>
                <c:pt idx="83">
                  <c:v>120</c:v>
                </c:pt>
                <c:pt idx="84">
                  <c:v>-1</c:v>
                </c:pt>
                <c:pt idx="85">
                  <c:v>5</c:v>
                </c:pt>
                <c:pt idx="86">
                  <c:v>-1</c:v>
                </c:pt>
                <c:pt idx="87">
                  <c:v>13</c:v>
                </c:pt>
                <c:pt idx="88">
                  <c:v>22</c:v>
                </c:pt>
                <c:pt idx="89">
                  <c:v>54</c:v>
                </c:pt>
                <c:pt idx="90">
                  <c:v>-1</c:v>
                </c:pt>
                <c:pt idx="91">
                  <c:v>8</c:v>
                </c:pt>
                <c:pt idx="92">
                  <c:v>8</c:v>
                </c:pt>
                <c:pt idx="93">
                  <c:v>7</c:v>
                </c:pt>
                <c:pt idx="94">
                  <c:v>5</c:v>
                </c:pt>
                <c:pt idx="95">
                  <c:v>3</c:v>
                </c:pt>
                <c:pt idx="96">
                  <c:v>6</c:v>
                </c:pt>
                <c:pt idx="97">
                  <c:v>6</c:v>
                </c:pt>
                <c:pt idx="98">
                  <c:v>6</c:v>
                </c:pt>
                <c:pt idx="99">
                  <c:v>24</c:v>
                </c:pt>
                <c:pt idx="100">
                  <c:v>-1</c:v>
                </c:pt>
                <c:pt idx="101">
                  <c:v>-1</c:v>
                </c:pt>
                <c:pt idx="102">
                  <c:v>10</c:v>
                </c:pt>
                <c:pt idx="103">
                  <c:v>8</c:v>
                </c:pt>
                <c:pt idx="104">
                  <c:v>-1</c:v>
                </c:pt>
                <c:pt idx="105">
                  <c:v>3</c:v>
                </c:pt>
                <c:pt idx="106">
                  <c:v>30</c:v>
                </c:pt>
                <c:pt idx="107">
                  <c:v>3</c:v>
                </c:pt>
                <c:pt idx="108">
                  <c:v>13</c:v>
                </c:pt>
                <c:pt idx="109">
                  <c:v>3</c:v>
                </c:pt>
                <c:pt idx="110">
                  <c:v>11</c:v>
                </c:pt>
                <c:pt idx="111">
                  <c:v>-1</c:v>
                </c:pt>
                <c:pt idx="112">
                  <c:v>8</c:v>
                </c:pt>
                <c:pt idx="113">
                  <c:v>16</c:v>
                </c:pt>
                <c:pt idx="114">
                  <c:v>9</c:v>
                </c:pt>
                <c:pt idx="115">
                  <c:v>-1</c:v>
                </c:pt>
                <c:pt idx="116">
                  <c:v>2</c:v>
                </c:pt>
                <c:pt idx="117">
                  <c:v>3</c:v>
                </c:pt>
                <c:pt idx="118">
                  <c:v>1</c:v>
                </c:pt>
                <c:pt idx="119">
                  <c:v>10</c:v>
                </c:pt>
                <c:pt idx="120">
                  <c:v>-1</c:v>
                </c:pt>
                <c:pt idx="121">
                  <c:v>7</c:v>
                </c:pt>
                <c:pt idx="122">
                  <c:v>22</c:v>
                </c:pt>
                <c:pt idx="123">
                  <c:v>17</c:v>
                </c:pt>
                <c:pt idx="124">
                  <c:v>-1</c:v>
                </c:pt>
                <c:pt idx="125">
                  <c:v>98</c:v>
                </c:pt>
                <c:pt idx="126">
                  <c:v>2</c:v>
                </c:pt>
                <c:pt idx="127">
                  <c:v>31</c:v>
                </c:pt>
                <c:pt idx="128">
                  <c:v>2</c:v>
                </c:pt>
                <c:pt idx="129">
                  <c:v>11</c:v>
                </c:pt>
                <c:pt idx="130">
                  <c:v>-1</c:v>
                </c:pt>
                <c:pt idx="131">
                  <c:v>20</c:v>
                </c:pt>
                <c:pt idx="132">
                  <c:v>3</c:v>
                </c:pt>
                <c:pt idx="133">
                  <c:v>3</c:v>
                </c:pt>
                <c:pt idx="134">
                  <c:v>38</c:v>
                </c:pt>
                <c:pt idx="135">
                  <c:v>3</c:v>
                </c:pt>
                <c:pt idx="136">
                  <c:v>31</c:v>
                </c:pt>
                <c:pt idx="137">
                  <c:v>4</c:v>
                </c:pt>
                <c:pt idx="138">
                  <c:v>5</c:v>
                </c:pt>
                <c:pt idx="139">
                  <c:v>3</c:v>
                </c:pt>
                <c:pt idx="140">
                  <c:v>3</c:v>
                </c:pt>
                <c:pt idx="141">
                  <c:v>4</c:v>
                </c:pt>
                <c:pt idx="142">
                  <c:v>27</c:v>
                </c:pt>
                <c:pt idx="143">
                  <c:v>3</c:v>
                </c:pt>
                <c:pt idx="144">
                  <c:v>49</c:v>
                </c:pt>
                <c:pt idx="145">
                  <c:v>-1</c:v>
                </c:pt>
                <c:pt idx="146">
                  <c:v>11</c:v>
                </c:pt>
                <c:pt idx="147">
                  <c:v>12</c:v>
                </c:pt>
                <c:pt idx="148">
                  <c:v>25</c:v>
                </c:pt>
                <c:pt idx="149">
                  <c:v>51</c:v>
                </c:pt>
                <c:pt idx="150">
                  <c:v>27</c:v>
                </c:pt>
                <c:pt idx="151">
                  <c:v>3</c:v>
                </c:pt>
                <c:pt idx="152">
                  <c:v>-1</c:v>
                </c:pt>
                <c:pt idx="153">
                  <c:v>5</c:v>
                </c:pt>
                <c:pt idx="154">
                  <c:v>3</c:v>
                </c:pt>
                <c:pt idx="155">
                  <c:v>-1</c:v>
                </c:pt>
                <c:pt idx="156">
                  <c:v>4</c:v>
                </c:pt>
                <c:pt idx="157">
                  <c:v>3</c:v>
                </c:pt>
                <c:pt idx="158">
                  <c:v>3</c:v>
                </c:pt>
                <c:pt idx="159">
                  <c:v>-1</c:v>
                </c:pt>
                <c:pt idx="160">
                  <c:v>-1</c:v>
                </c:pt>
                <c:pt idx="161">
                  <c:v>-1</c:v>
                </c:pt>
                <c:pt idx="162">
                  <c:v>0</c:v>
                </c:pt>
                <c:pt idx="163">
                  <c:v>0</c:v>
                </c:pt>
                <c:pt idx="164">
                  <c:v>0</c:v>
                </c:pt>
                <c:pt idx="165">
                  <c:v>-1</c:v>
                </c:pt>
                <c:pt idx="166">
                  <c:v>-1</c:v>
                </c:pt>
                <c:pt idx="167">
                  <c:v>3</c:v>
                </c:pt>
                <c:pt idx="168">
                  <c:v>3</c:v>
                </c:pt>
                <c:pt idx="169">
                  <c:v>4</c:v>
                </c:pt>
                <c:pt idx="170">
                  <c:v>3</c:v>
                </c:pt>
                <c:pt idx="171">
                  <c:v>-1</c:v>
                </c:pt>
                <c:pt idx="172">
                  <c:v>6</c:v>
                </c:pt>
                <c:pt idx="173">
                  <c:v>3</c:v>
                </c:pt>
                <c:pt idx="174">
                  <c:v>56</c:v>
                </c:pt>
                <c:pt idx="175">
                  <c:v>4</c:v>
                </c:pt>
                <c:pt idx="176">
                  <c:v>3</c:v>
                </c:pt>
                <c:pt idx="177">
                  <c:v>3</c:v>
                </c:pt>
                <c:pt idx="178">
                  <c:v>3</c:v>
                </c:pt>
                <c:pt idx="179">
                  <c:v>-1</c:v>
                </c:pt>
                <c:pt idx="180">
                  <c:v>3</c:v>
                </c:pt>
                <c:pt idx="181">
                  <c:v>58</c:v>
                </c:pt>
                <c:pt idx="182">
                  <c:v>32</c:v>
                </c:pt>
                <c:pt idx="183">
                  <c:v>-1</c:v>
                </c:pt>
                <c:pt idx="184">
                  <c:v>10</c:v>
                </c:pt>
                <c:pt idx="185">
                  <c:v>3</c:v>
                </c:pt>
                <c:pt idx="186">
                  <c:v>3</c:v>
                </c:pt>
                <c:pt idx="187">
                  <c:v>3</c:v>
                </c:pt>
                <c:pt idx="188">
                  <c:v>3</c:v>
                </c:pt>
                <c:pt idx="189">
                  <c:v>23</c:v>
                </c:pt>
                <c:pt idx="190">
                  <c:v>39</c:v>
                </c:pt>
                <c:pt idx="191">
                  <c:v>4</c:v>
                </c:pt>
                <c:pt idx="192">
                  <c:v>3</c:v>
                </c:pt>
                <c:pt idx="193">
                  <c:v>65</c:v>
                </c:pt>
                <c:pt idx="194">
                  <c:v>-1</c:v>
                </c:pt>
                <c:pt idx="195">
                  <c:v>13</c:v>
                </c:pt>
                <c:pt idx="196">
                  <c:v>18</c:v>
                </c:pt>
                <c:pt idx="197">
                  <c:v>6</c:v>
                </c:pt>
                <c:pt idx="198">
                  <c:v>6</c:v>
                </c:pt>
                <c:pt idx="199">
                  <c:v>3</c:v>
                </c:pt>
                <c:pt idx="200">
                  <c:v>-1</c:v>
                </c:pt>
                <c:pt idx="201">
                  <c:v>3</c:v>
                </c:pt>
                <c:pt idx="202">
                  <c:v>-1</c:v>
                </c:pt>
                <c:pt idx="203">
                  <c:v>34</c:v>
                </c:pt>
                <c:pt idx="204">
                  <c:v>-1</c:v>
                </c:pt>
                <c:pt idx="205">
                  <c:v>0</c:v>
                </c:pt>
                <c:pt idx="206">
                  <c:v>4</c:v>
                </c:pt>
                <c:pt idx="207">
                  <c:v>0</c:v>
                </c:pt>
                <c:pt idx="208">
                  <c:v>-1</c:v>
                </c:pt>
                <c:pt idx="209">
                  <c:v>21</c:v>
                </c:pt>
                <c:pt idx="210">
                  <c:v>26</c:v>
                </c:pt>
                <c:pt idx="211">
                  <c:v>3</c:v>
                </c:pt>
                <c:pt idx="212">
                  <c:v>3</c:v>
                </c:pt>
                <c:pt idx="213">
                  <c:v>-1</c:v>
                </c:pt>
                <c:pt idx="214">
                  <c:v>8</c:v>
                </c:pt>
                <c:pt idx="215">
                  <c:v>6</c:v>
                </c:pt>
                <c:pt idx="216">
                  <c:v>0</c:v>
                </c:pt>
                <c:pt idx="217">
                  <c:v>3</c:v>
                </c:pt>
                <c:pt idx="218">
                  <c:v>2</c:v>
                </c:pt>
                <c:pt idx="219">
                  <c:v>0</c:v>
                </c:pt>
                <c:pt idx="220">
                  <c:v>0</c:v>
                </c:pt>
                <c:pt idx="221">
                  <c:v>-1</c:v>
                </c:pt>
                <c:pt idx="222">
                  <c:v>1</c:v>
                </c:pt>
                <c:pt idx="223">
                  <c:v>1</c:v>
                </c:pt>
                <c:pt idx="224">
                  <c:v>13</c:v>
                </c:pt>
                <c:pt idx="225">
                  <c:v>3</c:v>
                </c:pt>
                <c:pt idx="226">
                  <c:v>4</c:v>
                </c:pt>
                <c:pt idx="227">
                  <c:v>4</c:v>
                </c:pt>
                <c:pt idx="228">
                  <c:v>0</c:v>
                </c:pt>
                <c:pt idx="229">
                  <c:v>-1</c:v>
                </c:pt>
                <c:pt idx="230">
                  <c:v>3</c:v>
                </c:pt>
                <c:pt idx="231">
                  <c:v>-1</c:v>
                </c:pt>
                <c:pt idx="232">
                  <c:v>6</c:v>
                </c:pt>
                <c:pt idx="233">
                  <c:v>0</c:v>
                </c:pt>
                <c:pt idx="234">
                  <c:v>-1</c:v>
                </c:pt>
                <c:pt idx="235">
                  <c:v>-1</c:v>
                </c:pt>
                <c:pt idx="236">
                  <c:v>-1</c:v>
                </c:pt>
                <c:pt idx="237">
                  <c:v>9</c:v>
                </c:pt>
                <c:pt idx="238">
                  <c:v>4</c:v>
                </c:pt>
                <c:pt idx="239">
                  <c:v>4</c:v>
                </c:pt>
                <c:pt idx="240">
                  <c:v>11</c:v>
                </c:pt>
                <c:pt idx="241">
                  <c:v>0</c:v>
                </c:pt>
                <c:pt idx="242">
                  <c:v>25</c:v>
                </c:pt>
                <c:pt idx="243">
                  <c:v>-1</c:v>
                </c:pt>
                <c:pt idx="244">
                  <c:v>7</c:v>
                </c:pt>
                <c:pt idx="245">
                  <c:v>-1</c:v>
                </c:pt>
                <c:pt idx="246">
                  <c:v>24</c:v>
                </c:pt>
                <c:pt idx="247">
                  <c:v>-1</c:v>
                </c:pt>
                <c:pt idx="248">
                  <c:v>0</c:v>
                </c:pt>
                <c:pt idx="249">
                  <c:v>3</c:v>
                </c:pt>
                <c:pt idx="250">
                  <c:v>3</c:v>
                </c:pt>
                <c:pt idx="251">
                  <c:v>0</c:v>
                </c:pt>
                <c:pt idx="252">
                  <c:v>3</c:v>
                </c:pt>
                <c:pt idx="253">
                  <c:v>-1</c:v>
                </c:pt>
                <c:pt idx="254">
                  <c:v>8</c:v>
                </c:pt>
                <c:pt idx="255">
                  <c:v>0</c:v>
                </c:pt>
                <c:pt idx="256">
                  <c:v>227</c:v>
                </c:pt>
                <c:pt idx="257">
                  <c:v>0</c:v>
                </c:pt>
                <c:pt idx="258">
                  <c:v>-1</c:v>
                </c:pt>
                <c:pt idx="259">
                  <c:v>0</c:v>
                </c:pt>
                <c:pt idx="260">
                  <c:v>-1</c:v>
                </c:pt>
                <c:pt idx="261">
                  <c:v>-1</c:v>
                </c:pt>
                <c:pt idx="262">
                  <c:v>-1</c:v>
                </c:pt>
                <c:pt idx="263">
                  <c:v>-1</c:v>
                </c:pt>
                <c:pt idx="264">
                  <c:v>-1</c:v>
                </c:pt>
                <c:pt idx="265">
                  <c:v>-1</c:v>
                </c:pt>
                <c:pt idx="266">
                  <c:v>0</c:v>
                </c:pt>
                <c:pt idx="267">
                  <c:v>-1</c:v>
                </c:pt>
                <c:pt idx="268">
                  <c:v>-1</c:v>
                </c:pt>
                <c:pt idx="269">
                  <c:v>-1</c:v>
                </c:pt>
                <c:pt idx="270">
                  <c:v>-1</c:v>
                </c:pt>
                <c:pt idx="271">
                  <c:v>-1</c:v>
                </c:pt>
                <c:pt idx="272">
                  <c:v>0</c:v>
                </c:pt>
                <c:pt idx="273">
                  <c:v>-1</c:v>
                </c:pt>
                <c:pt idx="274">
                  <c:v>0</c:v>
                </c:pt>
                <c:pt idx="275">
                  <c:v>0</c:v>
                </c:pt>
                <c:pt idx="276">
                  <c:v>-1</c:v>
                </c:pt>
                <c:pt idx="277">
                  <c:v>-1</c:v>
                </c:pt>
                <c:pt idx="278">
                  <c:v>-1</c:v>
                </c:pt>
                <c:pt idx="279">
                  <c:v>0</c:v>
                </c:pt>
                <c:pt idx="280">
                  <c:v>19</c:v>
                </c:pt>
                <c:pt idx="281">
                  <c:v>0</c:v>
                </c:pt>
                <c:pt idx="282">
                  <c:v>11</c:v>
                </c:pt>
                <c:pt idx="283">
                  <c:v>0</c:v>
                </c:pt>
                <c:pt idx="284">
                  <c:v>26</c:v>
                </c:pt>
                <c:pt idx="285">
                  <c:v>0</c:v>
                </c:pt>
                <c:pt idx="286">
                  <c:v>0</c:v>
                </c:pt>
                <c:pt idx="287">
                  <c:v>11</c:v>
                </c:pt>
                <c:pt idx="288">
                  <c:v>12</c:v>
                </c:pt>
                <c:pt idx="289">
                  <c:v>4</c:v>
                </c:pt>
                <c:pt idx="290">
                  <c:v>4</c:v>
                </c:pt>
                <c:pt idx="291">
                  <c:v>0</c:v>
                </c:pt>
                <c:pt idx="292">
                  <c:v>0</c:v>
                </c:pt>
                <c:pt idx="293">
                  <c:v>0</c:v>
                </c:pt>
                <c:pt idx="294">
                  <c:v>13</c:v>
                </c:pt>
                <c:pt idx="295">
                  <c:v>35</c:v>
                </c:pt>
                <c:pt idx="296">
                  <c:v>12</c:v>
                </c:pt>
                <c:pt idx="297">
                  <c:v>3</c:v>
                </c:pt>
                <c:pt idx="298">
                  <c:v>37</c:v>
                </c:pt>
                <c:pt idx="299">
                  <c:v>0</c:v>
                </c:pt>
                <c:pt idx="300">
                  <c:v>0</c:v>
                </c:pt>
                <c:pt idx="301">
                  <c:v>10</c:v>
                </c:pt>
                <c:pt idx="302">
                  <c:v>0</c:v>
                </c:pt>
                <c:pt idx="303">
                  <c:v>0</c:v>
                </c:pt>
                <c:pt idx="304">
                  <c:v>12</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10</c:v>
                </c:pt>
                <c:pt idx="429">
                  <c:v>-1</c:v>
                </c:pt>
                <c:pt idx="430">
                  <c:v>-1</c:v>
                </c:pt>
                <c:pt idx="431">
                  <c:v>-1</c:v>
                </c:pt>
                <c:pt idx="432">
                  <c:v>-1</c:v>
                </c:pt>
                <c:pt idx="433">
                  <c:v>5</c:v>
                </c:pt>
                <c:pt idx="434">
                  <c:v>3</c:v>
                </c:pt>
                <c:pt idx="435">
                  <c:v>0</c:v>
                </c:pt>
                <c:pt idx="436">
                  <c:v>0</c:v>
                </c:pt>
                <c:pt idx="437">
                  <c:v>3</c:v>
                </c:pt>
                <c:pt idx="438">
                  <c:v>8</c:v>
                </c:pt>
                <c:pt idx="439">
                  <c:v>8</c:v>
                </c:pt>
                <c:pt idx="440">
                  <c:v>8</c:v>
                </c:pt>
                <c:pt idx="441">
                  <c:v>3</c:v>
                </c:pt>
                <c:pt idx="442">
                  <c:v>19</c:v>
                </c:pt>
                <c:pt idx="443">
                  <c:v>-1</c:v>
                </c:pt>
                <c:pt idx="444">
                  <c:v>-1</c:v>
                </c:pt>
                <c:pt idx="445">
                  <c:v>-1</c:v>
                </c:pt>
                <c:pt idx="446">
                  <c:v>-1</c:v>
                </c:pt>
                <c:pt idx="447">
                  <c:v>-1</c:v>
                </c:pt>
                <c:pt idx="448">
                  <c:v>-1</c:v>
                </c:pt>
                <c:pt idx="449">
                  <c:v>-1</c:v>
                </c:pt>
                <c:pt idx="450">
                  <c:v>-1</c:v>
                </c:pt>
                <c:pt idx="451">
                  <c:v>-1</c:v>
                </c:pt>
                <c:pt idx="452">
                  <c:v>2</c:v>
                </c:pt>
                <c:pt idx="453">
                  <c:v>-1</c:v>
                </c:pt>
                <c:pt idx="454">
                  <c:v>-1</c:v>
                </c:pt>
                <c:pt idx="455">
                  <c:v>-1</c:v>
                </c:pt>
                <c:pt idx="456">
                  <c:v>-1</c:v>
                </c:pt>
                <c:pt idx="457">
                  <c:v>0</c:v>
                </c:pt>
                <c:pt idx="458">
                  <c:v>0</c:v>
                </c:pt>
                <c:pt idx="459">
                  <c:v>-1</c:v>
                </c:pt>
                <c:pt idx="460">
                  <c:v>-1</c:v>
                </c:pt>
                <c:pt idx="461">
                  <c:v>-1</c:v>
                </c:pt>
                <c:pt idx="462">
                  <c:v>-1</c:v>
                </c:pt>
                <c:pt idx="463">
                  <c:v>-1</c:v>
                </c:pt>
                <c:pt idx="464">
                  <c:v>-1</c:v>
                </c:pt>
                <c:pt idx="465">
                  <c:v>-1</c:v>
                </c:pt>
                <c:pt idx="466">
                  <c:v>-1</c:v>
                </c:pt>
                <c:pt idx="467">
                  <c:v>-1</c:v>
                </c:pt>
                <c:pt idx="468">
                  <c:v>-1</c:v>
                </c:pt>
                <c:pt idx="469">
                  <c:v>-1</c:v>
                </c:pt>
                <c:pt idx="470">
                  <c:v>-1</c:v>
                </c:pt>
                <c:pt idx="471">
                  <c:v>2</c:v>
                </c:pt>
                <c:pt idx="472">
                  <c:v>-1</c:v>
                </c:pt>
                <c:pt idx="473">
                  <c:v>-1</c:v>
                </c:pt>
                <c:pt idx="474">
                  <c:v>-1</c:v>
                </c:pt>
                <c:pt idx="475">
                  <c:v>-1</c:v>
                </c:pt>
                <c:pt idx="476">
                  <c:v>-1</c:v>
                </c:pt>
                <c:pt idx="477">
                  <c:v>-1</c:v>
                </c:pt>
                <c:pt idx="478">
                  <c:v>28</c:v>
                </c:pt>
                <c:pt idx="479">
                  <c:v>-1</c:v>
                </c:pt>
                <c:pt idx="480">
                  <c:v>14</c:v>
                </c:pt>
                <c:pt idx="481">
                  <c:v>28</c:v>
                </c:pt>
                <c:pt idx="482">
                  <c:v>-1</c:v>
                </c:pt>
                <c:pt idx="483">
                  <c:v>11</c:v>
                </c:pt>
                <c:pt idx="484">
                  <c:v>28</c:v>
                </c:pt>
                <c:pt idx="485">
                  <c:v>-1</c:v>
                </c:pt>
                <c:pt idx="486">
                  <c:v>13</c:v>
                </c:pt>
                <c:pt idx="487">
                  <c:v>55</c:v>
                </c:pt>
                <c:pt idx="488">
                  <c:v>-1</c:v>
                </c:pt>
                <c:pt idx="489">
                  <c:v>28</c:v>
                </c:pt>
                <c:pt idx="490">
                  <c:v>33</c:v>
                </c:pt>
                <c:pt idx="491">
                  <c:v>-1</c:v>
                </c:pt>
                <c:pt idx="492">
                  <c:v>-1</c:v>
                </c:pt>
                <c:pt idx="493">
                  <c:v>22</c:v>
                </c:pt>
                <c:pt idx="494">
                  <c:v>-1</c:v>
                </c:pt>
                <c:pt idx="495">
                  <c:v>18</c:v>
                </c:pt>
                <c:pt idx="496">
                  <c:v>-1</c:v>
                </c:pt>
                <c:pt idx="497">
                  <c:v>-1</c:v>
                </c:pt>
                <c:pt idx="498">
                  <c:v>-1</c:v>
                </c:pt>
                <c:pt idx="499">
                  <c:v>0</c:v>
                </c:pt>
                <c:pt idx="500">
                  <c:v>0</c:v>
                </c:pt>
                <c:pt idx="501">
                  <c:v>-1</c:v>
                </c:pt>
                <c:pt idx="502">
                  <c:v>19</c:v>
                </c:pt>
                <c:pt idx="503">
                  <c:v>-1</c:v>
                </c:pt>
                <c:pt idx="504">
                  <c:v>-1</c:v>
                </c:pt>
                <c:pt idx="505">
                  <c:v>-1</c:v>
                </c:pt>
                <c:pt idx="506">
                  <c:v>-1</c:v>
                </c:pt>
                <c:pt idx="507">
                  <c:v>40</c:v>
                </c:pt>
                <c:pt idx="508">
                  <c:v>-1</c:v>
                </c:pt>
              </c:numCache>
            </c:numRef>
          </c:bubbleSize>
          <c:bubble3D val="0"/>
          <c:extLst>
            <c:ext xmlns:c16="http://schemas.microsoft.com/office/drawing/2014/chart" uri="{C3380CC4-5D6E-409C-BE32-E72D297353CC}">
              <c16:uniqueId val="{00000000-2F23-4F76-BF75-53D4BDF752B8}"/>
            </c:ext>
          </c:extLst>
        </c:ser>
        <c:dLbls>
          <c:dLblPos val="ctr"/>
          <c:showLegendKey val="0"/>
          <c:showVal val="1"/>
          <c:showCatName val="0"/>
          <c:showSerName val="0"/>
          <c:showPercent val="0"/>
          <c:showBubbleSize val="0"/>
        </c:dLbls>
        <c:bubbleScale val="50"/>
        <c:showNegBubbles val="0"/>
        <c:axId val="736555344"/>
        <c:axId val="736564080"/>
      </c:bubbleChart>
      <c:valAx>
        <c:axId val="736555344"/>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fr-FR"/>
                  <a:t>Criticité métier en %</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36564080"/>
        <c:crosses val="autoZero"/>
        <c:crossBetween val="midCat"/>
        <c:majorUnit val="50"/>
      </c:valAx>
      <c:valAx>
        <c:axId val="736564080"/>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fr-FR"/>
                  <a:t>Cloud Readiness en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36555344"/>
        <c:crosses val="autoZero"/>
        <c:crossBetween val="midCat"/>
        <c:majorUnit val="50"/>
        <c:minorUnit val="1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Quadrant Cloud Readiness vs Criticité Métier par application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7.5708442868114914E-2"/>
          <c:y val="0.10068728522336773"/>
          <c:w val="0.89282446752046563"/>
          <c:h val="0.78458020860001543"/>
        </c:manualLayout>
      </c:layout>
      <c:bubbleChart>
        <c:varyColors val="0"/>
        <c:ser>
          <c:idx val="0"/>
          <c:order val="0"/>
          <c:spPr>
            <a:solidFill>
              <a:schemeClr val="accent1">
                <a:alpha val="75000"/>
              </a:schemeClr>
            </a:solidFill>
            <a:ln>
              <a:noFill/>
            </a:ln>
            <a:effectLst/>
          </c:spPr>
          <c:invertIfNegative val="0"/>
          <c:dLbls>
            <c:dLbl>
              <c:idx val="0"/>
              <c:layout>
                <c:manualLayout>
                  <c:x val="-0.12212529738302934"/>
                  <c:y val="0.22468939994713191"/>
                </c:manualLayout>
              </c:layout>
              <c:tx>
                <c:rich>
                  <a:bodyPr/>
                  <a:lstStyle/>
                  <a:p>
                    <a:fld id="{ADD4782C-B317-42CD-A794-D40FDBF608FF}"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3596-4290-8344-459B375B2B35}"/>
                </c:ext>
              </c:extLst>
            </c:dLbl>
            <c:dLbl>
              <c:idx val="1"/>
              <c:layout>
                <c:manualLayout>
                  <c:x val="-5.8683584456780333E-2"/>
                  <c:y val="1.8503832936822628E-2"/>
                </c:manualLayout>
              </c:layout>
              <c:tx>
                <c:rich>
                  <a:bodyPr/>
                  <a:lstStyle/>
                  <a:p>
                    <a:fld id="{4313CFC2-630A-48A3-A5F0-5789EDC0034D}"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3596-4290-8344-459B375B2B35}"/>
                </c:ext>
              </c:extLst>
            </c:dLbl>
            <c:dLbl>
              <c:idx val="2"/>
              <c:layout>
                <c:manualLayout>
                  <c:x val="-3.1720856463125086E-3"/>
                  <c:y val="0.18503832936822628"/>
                </c:manualLayout>
              </c:layout>
              <c:tx>
                <c:rich>
                  <a:bodyPr/>
                  <a:lstStyle/>
                  <a:p>
                    <a:fld id="{C46FE4C1-41F1-4B56-9B91-C809FEE338B5}"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3596-4290-8344-459B375B2B35}"/>
                </c:ext>
              </c:extLst>
            </c:dLbl>
            <c:dLbl>
              <c:idx val="3"/>
              <c:layout>
                <c:manualLayout>
                  <c:x val="-7.2957969865186378E-2"/>
                  <c:y val="4.2294475284165911E-2"/>
                </c:manualLayout>
              </c:layout>
              <c:tx>
                <c:rich>
                  <a:bodyPr/>
                  <a:lstStyle/>
                  <a:p>
                    <a:fld id="{7915F0B4-249D-4CC3-8C75-379C490A5193}"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596-4290-8344-459B375B2B35}"/>
                </c:ext>
              </c:extLst>
            </c:dLbl>
            <c:dLbl>
              <c:idx val="4"/>
              <c:layout>
                <c:manualLayout>
                  <c:x val="0"/>
                  <c:y val="0.1506740681998415"/>
                </c:manualLayout>
              </c:layout>
              <c:tx>
                <c:rich>
                  <a:bodyPr/>
                  <a:lstStyle/>
                  <a:p>
                    <a:fld id="{A8C3D8D0-0D5D-48F1-B4F4-AFD4C79D1AA0}"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3596-4290-8344-459B375B2B35}"/>
                </c:ext>
              </c:extLst>
            </c:dLbl>
            <c:dLbl>
              <c:idx val="5"/>
              <c:layout>
                <c:manualLayout>
                  <c:x val="-3.8065027755749402E-2"/>
                  <c:y val="7.4015331747290553E-2"/>
                </c:manualLayout>
              </c:layout>
              <c:tx>
                <c:rich>
                  <a:bodyPr/>
                  <a:lstStyle/>
                  <a:p>
                    <a:fld id="{230953F3-FE8D-432A-905F-334107EE8067}"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3596-4290-8344-459B375B2B35}"/>
                </c:ext>
              </c:extLst>
            </c:dLbl>
            <c:dLbl>
              <c:idx val="6"/>
              <c:layout>
                <c:manualLayout>
                  <c:x val="4.9167327517842981E-2"/>
                  <c:y val="-7.4015331747290553E-2"/>
                </c:manualLayout>
              </c:layout>
              <c:tx>
                <c:rich>
                  <a:bodyPr/>
                  <a:lstStyle/>
                  <a:p>
                    <a:fld id="{A4F2976C-4853-42DE-A325-F27366DAF468}"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3596-4290-8344-459B375B2B35}"/>
                </c:ext>
              </c:extLst>
            </c:dLbl>
            <c:dLbl>
              <c:idx val="7"/>
              <c:layout>
                <c:manualLayout>
                  <c:x val="-2.0618556701030927E-2"/>
                  <c:y val="-0.1295268305577584"/>
                </c:manualLayout>
              </c:layout>
              <c:tx>
                <c:rich>
                  <a:bodyPr/>
                  <a:lstStyle/>
                  <a:p>
                    <a:fld id="{5C4C8A58-3EE8-4689-A32A-B873A70BC0ED}"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3596-4290-8344-459B375B2B35}"/>
                </c:ext>
              </c:extLst>
            </c:dLbl>
            <c:dLbl>
              <c:idx val="8"/>
              <c:layout>
                <c:manualLayout>
                  <c:x val="2.696272799365583E-2"/>
                  <c:y val="-6.0798308220988681E-2"/>
                </c:manualLayout>
              </c:layout>
              <c:tx>
                <c:rich>
                  <a:bodyPr/>
                  <a:lstStyle/>
                  <a:p>
                    <a:fld id="{3CBC5B07-D6C1-497A-AB4A-756ACA8B90E9}"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3596-4290-8344-459B375B2B35}"/>
                </c:ext>
              </c:extLst>
            </c:dLbl>
            <c:dLbl>
              <c:idx val="9"/>
              <c:layout>
                <c:manualLayout>
                  <c:x val="-4.4409199048374336E-2"/>
                  <c:y val="-5.551149881046788E-2"/>
                </c:manualLayout>
              </c:layout>
              <c:tx>
                <c:rich>
                  <a:bodyPr/>
                  <a:lstStyle/>
                  <a:p>
                    <a:fld id="{4CF221AB-F122-4132-B493-C36860E60425}"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3596-4290-8344-459B375B2B35}"/>
                </c:ext>
              </c:extLst>
            </c:dLbl>
            <c:dLbl>
              <c:idx val="10"/>
              <c:layout>
                <c:manualLayout>
                  <c:x val="-5.0753370340999263E-2"/>
                  <c:y val="2.3790642347343377E-2"/>
                </c:manualLayout>
              </c:layout>
              <c:tx>
                <c:rich>
                  <a:bodyPr/>
                  <a:lstStyle/>
                  <a:p>
                    <a:fld id="{859EB831-8DC8-4B01-8C57-6F6E7627F1D5}"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3596-4290-8344-459B375B2B35}"/>
                </c:ext>
              </c:extLst>
            </c:dLbl>
            <c:dLbl>
              <c:idx val="11"/>
              <c:layout>
                <c:manualLayout>
                  <c:x val="1.586042823156109E-3"/>
                  <c:y val="-6.0798308220988632E-2"/>
                </c:manualLayout>
              </c:layout>
              <c:tx>
                <c:rich>
                  <a:bodyPr/>
                  <a:lstStyle/>
                  <a:p>
                    <a:fld id="{6E132292-E73B-468D-8F44-8755FC581757}"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3596-4290-8344-459B375B2B35}"/>
                </c:ext>
              </c:extLst>
            </c:dLbl>
            <c:dLbl>
              <c:idx val="12"/>
              <c:tx>
                <c:rich>
                  <a:bodyPr/>
                  <a:lstStyle/>
                  <a:p>
                    <a:fld id="{475481D9-BBB1-4A28-85D1-816F0588A8C2}"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596-4290-8344-459B375B2B35}"/>
                </c:ext>
              </c:extLst>
            </c:dLbl>
            <c:dLbl>
              <c:idx val="13"/>
              <c:layout>
                <c:manualLayout>
                  <c:x val="1.5860428231562252E-3"/>
                  <c:y val="-5.0224689399947182E-2"/>
                </c:manualLayout>
              </c:layout>
              <c:tx>
                <c:rich>
                  <a:bodyPr/>
                  <a:lstStyle/>
                  <a:p>
                    <a:fld id="{3A31B7DA-0DE3-4F8E-8D8E-F459F8992045}"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3596-4290-8344-459B375B2B35}"/>
                </c:ext>
              </c:extLst>
            </c:dLbl>
            <c:dLbl>
              <c:idx val="14"/>
              <c:layout>
                <c:manualLayout>
                  <c:x val="-9.5162569389373505E-3"/>
                  <c:y val="0.14538725878932066"/>
                </c:manualLayout>
              </c:layout>
              <c:tx>
                <c:rich>
                  <a:bodyPr/>
                  <a:lstStyle/>
                  <a:p>
                    <a:fld id="{DC511191-71B5-4DF7-8780-55FA04FB1B08}"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3596-4290-8344-459B375B2B35}"/>
                </c:ext>
              </c:extLst>
            </c:dLbl>
            <c:dLbl>
              <c:idx val="15"/>
              <c:layout>
                <c:manualLayout>
                  <c:x val="-1.1102299762093577E-2"/>
                  <c:y val="7.9302141157811257E-2"/>
                </c:manualLayout>
              </c:layout>
              <c:tx>
                <c:rich>
                  <a:bodyPr/>
                  <a:lstStyle/>
                  <a:p>
                    <a:fld id="{3A6104B2-65C4-4A95-9F18-66DE00C9DF7C}"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3596-4290-8344-459B375B2B35}"/>
                </c:ext>
              </c:extLst>
            </c:dLbl>
            <c:dLbl>
              <c:idx val="16"/>
              <c:layout>
                <c:manualLayout>
                  <c:x val="-1.5860428231562833E-3"/>
                  <c:y val="8.9875759978852818E-2"/>
                </c:manualLayout>
              </c:layout>
              <c:tx>
                <c:rich>
                  <a:bodyPr/>
                  <a:lstStyle/>
                  <a:p>
                    <a:fld id="{6B6D0A6D-D86A-4997-86F7-3EA5BECD92FB}"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3596-4290-8344-459B375B2B35}"/>
                </c:ext>
              </c:extLst>
            </c:dLbl>
            <c:dLbl>
              <c:idx val="17"/>
              <c:layout>
                <c:manualLayout>
                  <c:x val="-4.7581284694686752E-3"/>
                  <c:y val="-5.8154903515728308E-2"/>
                </c:manualLayout>
              </c:layout>
              <c:tx>
                <c:rich>
                  <a:bodyPr/>
                  <a:lstStyle/>
                  <a:p>
                    <a:fld id="{71FC7D26-E532-4955-B5AB-6A6A08D47C49}"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3596-4290-8344-459B375B2B35}"/>
                </c:ext>
              </c:extLst>
            </c:dLbl>
            <c:dLbl>
              <c:idx val="18"/>
              <c:tx>
                <c:rich>
                  <a:bodyPr/>
                  <a:lstStyle/>
                  <a:p>
                    <a:fld id="{38E8ED39-C903-48BE-9F28-B8C5248E3A3A}"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3596-4290-8344-459B375B2B35}"/>
                </c:ext>
              </c:extLst>
            </c:dLbl>
            <c:dLbl>
              <c:idx val="19"/>
              <c:layout>
                <c:manualLayout>
                  <c:x val="-6.344171292624959E-3"/>
                  <c:y val="0.14538725878932066"/>
                </c:manualLayout>
              </c:layout>
              <c:tx>
                <c:rich>
                  <a:bodyPr/>
                  <a:lstStyle/>
                  <a:p>
                    <a:fld id="{601BEDAB-92DE-4B20-90EC-72626311444D}"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3596-4290-8344-459B375B2B35}"/>
                </c:ext>
              </c:extLst>
            </c:dLbl>
            <c:dLbl>
              <c:idx val="20"/>
              <c:layout>
                <c:manualLayout>
                  <c:x val="6.3441712926247847E-3"/>
                  <c:y val="5.551149881046788E-2"/>
                </c:manualLayout>
              </c:layout>
              <c:tx>
                <c:rich>
                  <a:bodyPr/>
                  <a:lstStyle/>
                  <a:p>
                    <a:fld id="{2BC54960-3E71-4675-BC1F-AA12729A8106}"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596-4290-8344-459B375B2B35}"/>
                </c:ext>
              </c:extLst>
            </c:dLbl>
            <c:dLbl>
              <c:idx val="21"/>
              <c:layout>
                <c:manualLayout>
                  <c:x val="-8.088818398096749E-2"/>
                  <c:y val="0.11895321173671689"/>
                </c:manualLayout>
              </c:layout>
              <c:tx>
                <c:rich>
                  <a:bodyPr/>
                  <a:lstStyle/>
                  <a:p>
                    <a:fld id="{AD6BCD3C-496E-4A63-8F2F-0AB9BD24093C}"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596-4290-8344-459B375B2B35}"/>
                </c:ext>
              </c:extLst>
            </c:dLbl>
            <c:dLbl>
              <c:idx val="22"/>
              <c:layout>
                <c:manualLayout>
                  <c:x val="-5.392545598731166E-2"/>
                  <c:y val="4.2294475284165911E-2"/>
                </c:manualLayout>
              </c:layout>
              <c:tx>
                <c:rich>
                  <a:bodyPr/>
                  <a:lstStyle/>
                  <a:p>
                    <a:fld id="{10056065-87CF-429B-A8D4-E0207377F6B5}"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3596-4290-8344-459B375B2B35}"/>
                </c:ext>
              </c:extLst>
            </c:dLbl>
            <c:dLbl>
              <c:idx val="23"/>
              <c:layout>
                <c:manualLayout>
                  <c:x val="-2.3790642347343408E-2"/>
                  <c:y val="6.0798308220988584E-2"/>
                </c:manualLayout>
              </c:layout>
              <c:tx>
                <c:rich>
                  <a:bodyPr/>
                  <a:lstStyle/>
                  <a:p>
                    <a:fld id="{CAA4992B-E262-4EB9-869D-CDEDC87506E5}"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596-4290-8344-459B375B2B35}"/>
                </c:ext>
              </c:extLst>
            </c:dLbl>
            <c:dLbl>
              <c:idx val="24"/>
              <c:layout>
                <c:manualLayout>
                  <c:x val="1.586042823156109E-3"/>
                  <c:y val="6.6085117631509385E-2"/>
                </c:manualLayout>
              </c:layout>
              <c:tx>
                <c:rich>
                  <a:bodyPr/>
                  <a:lstStyle/>
                  <a:p>
                    <a:fld id="{400F5BE1-4202-4E22-85F3-723521D594C1}"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3596-4290-8344-459B375B2B35}"/>
                </c:ext>
              </c:extLst>
            </c:dLbl>
            <c:dLbl>
              <c:idx val="25"/>
              <c:layout>
                <c:manualLayout>
                  <c:x val="0"/>
                  <c:y val="0.10309278350515454"/>
                </c:manualLayout>
              </c:layout>
              <c:tx>
                <c:rich>
                  <a:bodyPr/>
                  <a:lstStyle/>
                  <a:p>
                    <a:fld id="{9CD3B238-BD49-4D28-AF9F-1E72BDF2B64C}"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3596-4290-8344-459B375B2B35}"/>
                </c:ext>
              </c:extLst>
            </c:dLbl>
            <c:dLbl>
              <c:idx val="26"/>
              <c:layout>
                <c:manualLayout>
                  <c:x val="1.4274385408406027E-2"/>
                  <c:y val="-0.1638910917261433"/>
                </c:manualLayout>
              </c:layout>
              <c:tx>
                <c:rich>
                  <a:bodyPr/>
                  <a:lstStyle/>
                  <a:p>
                    <a:fld id="{00ACD86A-B6DD-4C60-885C-5F8B62FAF0E4}"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3596-4290-8344-459B375B2B35}"/>
                </c:ext>
              </c:extLst>
            </c:dLbl>
            <c:dLbl>
              <c:idx val="27"/>
              <c:layout>
                <c:manualLayout>
                  <c:x val="-2.5376685170499663E-2"/>
                  <c:y val="0.23790642347343377"/>
                </c:manualLayout>
              </c:layout>
              <c:tx>
                <c:rich>
                  <a:bodyPr/>
                  <a:lstStyle/>
                  <a:p>
                    <a:fld id="{78D46EC7-D76D-42D4-BEE7-68257D30877D}"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3596-4290-8344-459B375B2B35}"/>
                </c:ext>
              </c:extLst>
            </c:dLbl>
            <c:dLbl>
              <c:idx val="28"/>
              <c:tx>
                <c:rich>
                  <a:bodyPr/>
                  <a:lstStyle/>
                  <a:p>
                    <a:fld id="{568603BB-0EC9-4297-A6F9-0045C177DB05}"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596-4290-8344-459B375B2B35}"/>
                </c:ext>
              </c:extLst>
            </c:dLbl>
            <c:dLbl>
              <c:idx val="29"/>
              <c:tx>
                <c:rich>
                  <a:bodyPr/>
                  <a:lstStyle/>
                  <a:p>
                    <a:fld id="{88A1E2C6-359E-4D3A-BBB2-39CC8F8BEA07}"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3596-4290-8344-459B375B2B35}"/>
                </c:ext>
              </c:extLst>
            </c:dLbl>
            <c:dLbl>
              <c:idx val="30"/>
              <c:layout>
                <c:manualLayout>
                  <c:x val="-3.3306899286280729E-2"/>
                  <c:y val="0.10837959291567539"/>
                </c:manualLayout>
              </c:layout>
              <c:tx>
                <c:rich>
                  <a:bodyPr/>
                  <a:lstStyle/>
                  <a:p>
                    <a:fld id="{C5281130-D5A7-4FA1-89C8-D5AF50A4D220}"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3596-4290-8344-459B375B2B35}"/>
                </c:ext>
              </c:extLst>
            </c:dLbl>
            <c:dLbl>
              <c:idx val="31"/>
              <c:layout>
                <c:manualLayout>
                  <c:x val="6.3441712926249009E-3"/>
                  <c:y val="5.2868094105207507E-2"/>
                </c:manualLayout>
              </c:layout>
              <c:tx>
                <c:rich>
                  <a:bodyPr/>
                  <a:lstStyle/>
                  <a:p>
                    <a:fld id="{2C5F0A9F-6075-49F0-B56C-12A029255886}"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3596-4290-8344-459B375B2B35}"/>
                </c:ext>
              </c:extLst>
            </c:dLbl>
            <c:dLbl>
              <c:idx val="32"/>
              <c:layout>
                <c:manualLayout>
                  <c:x val="-7.2957969865186392E-2"/>
                  <c:y val="-4.7581284694686754E-2"/>
                </c:manualLayout>
              </c:layout>
              <c:tx>
                <c:rich>
                  <a:bodyPr/>
                  <a:lstStyle/>
                  <a:p>
                    <a:fld id="{B35B5850-10AF-4664-B859-BC1B85582340}"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3596-4290-8344-459B375B2B35}"/>
                </c:ext>
              </c:extLst>
            </c:dLbl>
            <c:dLbl>
              <c:idx val="33"/>
              <c:layout>
                <c:manualLayout>
                  <c:x val="1.5860428231562251E-2"/>
                  <c:y val="0.15331747290510178"/>
                </c:manualLayout>
              </c:layout>
              <c:tx>
                <c:rich>
                  <a:bodyPr/>
                  <a:lstStyle/>
                  <a:p>
                    <a:fld id="{A84A64E2-4A14-469D-ADAA-352E5E7317AD}"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3596-4290-8344-459B375B2B35}"/>
                </c:ext>
              </c:extLst>
            </c:dLbl>
            <c:dLbl>
              <c:idx val="34"/>
              <c:layout>
                <c:manualLayout>
                  <c:x val="2.5376685170499604E-2"/>
                  <c:y val="0.21411578112609039"/>
                </c:manualLayout>
              </c:layout>
              <c:tx>
                <c:rich>
                  <a:bodyPr/>
                  <a:lstStyle/>
                  <a:p>
                    <a:fld id="{FEF94D97-D080-40F3-A060-FC692A48DFEB}"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3596-4290-8344-459B375B2B35}"/>
                </c:ext>
              </c:extLst>
            </c:dLbl>
            <c:dLbl>
              <c:idx val="35"/>
              <c:layout>
                <c:manualLayout>
                  <c:x val="2.0618556701030927E-2"/>
                  <c:y val="0.23790642347343369"/>
                </c:manualLayout>
              </c:layout>
              <c:tx>
                <c:rich>
                  <a:bodyPr/>
                  <a:lstStyle/>
                  <a:p>
                    <a:fld id="{1F300BA1-E098-42A4-B5E6-2233BA8B081B}"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3596-4290-8344-459B375B2B35}"/>
                </c:ext>
              </c:extLst>
            </c:dLbl>
            <c:dLbl>
              <c:idx val="36"/>
              <c:layout>
                <c:manualLayout>
                  <c:x val="0"/>
                  <c:y val="0.21675918583135079"/>
                </c:manualLayout>
              </c:layout>
              <c:tx>
                <c:rich>
                  <a:bodyPr/>
                  <a:lstStyle/>
                  <a:p>
                    <a:fld id="{C18BAF99-863E-47CF-98C6-9F65EC4F2D66}"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3596-4290-8344-459B375B2B35}"/>
                </c:ext>
              </c:extLst>
            </c:dLbl>
            <c:dLbl>
              <c:idx val="37"/>
              <c:layout>
                <c:manualLayout>
                  <c:x val="-3.4892942109436956E-2"/>
                  <c:y val="-0.16917790113666406"/>
                </c:manualLayout>
              </c:layout>
              <c:tx>
                <c:rich>
                  <a:bodyPr/>
                  <a:lstStyle/>
                  <a:p>
                    <a:fld id="{F8BB3E12-1981-48A0-8F06-A6BA724626A3}"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3596-4290-8344-459B375B2B35}"/>
                </c:ext>
              </c:extLst>
            </c:dLbl>
            <c:dLbl>
              <c:idx val="38"/>
              <c:layout>
                <c:manualLayout>
                  <c:x val="1.4274385408406027E-2"/>
                  <c:y val="-0.11895321173671689"/>
                </c:manualLayout>
              </c:layout>
              <c:tx>
                <c:rich>
                  <a:bodyPr/>
                  <a:lstStyle/>
                  <a:p>
                    <a:fld id="{CDA01C4B-A33B-4A5B-A1B2-1784A20EA1F6}"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596-4290-8344-459B375B2B35}"/>
                </c:ext>
              </c:extLst>
            </c:dLbl>
            <c:dLbl>
              <c:idx val="39"/>
              <c:layout>
                <c:manualLayout>
                  <c:x val="-6.8199841395717706E-2"/>
                  <c:y val="-7.9302141157811257E-2"/>
                </c:manualLayout>
              </c:layout>
              <c:tx>
                <c:rich>
                  <a:bodyPr/>
                  <a:lstStyle/>
                  <a:p>
                    <a:fld id="{15C7BC7A-0D4A-4821-A5C7-A638F35F456E}"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596-4290-8344-459B375B2B35}"/>
                </c:ext>
              </c:extLst>
            </c:dLbl>
            <c:dLbl>
              <c:idx val="40"/>
              <c:layout>
                <c:manualLayout>
                  <c:x val="-1.903251387787476E-2"/>
                  <c:y val="-0.18239492466296592"/>
                </c:manualLayout>
              </c:layout>
              <c:tx>
                <c:rich>
                  <a:bodyPr/>
                  <a:lstStyle/>
                  <a:p>
                    <a:fld id="{DA6CC670-267D-4000-A015-0E37A6E4CE42}"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3596-4290-8344-459B375B2B35}"/>
                </c:ext>
              </c:extLst>
            </c:dLbl>
            <c:dLbl>
              <c:idx val="41"/>
              <c:layout>
                <c:manualLayout>
                  <c:x val="-2.696272799365583E-2"/>
                  <c:y val="-7.1371927042030187E-2"/>
                </c:manualLayout>
              </c:layout>
              <c:tx>
                <c:rich>
                  <a:bodyPr/>
                  <a:lstStyle/>
                  <a:p>
                    <a:fld id="{E6D22641-FD03-4FDA-A0C1-F5A74C007EBF}"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3596-4290-8344-459B375B2B35}"/>
                </c:ext>
              </c:extLst>
            </c:dLbl>
            <c:dLbl>
              <c:idx val="42"/>
              <c:layout>
                <c:manualLayout>
                  <c:x val="-5.2339413164155461E-2"/>
                  <c:y val="-5.0224689399947134E-2"/>
                </c:manualLayout>
              </c:layout>
              <c:tx>
                <c:rich>
                  <a:bodyPr/>
                  <a:lstStyle/>
                  <a:p>
                    <a:fld id="{B1192B21-A232-4A7B-99B2-7E6BC0D3515A}"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9295-4D49-96EA-F1B7A303EBE9}"/>
                </c:ext>
              </c:extLst>
            </c:dLbl>
            <c:dLbl>
              <c:idx val="43"/>
              <c:tx>
                <c:rich>
                  <a:bodyPr/>
                  <a:lstStyle/>
                  <a:p>
                    <a:fld id="{C49107F2-211D-46DC-85BD-361ED21E7F53}"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295-4D49-96EA-F1B7A303EBE9}"/>
                </c:ext>
              </c:extLst>
            </c:dLbl>
            <c:dLbl>
              <c:idx val="44"/>
              <c:layout>
                <c:manualLayout>
                  <c:x val="-1.9032513877874701E-2"/>
                  <c:y val="3.4364261168384883E-2"/>
                </c:manualLayout>
              </c:layout>
              <c:tx>
                <c:rich>
                  <a:bodyPr/>
                  <a:lstStyle/>
                  <a:p>
                    <a:fld id="{D1C5C297-6E57-4929-A030-A91B45C42FB1}"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9295-4D49-96EA-F1B7A303EBE9}"/>
                </c:ext>
              </c:extLst>
            </c:dLbl>
            <c:dLbl>
              <c:idx val="45"/>
              <c:tx>
                <c:rich>
                  <a:bodyPr/>
                  <a:lstStyle/>
                  <a:p>
                    <a:fld id="{40E4FCB7-0D56-45B9-A756-18D79AF51C19}"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295-4D49-96EA-F1B7A303EBE9}"/>
                </c:ext>
              </c:extLst>
            </c:dLbl>
            <c:dLbl>
              <c:idx val="46"/>
              <c:tx>
                <c:rich>
                  <a:bodyPr/>
                  <a:lstStyle/>
                  <a:p>
                    <a:fld id="{A5F3D20B-2434-468C-BCD9-09D4B513F601}" type="CELLRANGE">
                      <a:rPr lang="fr-FR"/>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295-4D49-96EA-F1B7A303EBE9}"/>
                </c:ext>
              </c:extLst>
            </c:dLbl>
            <c:dLbl>
              <c:idx val="47"/>
              <c:layout>
                <c:manualLayout>
                  <c:x val="-2.0618556701030927E-2"/>
                  <c:y val="-0.14274385408406026"/>
                </c:manualLayout>
              </c:layout>
              <c:tx>
                <c:rich>
                  <a:bodyPr/>
                  <a:lstStyle/>
                  <a:p>
                    <a:fld id="{0EE2FAE2-FF8C-405E-9BD4-3B77C0D977EA}"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295-4D49-96EA-F1B7A303EBE9}"/>
                </c:ext>
              </c:extLst>
            </c:dLbl>
            <c:dLbl>
              <c:idx val="48"/>
              <c:layout>
                <c:manualLayout>
                  <c:x val="-0.1030927835051547"/>
                  <c:y val="2.6434047052603778E-2"/>
                </c:manualLayout>
              </c:layout>
              <c:tx>
                <c:rich>
                  <a:bodyPr/>
                  <a:lstStyle/>
                  <a:p>
                    <a:fld id="{AD2544E0-9BCD-4736-915C-7A087A3C1AC9}"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295-4D49-96EA-F1B7A303EBE9}"/>
                </c:ext>
              </c:extLst>
            </c:dLbl>
            <c:dLbl>
              <c:idx val="49"/>
              <c:tx>
                <c:rich>
                  <a:bodyPr/>
                  <a:lstStyle/>
                  <a:p>
                    <a:fld id="{A51341DC-42A6-4FDD-8068-8C2573302C29}" type="CELLRANGE">
                      <a:rPr lang="en-US"/>
                      <a:pPr/>
                      <a:t>[PLAGECELL]</a:t>
                    </a:fld>
                    <a:endParaRPr lang="fr-F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9295-4D49-96EA-F1B7A303EBE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'Quadrant Application'!$B$2:$B$51</c:f>
              <c:numCache>
                <c:formatCode>0</c:formatCode>
                <c:ptCount val="50"/>
                <c:pt idx="0">
                  <c:v>28.868360277136258</c:v>
                </c:pt>
                <c:pt idx="1">
                  <c:v>19.399538106235568</c:v>
                </c:pt>
                <c:pt idx="2">
                  <c:v>35.103926096997689</c:v>
                </c:pt>
                <c:pt idx="3">
                  <c:v>7.6212471131639719</c:v>
                </c:pt>
                <c:pt idx="4">
                  <c:v>23.556581986143186</c:v>
                </c:pt>
                <c:pt idx="5">
                  <c:v>33.25635103926097</c:v>
                </c:pt>
                <c:pt idx="6">
                  <c:v>25.635103926096996</c:v>
                </c:pt>
                <c:pt idx="7">
                  <c:v>39.260969976905315</c:v>
                </c:pt>
                <c:pt idx="8">
                  <c:v>23.325635103926096</c:v>
                </c:pt>
                <c:pt idx="9">
                  <c:v>23.325635103926096</c:v>
                </c:pt>
                <c:pt idx="10">
                  <c:v>31.408775981524251</c:v>
                </c:pt>
                <c:pt idx="11">
                  <c:v>63.279445727482674</c:v>
                </c:pt>
                <c:pt idx="12">
                  <c:v>70.438799076212462</c:v>
                </c:pt>
                <c:pt idx="13">
                  <c:v>54.503464203233257</c:v>
                </c:pt>
                <c:pt idx="14">
                  <c:v>42.263279445727484</c:v>
                </c:pt>
                <c:pt idx="15">
                  <c:v>27.020785219399539</c:v>
                </c:pt>
                <c:pt idx="16">
                  <c:v>36.258660508083139</c:v>
                </c:pt>
                <c:pt idx="17">
                  <c:v>69.284064665127019</c:v>
                </c:pt>
                <c:pt idx="18">
                  <c:v>2.0785219399538106</c:v>
                </c:pt>
                <c:pt idx="19">
                  <c:v>36.489607390300236</c:v>
                </c:pt>
                <c:pt idx="20">
                  <c:v>78.290993071593533</c:v>
                </c:pt>
                <c:pt idx="21">
                  <c:v>18.244803695150118</c:v>
                </c:pt>
                <c:pt idx="22">
                  <c:v>11.778290993071593</c:v>
                </c:pt>
                <c:pt idx="23">
                  <c:v>20.554272517321014</c:v>
                </c:pt>
                <c:pt idx="24">
                  <c:v>72.748267898383361</c:v>
                </c:pt>
                <c:pt idx="25">
                  <c:v>60.969976905311775</c:v>
                </c:pt>
                <c:pt idx="26">
                  <c:v>41.801385681293304</c:v>
                </c:pt>
                <c:pt idx="27">
                  <c:v>42.263279445727484</c:v>
                </c:pt>
                <c:pt idx="28">
                  <c:v>1.3856812933025404</c:v>
                </c:pt>
                <c:pt idx="29">
                  <c:v>36.489607390300236</c:v>
                </c:pt>
                <c:pt idx="30">
                  <c:v>19.399538106235568</c:v>
                </c:pt>
                <c:pt idx="31">
                  <c:v>65.58891454965358</c:v>
                </c:pt>
                <c:pt idx="32">
                  <c:v>21.939953810623557</c:v>
                </c:pt>
                <c:pt idx="33">
                  <c:v>52.193995381062351</c:v>
                </c:pt>
                <c:pt idx="34">
                  <c:v>48.036951501154732</c:v>
                </c:pt>
                <c:pt idx="35">
                  <c:v>29.561200923787528</c:v>
                </c:pt>
                <c:pt idx="36">
                  <c:v>45.496535796766743</c:v>
                </c:pt>
                <c:pt idx="37">
                  <c:v>47.113163972286372</c:v>
                </c:pt>
                <c:pt idx="38">
                  <c:v>49.884526558891459</c:v>
                </c:pt>
                <c:pt idx="39">
                  <c:v>5.3117782909930717</c:v>
                </c:pt>
                <c:pt idx="40">
                  <c:v>37.413394919168589</c:v>
                </c:pt>
                <c:pt idx="41">
                  <c:v>14.780600461893764</c:v>
                </c:pt>
                <c:pt idx="42">
                  <c:v>12.933025404157044</c:v>
                </c:pt>
                <c:pt idx="43">
                  <c:v>100</c:v>
                </c:pt>
                <c:pt idx="44">
                  <c:v>10.392609699769054</c:v>
                </c:pt>
                <c:pt idx="45">
                  <c:v>16.166281755196305</c:v>
                </c:pt>
                <c:pt idx="46">
                  <c:v>15.473441108545035</c:v>
                </c:pt>
                <c:pt idx="47">
                  <c:v>27.020785219399539</c:v>
                </c:pt>
                <c:pt idx="48">
                  <c:v>35.565819861431869</c:v>
                </c:pt>
                <c:pt idx="49">
                  <c:v>0.46189376443418012</c:v>
                </c:pt>
              </c:numCache>
            </c:numRef>
          </c:xVal>
          <c:yVal>
            <c:numRef>
              <c:f>'Quadrant Application'!$C$2:$C$51</c:f>
              <c:numCache>
                <c:formatCode>0</c:formatCode>
                <c:ptCount val="50"/>
                <c:pt idx="0">
                  <c:v>63.043921568627454</c:v>
                </c:pt>
                <c:pt idx="1">
                  <c:v>70.393676470588233</c:v>
                </c:pt>
                <c:pt idx="2">
                  <c:v>64.820784313725483</c:v>
                </c:pt>
                <c:pt idx="3">
                  <c:v>59.401862745098036</c:v>
                </c:pt>
                <c:pt idx="4">
                  <c:v>67.343039215686275</c:v>
                </c:pt>
                <c:pt idx="5">
                  <c:v>69.194852941176464</c:v>
                </c:pt>
                <c:pt idx="6">
                  <c:v>71.062843137254902</c:v>
                </c:pt>
                <c:pt idx="7">
                  <c:v>72.119117647058829</c:v>
                </c:pt>
                <c:pt idx="8">
                  <c:v>72.198725490196068</c:v>
                </c:pt>
                <c:pt idx="9">
                  <c:v>75.237941176470585</c:v>
                </c:pt>
                <c:pt idx="10">
                  <c:v>73.519509803921565</c:v>
                </c:pt>
                <c:pt idx="11">
                  <c:v>72.173725490196077</c:v>
                </c:pt>
                <c:pt idx="12">
                  <c:v>72.647296918767509</c:v>
                </c:pt>
                <c:pt idx="13">
                  <c:v>70.446254901960785</c:v>
                </c:pt>
                <c:pt idx="14">
                  <c:v>70.931372549019613</c:v>
                </c:pt>
                <c:pt idx="15">
                  <c:v>64.691176470588232</c:v>
                </c:pt>
                <c:pt idx="16">
                  <c:v>71.806568627450986</c:v>
                </c:pt>
                <c:pt idx="17">
                  <c:v>72.553725490196086</c:v>
                </c:pt>
                <c:pt idx="18">
                  <c:v>-1</c:v>
                </c:pt>
                <c:pt idx="19">
                  <c:v>68.854019607843142</c:v>
                </c:pt>
                <c:pt idx="20">
                  <c:v>64.667745098039219</c:v>
                </c:pt>
                <c:pt idx="21">
                  <c:v>61.762107843137258</c:v>
                </c:pt>
                <c:pt idx="22">
                  <c:v>58.24</c:v>
                </c:pt>
                <c:pt idx="23">
                  <c:v>64.89205882352941</c:v>
                </c:pt>
                <c:pt idx="24">
                  <c:v>61.905857843137262</c:v>
                </c:pt>
                <c:pt idx="25">
                  <c:v>58.998333333333335</c:v>
                </c:pt>
                <c:pt idx="26">
                  <c:v>73.668627450980381</c:v>
                </c:pt>
                <c:pt idx="27">
                  <c:v>65.102745098039222</c:v>
                </c:pt>
                <c:pt idx="28">
                  <c:v>70.344019607843137</c:v>
                </c:pt>
                <c:pt idx="29">
                  <c:v>-1</c:v>
                </c:pt>
                <c:pt idx="30">
                  <c:v>64.946666666666673</c:v>
                </c:pt>
                <c:pt idx="31">
                  <c:v>58.828235294117654</c:v>
                </c:pt>
                <c:pt idx="32">
                  <c:v>70.253995098039212</c:v>
                </c:pt>
                <c:pt idx="33">
                  <c:v>67.587254901960776</c:v>
                </c:pt>
                <c:pt idx="34">
                  <c:v>67.933578431372553</c:v>
                </c:pt>
                <c:pt idx="35">
                  <c:v>65.374019607843138</c:v>
                </c:pt>
                <c:pt idx="36">
                  <c:v>72.712843137254907</c:v>
                </c:pt>
                <c:pt idx="37">
                  <c:v>72.602611408199635</c:v>
                </c:pt>
                <c:pt idx="38">
                  <c:v>70.706960784313722</c:v>
                </c:pt>
                <c:pt idx="39">
                  <c:v>79.361111111111128</c:v>
                </c:pt>
                <c:pt idx="40">
                  <c:v>73.139656862745099</c:v>
                </c:pt>
                <c:pt idx="41">
                  <c:v>72.593725490196078</c:v>
                </c:pt>
                <c:pt idx="42">
                  <c:v>69.654901960784315</c:v>
                </c:pt>
                <c:pt idx="43">
                  <c:v>95.637254901960787</c:v>
                </c:pt>
                <c:pt idx="44">
                  <c:v>66.864656862745107</c:v>
                </c:pt>
                <c:pt idx="45">
                  <c:v>95.152718904355723</c:v>
                </c:pt>
                <c:pt idx="46">
                  <c:v>88.651372549019626</c:v>
                </c:pt>
                <c:pt idx="47">
                  <c:v>78.294117647058826</c:v>
                </c:pt>
                <c:pt idx="48">
                  <c:v>90.493244858919184</c:v>
                </c:pt>
                <c:pt idx="49">
                  <c:v>71.960784313725483</c:v>
                </c:pt>
              </c:numCache>
            </c:numRef>
          </c:yVal>
          <c:bubbleSize>
            <c:numRef>
              <c:f>'Quadrant Application'!$D$2:$D$51</c:f>
              <c:numCache>
                <c:formatCode>General</c:formatCode>
                <c:ptCount val="50"/>
                <c:pt idx="0">
                  <c:v>6</c:v>
                </c:pt>
                <c:pt idx="1">
                  <c:v>8</c:v>
                </c:pt>
                <c:pt idx="2">
                  <c:v>9</c:v>
                </c:pt>
                <c:pt idx="3">
                  <c:v>12</c:v>
                </c:pt>
                <c:pt idx="4">
                  <c:v>28</c:v>
                </c:pt>
                <c:pt idx="5">
                  <c:v>65</c:v>
                </c:pt>
                <c:pt idx="6">
                  <c:v>81</c:v>
                </c:pt>
                <c:pt idx="7">
                  <c:v>120</c:v>
                </c:pt>
                <c:pt idx="8">
                  <c:v>22</c:v>
                </c:pt>
                <c:pt idx="9">
                  <c:v>54</c:v>
                </c:pt>
                <c:pt idx="10">
                  <c:v>8</c:v>
                </c:pt>
                <c:pt idx="11">
                  <c:v>8</c:v>
                </c:pt>
                <c:pt idx="12">
                  <c:v>50</c:v>
                </c:pt>
                <c:pt idx="13">
                  <c:v>67</c:v>
                </c:pt>
                <c:pt idx="14">
                  <c:v>25</c:v>
                </c:pt>
                <c:pt idx="15">
                  <c:v>6</c:v>
                </c:pt>
                <c:pt idx="16">
                  <c:v>10</c:v>
                </c:pt>
                <c:pt idx="17">
                  <c:v>7</c:v>
                </c:pt>
                <c:pt idx="18">
                  <c:v>-1</c:v>
                </c:pt>
                <c:pt idx="19">
                  <c:v>29</c:v>
                </c:pt>
                <c:pt idx="20">
                  <c:v>172</c:v>
                </c:pt>
                <c:pt idx="21">
                  <c:v>23</c:v>
                </c:pt>
                <c:pt idx="22">
                  <c:v>3</c:v>
                </c:pt>
                <c:pt idx="23">
                  <c:v>38</c:v>
                </c:pt>
                <c:pt idx="24">
                  <c:v>125</c:v>
                </c:pt>
                <c:pt idx="25">
                  <c:v>123</c:v>
                </c:pt>
                <c:pt idx="26">
                  <c:v>13</c:v>
                </c:pt>
                <c:pt idx="27">
                  <c:v>3</c:v>
                </c:pt>
                <c:pt idx="28">
                  <c:v>18</c:v>
                </c:pt>
                <c:pt idx="29">
                  <c:v>-1</c:v>
                </c:pt>
                <c:pt idx="30">
                  <c:v>6</c:v>
                </c:pt>
                <c:pt idx="31">
                  <c:v>9</c:v>
                </c:pt>
                <c:pt idx="32">
                  <c:v>78</c:v>
                </c:pt>
                <c:pt idx="33">
                  <c:v>25</c:v>
                </c:pt>
                <c:pt idx="34">
                  <c:v>11</c:v>
                </c:pt>
                <c:pt idx="35">
                  <c:v>93</c:v>
                </c:pt>
                <c:pt idx="36">
                  <c:v>3</c:v>
                </c:pt>
                <c:pt idx="37">
                  <c:v>1327</c:v>
                </c:pt>
                <c:pt idx="38">
                  <c:v>36</c:v>
                </c:pt>
                <c:pt idx="39">
                  <c:v>190</c:v>
                </c:pt>
                <c:pt idx="40">
                  <c:v>161</c:v>
                </c:pt>
                <c:pt idx="41">
                  <c:v>6</c:v>
                </c:pt>
                <c:pt idx="42">
                  <c:v>4</c:v>
                </c:pt>
                <c:pt idx="43">
                  <c:v>24</c:v>
                </c:pt>
                <c:pt idx="44">
                  <c:v>9</c:v>
                </c:pt>
                <c:pt idx="45">
                  <c:v>268</c:v>
                </c:pt>
                <c:pt idx="46">
                  <c:v>40</c:v>
                </c:pt>
                <c:pt idx="47">
                  <c:v>10</c:v>
                </c:pt>
                <c:pt idx="48">
                  <c:v>349</c:v>
                </c:pt>
                <c:pt idx="49">
                  <c:v>0</c:v>
                </c:pt>
              </c:numCache>
            </c:numRef>
          </c:bubbleSize>
          <c:bubble3D val="0"/>
          <c:extLst>
            <c:ext xmlns:c15="http://schemas.microsoft.com/office/drawing/2012/chart" uri="{02D57815-91ED-43cb-92C2-25804820EDAC}">
              <c15:datalabelsRange>
                <c15:f>'Quadrant Application'!$A$2:$A$53</c15:f>
                <c15:dlblRangeCache>
                  <c:ptCount val="52"/>
                  <c:pt idx="0">
                    <c:v>ARS2</c:v>
                  </c:pt>
                  <c:pt idx="1">
                    <c:v>ARS3</c:v>
                  </c:pt>
                  <c:pt idx="2">
                    <c:v>ARS5</c:v>
                  </c:pt>
                  <c:pt idx="3">
                    <c:v>BTRB</c:v>
                  </c:pt>
                  <c:pt idx="4">
                    <c:v>CCCA</c:v>
                  </c:pt>
                  <c:pt idx="5">
                    <c:v>CCI3</c:v>
                  </c:pt>
                  <c:pt idx="6">
                    <c:v>CGTE</c:v>
                  </c:pt>
                  <c:pt idx="7">
                    <c:v>CMIB</c:v>
                  </c:pt>
                  <c:pt idx="8">
                    <c:v>CNTA</c:v>
                  </c:pt>
                  <c:pt idx="9">
                    <c:v>DANU</c:v>
                  </c:pt>
                  <c:pt idx="10">
                    <c:v>DCOO</c:v>
                  </c:pt>
                  <c:pt idx="11">
                    <c:v>DCP3</c:v>
                  </c:pt>
                  <c:pt idx="12">
                    <c:v>DCP4</c:v>
                  </c:pt>
                  <c:pt idx="13">
                    <c:v>DCP5</c:v>
                  </c:pt>
                  <c:pt idx="14">
                    <c:v>DCP6</c:v>
                  </c:pt>
                  <c:pt idx="15">
                    <c:v>DCP7</c:v>
                  </c:pt>
                  <c:pt idx="16">
                    <c:v>DESR</c:v>
                  </c:pt>
                  <c:pt idx="17">
                    <c:v>DEXA</c:v>
                  </c:pt>
                  <c:pt idx="18">
                    <c:v>DIFU</c:v>
                  </c:pt>
                  <c:pt idx="19">
                    <c:v>DSK1</c:v>
                  </c:pt>
                  <c:pt idx="20">
                    <c:v>DSK3</c:v>
                  </c:pt>
                  <c:pt idx="21">
                    <c:v>DSK4</c:v>
                  </c:pt>
                  <c:pt idx="22">
                    <c:v>DSK5</c:v>
                  </c:pt>
                  <c:pt idx="23">
                    <c:v>DTEB</c:v>
                  </c:pt>
                  <c:pt idx="24">
                    <c:v>EIM1</c:v>
                  </c:pt>
                  <c:pt idx="25">
                    <c:v>ERCP</c:v>
                  </c:pt>
                  <c:pt idx="26">
                    <c:v>MOUV</c:v>
                  </c:pt>
                  <c:pt idx="27">
                    <c:v>OCH2</c:v>
                  </c:pt>
                  <c:pt idx="28">
                    <c:v>ORBE</c:v>
                  </c:pt>
                  <c:pt idx="29">
                    <c:v>PCCO</c:v>
                  </c:pt>
                  <c:pt idx="30">
                    <c:v>PCM1</c:v>
                  </c:pt>
                  <c:pt idx="31">
                    <c:v>PCP1</c:v>
                  </c:pt>
                  <c:pt idx="32">
                    <c:v>PCP5</c:v>
                  </c:pt>
                  <c:pt idx="33">
                    <c:v>PMAC</c:v>
                  </c:pt>
                  <c:pt idx="34">
                    <c:v>POPY</c:v>
                  </c:pt>
                  <c:pt idx="35">
                    <c:v>PSA1</c:v>
                  </c:pt>
                  <c:pt idx="36">
                    <c:v>PSCH</c:v>
                  </c:pt>
                  <c:pt idx="37">
                    <c:v>PSE1</c:v>
                  </c:pt>
                  <c:pt idx="38">
                    <c:v>PSVC</c:v>
                  </c:pt>
                  <c:pt idx="39">
                    <c:v>PYTB</c:v>
                  </c:pt>
                  <c:pt idx="40">
                    <c:v>RTF1</c:v>
                  </c:pt>
                  <c:pt idx="41">
                    <c:v>SMCB</c:v>
                  </c:pt>
                  <c:pt idx="42">
                    <c:v>SOSM</c:v>
                  </c:pt>
                  <c:pt idx="43">
                    <c:v>TEST</c:v>
                  </c:pt>
                  <c:pt idx="44">
                    <c:v>WAPI</c:v>
                  </c:pt>
                  <c:pt idx="45">
                    <c:v>WDEP</c:v>
                  </c:pt>
                  <c:pt idx="46">
                    <c:v>WEXT</c:v>
                  </c:pt>
                  <c:pt idx="47">
                    <c:v>WIMG</c:v>
                  </c:pt>
                  <c:pt idx="48">
                    <c:v>WNLP</c:v>
                  </c:pt>
                  <c:pt idx="49">
                    <c:v>WPRT</c:v>
                  </c:pt>
                  <c:pt idx="50">
                    <c:v>WREF</c:v>
                  </c:pt>
                  <c:pt idx="51">
                    <c:v>WSRV</c:v>
                  </c:pt>
                </c15:dlblRangeCache>
              </c15:datalabelsRange>
            </c:ext>
            <c:ext xmlns:c16="http://schemas.microsoft.com/office/drawing/2014/chart" uri="{C3380CC4-5D6E-409C-BE32-E72D297353CC}">
              <c16:uniqueId val="{00000000-3596-4290-8344-459B375B2B35}"/>
            </c:ext>
          </c:extLst>
        </c:ser>
        <c:dLbls>
          <c:showLegendKey val="0"/>
          <c:showVal val="0"/>
          <c:showCatName val="0"/>
          <c:showSerName val="0"/>
          <c:showPercent val="0"/>
          <c:showBubbleSize val="0"/>
        </c:dLbls>
        <c:bubbleScale val="100"/>
        <c:showNegBubbles val="0"/>
        <c:axId val="112872992"/>
        <c:axId val="112873408"/>
      </c:bubbleChart>
      <c:valAx>
        <c:axId val="112872992"/>
        <c:scaling>
          <c:orientation val="minMax"/>
          <c:max val="102"/>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Critiité métier</a:t>
                </a:r>
                <a:r>
                  <a:rPr lang="fr-FR" baseline="0"/>
                  <a:t> en %</a:t>
                </a:r>
                <a:endParaRPr lang="fr-F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2873408"/>
        <c:crosses val="autoZero"/>
        <c:crossBetween val="midCat"/>
        <c:majorUnit val="50"/>
      </c:valAx>
      <c:valAx>
        <c:axId val="112873408"/>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Cloud</a:t>
                </a:r>
                <a:r>
                  <a:rPr lang="fr-FR" baseline="0"/>
                  <a:t> readyness en %</a:t>
                </a:r>
                <a:endParaRPr lang="fr-F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2872992"/>
        <c:crosses val="autoZero"/>
        <c:crossBetween val="midCat"/>
        <c:majorUnit val="5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0</xdr:row>
          <xdr:rowOff>83820</xdr:rowOff>
        </xdr:from>
        <xdr:to>
          <xdr:col>1</xdr:col>
          <xdr:colOff>1516380</xdr:colOff>
          <xdr:row>0</xdr:row>
          <xdr:rowOff>312420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Execute Rules</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720090</xdr:colOff>
      <xdr:row>1</xdr:row>
      <xdr:rowOff>125730</xdr:rowOff>
    </xdr:from>
    <xdr:to>
      <xdr:col>11</xdr:col>
      <xdr:colOff>228600</xdr:colOff>
      <xdr:row>23</xdr:row>
      <xdr:rowOff>68580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510541</xdr:colOff>
      <xdr:row>0</xdr:row>
      <xdr:rowOff>114301</xdr:rowOff>
    </xdr:from>
    <xdr:to>
      <xdr:col>15</xdr:col>
      <xdr:colOff>411481</xdr:colOff>
      <xdr:row>28</xdr:row>
      <xdr:rowOff>22860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521970</xdr:colOff>
      <xdr:row>1</xdr:row>
      <xdr:rowOff>64770</xdr:rowOff>
    </xdr:from>
    <xdr:to>
      <xdr:col>12</xdr:col>
      <xdr:colOff>604520</xdr:colOff>
      <xdr:row>27</xdr:row>
      <xdr:rowOff>114300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eur" refreshedDate="44356.628747916664" createdVersion="6" refreshedVersion="6" minRefreshableVersion="3" recordCount="509">
  <cacheSource type="worksheet">
    <worksheetSource ref="A8:CQ8" sheet="Composants"/>
  </cacheSource>
  <cacheFields count="95">
    <cacheField name="Asset ID" numFmtId="0">
      <sharedItems containsSemiMixedTypes="0" containsString="0" containsNumber="1" containsInteger="1" minValue="0" maxValue="507"/>
    </cacheField>
    <cacheField name="Asset Name" numFmtId="0">
      <sharedItems/>
    </cacheField>
    <cacheField name="Application Description" numFmtId="0">
      <sharedItems containsBlank="1"/>
    </cacheField>
    <cacheField name="Current Lifecycle Status" numFmtId="0">
      <sharedItems containsBlank="1"/>
    </cacheField>
    <cacheField name="Filière" numFmtId="0">
      <sharedItems/>
    </cacheField>
    <cacheField name="Application Type" numFmtId="0">
      <sharedItems containsBlank="1" count="15">
        <s v="Client Web / Mobile / Intranet"/>
        <s v="Services Sans IHM"/>
        <s v="Autre (à préciser)"/>
        <s v="Client Web / Mobile / Intranet, Mainframe"/>
        <s v="Services sans IHM, Client Web / Mobile / Intranet"/>
        <s v="Client Web / Mobile / Intranet, Datawarehouse"/>
        <s v="Client Web / Mobile / Intranet, Mainframe, Services sans IHM"/>
        <s v="Client Web / Mobile / Intranet, Mainframe, Batch OPEN"/>
        <s v="Client Web / Mobile / Intranet, Progiciel, Mainframe"/>
        <m/>
        <s v="Client Web / Mobile / Intranet, Progiciel"/>
        <s v="Client Web / Mobile / Intranet, Services sans IHM"/>
        <s v=" Client Web / Mobile / Intranet, Mainframe, Batch OPEN" u="1"/>
        <s v=" Client Web / Mobile / Intranet, Mainframe" u="1"/>
        <s v="Client Web / Mobile / Intranet, Mainframe, " u="1"/>
      </sharedItems>
    </cacheField>
    <cacheField name="Detailed Information" numFmtId="0">
      <sharedItems containsNonDate="0" containsString="0" containsBlank="1"/>
    </cacheField>
    <cacheField name="Business Domain" numFmtId="0">
      <sharedItems/>
    </cacheField>
    <cacheField name="Business Processes" numFmtId="0">
      <sharedItems containsNonDate="0" containsString="0" containsBlank="1"/>
    </cacheField>
    <cacheField name="Business Criticality" numFmtId="0">
      <sharedItems containsNonDate="0" containsString="0" containsBlank="1"/>
    </cacheField>
    <cacheField name="Influences Revenue" numFmtId="0">
      <sharedItems containsNonDate="0" containsString="0" containsBlank="1"/>
    </cacheField>
    <cacheField name="Data Security and Compliance" numFmtId="0">
      <sharedItems containsNonDate="0" containsString="0" containsBlank="1"/>
    </cacheField>
    <cacheField name="Data Residency Requirements" numFmtId="0">
      <sharedItems containsNonDate="0" containsString="0" containsBlank="1"/>
    </cacheField>
    <cacheField name="Recovery Point Objective (RPO)" numFmtId="0">
      <sharedItems containsNonDate="0" containsString="0" containsBlank="1"/>
    </cacheField>
    <cacheField name="Recovery Time Objective (RTO)" numFmtId="0">
      <sharedItems containsNonDate="0" containsString="0" containsBlank="1"/>
    </cacheField>
    <cacheField name="Significant Nonfunctional Requirements" numFmtId="0">
      <sharedItems containsNonDate="0" containsString="0" containsBlank="1"/>
    </cacheField>
    <cacheField name="SLAs and SLOs" numFmtId="0">
      <sharedItems containsNonDate="0" containsString="0" containsBlank="1"/>
    </cacheField>
    <cacheField name="Disaster Recovery Requirements" numFmtId="0">
      <sharedItems containsNonDate="0" containsString="0" containsBlank="1"/>
    </cacheField>
    <cacheField name="Stateless" numFmtId="0">
      <sharedItems containsNonDate="0" containsString="0" containsBlank="1"/>
    </cacheField>
    <cacheField name="Application Inbound Interfaces" numFmtId="0">
      <sharedItems containsNonDate="0" containsString="0" containsBlank="1"/>
    </cacheField>
    <cacheField name="Application Outbound Interfaces" numFmtId="0">
      <sharedItems containsNonDate="0" containsString="0" containsBlank="1"/>
    </cacheField>
    <cacheField name="Application Size in Lines of Code" numFmtId="0">
      <sharedItems containsMixedTypes="1" containsNumber="1" minValue="28" maxValue="9838526.4499999993"/>
    </cacheField>
    <cacheField name="Application Size" numFmtId="0">
      <sharedItems containsNonDate="0" containsString="0" containsBlank="1"/>
    </cacheField>
    <cacheField name="User Locations" numFmtId="0">
      <sharedItems/>
    </cacheField>
    <cacheField name="Data Base Volum (Go)" numFmtId="0">
      <sharedItems containsNonDate="0" containsString="0" containsBlank="1"/>
    </cacheField>
    <cacheField name="Estimated Number of Users" numFmtId="0">
      <sharedItems containsBlank="1"/>
    </cacheField>
    <cacheField name="Data Transfer Requirements" numFmtId="0">
      <sharedItems containsNonDate="0" containsString="0" containsBlank="1"/>
    </cacheField>
    <cacheField name="DevOps Tooling" numFmtId="0">
      <sharedItems containsNonDate="0" containsString="0" containsBlank="1"/>
    </cacheField>
    <cacheField name="DevOps Maturity Level" numFmtId="0">
      <sharedItems containsBlank="1"/>
    </cacheField>
    <cacheField name="Test Automation %" numFmtId="0">
      <sharedItems containsNonDate="0" containsString="0" containsBlank="1"/>
    </cacheField>
    <cacheField name="Degree of Functional Overlap with Other Applications" numFmtId="0">
      <sharedItems containsNonDate="0" containsString="0" containsBlank="1"/>
    </cacheField>
    <cacheField name="Stability Issues" numFmtId="0">
      <sharedItems containsNonDate="0" containsString="0" containsBlank="1"/>
    </cacheField>
    <cacheField name="Performance Issues" numFmtId="0">
      <sharedItems containsNonDate="0" containsString="0" containsBlank="1"/>
    </cacheField>
    <cacheField name="Other Issues" numFmtId="0">
      <sharedItems containsNonDate="0" containsString="0" containsBlank="1"/>
    </cacheField>
    <cacheField name="Frequency of Change" numFmtId="0">
      <sharedItems containsNonDate="0" containsString="0" containsBlank="1"/>
    </cacheField>
    <cacheField name="Number of Defects Per Year" numFmtId="0">
      <sharedItems containsMixedTypes="1" containsNumber="1" containsInteger="1" minValue="0" maxValue="999"/>
    </cacheField>
    <cacheField name="Number of Enhancements Per Year" numFmtId="0">
      <sharedItems containsMixedTypes="1" containsNumber="1" containsInteger="1" minValue="0" maxValue="999"/>
    </cacheField>
    <cacheField name="Ecosystem Name" numFmtId="0">
      <sharedItems containsNonDate="0" containsString="0" containsBlank="1"/>
    </cacheField>
    <cacheField name="Application Interface Complexity" numFmtId="0">
      <sharedItems containsNonDate="0" containsString="0" containsBlank="1"/>
    </cacheField>
    <cacheField name="Application Application Strategic Value" numFmtId="0">
      <sharedItems containsNonDate="0" containsString="0" containsBlank="1"/>
    </cacheField>
    <cacheField name="Application Business Value of Exposing APIS" numFmtId="0">
      <sharedItems containsNonDate="0" containsString="0" containsBlank="1"/>
    </cacheField>
    <cacheField name="Application Frequency of Change" numFmtId="0">
      <sharedItems containsNonDate="0" containsString="0" containsBlank="1"/>
    </cacheField>
    <cacheField name="Application Application Level of Customization" numFmtId="0">
      <sharedItems containsNonDate="0" containsString="0" containsBlank="1"/>
    </cacheField>
    <cacheField name="Application Business Value of Cloud Enablement" numFmtId="0">
      <sharedItems containsNonDate="0" containsString="0" containsBlank="1"/>
    </cacheField>
    <cacheField name="Application Overall Affinity" numFmtId="0">
      <sharedItems containsNonDate="0" containsString="0" containsBlank="1"/>
    </cacheField>
    <cacheField name="Application Calculated Disposition" numFmtId="0">
      <sharedItems/>
    </cacheField>
    <cacheField name="Application Platform Standardization Category" numFmtId="0">
      <sharedItems containsNonDate="0" containsString="0" containsBlank="1"/>
    </cacheField>
    <cacheField name="Application Number of Virtual Servers" numFmtId="0">
      <sharedItems containsNonDate="0" containsString="0" containsBlank="1"/>
    </cacheField>
    <cacheField name="Application Number of Physical Servers" numFmtId="0">
      <sharedItems containsNonDate="0" containsString="0" containsBlank="1"/>
    </cacheField>
    <cacheField name="Application Application Total OSIs" numFmtId="0">
      <sharedItems containsNonDate="0" containsString="0" containsBlank="1"/>
    </cacheField>
    <cacheField name="Application Disposition Category" numFmtId="0">
      <sharedItems containsNonDate="0" containsString="0" containsBlank="1"/>
    </cacheField>
    <cacheField name="Application Containerization Summary" numFmtId="0">
      <sharedItems containsNonDate="0" containsString="0" containsBlank="1"/>
    </cacheField>
    <cacheField name="Application Final Disposition" numFmtId="0">
      <sharedItems count="12">
        <s v="Ré-Architecturée"/>
        <s v="Conteneurisée 2"/>
        <s v="Migrée"/>
        <s v="Hors Scope (Pas de filière de build)"/>
        <s v="Hors Scope (Pas de Scan)"/>
        <s v="Conteneurisée 1"/>
        <s v="Retirée"/>
        <s v="Conteneurisée/Ré-Architecturée" u="1"/>
        <s v="Conservée" u="1"/>
        <s v="Migrer" u="1"/>
        <s v="Conteneurisée" u="1"/>
        <s v="Attente Questionnaire" u="1"/>
      </sharedItems>
    </cacheField>
    <cacheField name="Application Override Disposition" numFmtId="0">
      <sharedItems containsNonDate="0" containsString="0" containsBlank="1"/>
    </cacheField>
    <cacheField name="Application Deployment Option Summary" numFmtId="0">
      <sharedItems/>
    </cacheField>
    <cacheField name="Cloud Service Model Summary" numFmtId="0">
      <sharedItems containsNonDate="0" containsString="0" containsBlank="1"/>
    </cacheField>
    <cacheField name="Effort Of Cloud Enablement Application Dictionnary" numFmtId="0">
      <sharedItems containsNonDate="0" containsString="0" containsBlank="1"/>
    </cacheField>
    <cacheField name="Equipe" numFmtId="0">
      <sharedItems count="17">
        <s v="TEST"/>
        <s v="1390"/>
        <s v="1160"/>
        <s v="1330"/>
        <s v="1610"/>
        <s v="1640"/>
        <s v="K320"/>
        <s v="K610"/>
        <s v="K640"/>
        <s v="K620"/>
        <s v="7420"/>
        <s v="K310"/>
        <s v="K330"/>
        <s v="K350"/>
        <s v="H310"/>
        <s v="H320"/>
        <s v="H330"/>
      </sharedItems>
    </cacheField>
    <cacheField name="Domaine " numFmtId="0">
      <sharedItems/>
    </cacheField>
    <cacheField name="Bloc" numFmtId="0">
      <sharedItems/>
    </cacheField>
    <cacheField name="Application Name" numFmtId="0">
      <sharedItems count="54">
        <s v="TEST"/>
        <s v="ARS2"/>
        <s v="ARS3"/>
        <s v="ARS5"/>
        <s v="OCH2"/>
        <s v="PCCO"/>
        <s v="PCM1"/>
        <s v="PMAC"/>
        <s v="POPY"/>
        <s v="PSCH"/>
        <s v="PSVC"/>
        <s v="SOSM"/>
        <s v="PSE1"/>
        <s v="BTRB"/>
        <s v="CCCA"/>
        <s v="CCI3"/>
        <s v="CGTE"/>
        <s v="CMIB"/>
        <s v="CNTA"/>
        <s v="MOUV"/>
        <s v="DANU"/>
        <s v="DCOO"/>
        <s v="DCP3"/>
        <s v="DEXA"/>
        <s v="DCP4"/>
        <s v="DCP5"/>
        <s v="DCP6"/>
        <s v="DCP7"/>
        <s v="DESR"/>
        <s v="DIFU"/>
        <s v="DSK1"/>
        <s v="DSK3"/>
        <s v="DSK4"/>
        <s v="DSK5"/>
        <s v="DTEB"/>
        <s v="EIM1"/>
        <s v="ERCP"/>
        <s v="PCP1"/>
        <s v="PCP4"/>
        <s v="ORBE"/>
        <s v="PCP5"/>
        <s v="PSA1"/>
        <s v="WREF"/>
        <s v="RTF1"/>
        <s v="SMCB"/>
        <s v="WAPI"/>
        <s v="WDEP"/>
        <s v="WEXT"/>
        <s v="WNLP"/>
        <s v="WPOC"/>
        <s v="WPRT"/>
        <s v="WSRV"/>
        <s v="PYTB"/>
        <s v="WIMG"/>
      </sharedItems>
    </cacheField>
    <cacheField name="Impact Image" numFmtId="0">
      <sharedItems containsBlank="1"/>
    </cacheField>
    <cacheField name="Impact Financier" numFmtId="0">
      <sharedItems containsBlank="1"/>
    </cacheField>
    <cacheField name="Nombre ETP" numFmtId="0">
      <sharedItems containsMixedTypes="1" containsNumber="1" containsInteger="1" minValue="0" maxValue="100"/>
    </cacheField>
    <cacheField name="Langage" numFmtId="0">
      <sharedItems containsBlank="1"/>
    </cacheField>
    <cacheField name="Conformité réglementaire" numFmtId="0">
      <sharedItems containsBlank="1"/>
    </cacheField>
    <cacheField name=" remplacé" numFmtId="0">
      <sharedItems containsBlank="1"/>
    </cacheField>
    <cacheField name="plage d'utilisation" numFmtId="0">
      <sharedItems containsBlank="1"/>
    </cacheField>
    <cacheField name="Nombre de hits" numFmtId="0">
      <sharedItems containsSemiMixedTypes="0" containsString="0" containsNumber="1" containsInteger="1" minValue="0" maxValue="541464493"/>
    </cacheField>
    <cacheField name="Nombre de MEP" numFmtId="0">
      <sharedItems containsMixedTypes="1" containsNumber="1" containsInteger="1" minValue="0" maxValue="999"/>
    </cacheField>
    <cacheField name="Socle Commun" numFmtId="0">
      <sharedItems/>
    </cacheField>
    <cacheField name="Business Criticality Pourcentage" numFmtId="1">
      <sharedItems containsSemiMixedTypes="0" containsString="0" containsNumber="1" minValue="0" maxValue="100"/>
    </cacheField>
    <cacheField name="Méthodologie" numFmtId="0">
      <sharedItems containsBlank="1"/>
    </cacheField>
    <cacheField name="Plateforme de déploiement" numFmtId="0">
      <sharedItems containsBlank="1"/>
    </cacheField>
    <cacheField name="Interface par entité" numFmtId="0">
      <sharedItems containsBlank="1"/>
    </cacheField>
    <cacheField name="BD dédiée par entité" numFmtId="0">
      <sharedItems containsBlank="1"/>
    </cacheField>
    <cacheField name="Moteur de BD" numFmtId="0">
      <sharedItems containsBlank="1"/>
    </cacheField>
    <cacheField name="Use Cloud Technology" numFmtId="0">
      <sharedItems containsBlank="1"/>
    </cacheField>
    <cacheField name="Parcours particulier" numFmtId="0">
      <sharedItems containsBlank="1"/>
    </cacheField>
    <cacheField name="Authentification" numFmtId="0">
      <sharedItems containsBlank="1"/>
    </cacheField>
    <cacheField name="Exposition des fonctionalités" numFmtId="0">
      <sharedItems containsBlank="1"/>
    </cacheField>
    <cacheField name="Machine Learning ou Data Analytics" numFmtId="0">
      <sharedItems containsBlank="1"/>
    </cacheField>
    <cacheField name="Cloud Affinity" numFmtId="0">
      <sharedItems containsBlank="1"/>
    </cacheField>
    <cacheField name="Conso" numFmtId="0">
      <sharedItems containsBlank="1"/>
    </cacheField>
    <cacheField name="Objectif fonctionnel commun de tous les paquets" numFmtId="0">
      <sharedItems containsBlank="1"/>
    </cacheField>
    <cacheField name="Architecture C14" numFmtId="0">
      <sharedItems containsBlank="1" containsMixedTypes="1" containsNumber="1" containsInteger="1" minValue="0" maxValue="1"/>
    </cacheField>
    <cacheField name="Survey Cloud Readiness Poucentage" numFmtId="1">
      <sharedItems containsSemiMixedTypes="0" containsString="0" containsNumber="1" minValue="0" maxValue="115.68627450980394"/>
    </cacheField>
    <cacheField name="Scan Cloud Readiness Pourcentage" numFmtId="1">
      <sharedItems containsMixedTypes="1" containsNumber="1" minValue="0" maxValue="100"/>
    </cacheField>
    <cacheField name="Cloud Readiness Pourcentage" numFmtId="2">
      <sharedItems containsSemiMixedTypes="0" containsString="0" containsNumber="1" minValue="-1" maxValue="115.68627450980394"/>
    </cacheField>
    <cacheField name="Roadblocks" numFmtId="2">
      <sharedItems containsSemiMixedTypes="0" containsString="0" containsNumber="1" containsInteger="1" minValue="-1" maxValue="709"/>
    </cacheField>
    <cacheField name="Technologies" numFmtId="0">
      <sharedItems/>
    </cacheField>
    <cacheField name="Software Resiliency" numFmtId="0">
      <sharedItems containsMixedTypes="1" containsNumber="1" minValue="0" maxValue="100"/>
    </cacheField>
    <cacheField name="Software Agility" numFmtId="0">
      <sharedItems containsMixedTypes="1" containsNumber="1" minValue="0" maxValue="100"/>
    </cacheField>
    <cacheField name="Software Elegance" numFmtId="0">
      <sharedItems containsMixedTypes="1" containsNumber="1" minValue="0" maxValue="100"/>
    </cacheField>
    <cacheField name="Software Health" numFmtId="0">
      <sharedItems containsMixedTypes="1" containsNumber="1" minValue="0" maxValue="1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eur" refreshedDate="44363.817074999999" createdVersion="6" refreshedVersion="6" minRefreshableVersion="3" recordCount="509">
  <cacheSource type="worksheet">
    <worksheetSource ref="A8:BI8" sheet="Composants"/>
  </cacheSource>
  <cacheFields count="61">
    <cacheField name="Asset ID" numFmtId="0">
      <sharedItems containsSemiMixedTypes="0" containsString="0" containsNumber="1" containsInteger="1" minValue="0" maxValue="507"/>
    </cacheField>
    <cacheField name="Asset Name" numFmtId="0">
      <sharedItems count="510">
        <s v="TEST_YANNICK"/>
        <s v="TEST_CYRILLE"/>
        <s v="ARS2_OBJ"/>
        <s v="ARS2_SIM"/>
        <s v="ARS3_GES_MON_FUNC"/>
        <s v="ARS3_WWW"/>
        <s v="ARS5_PILORES"/>
        <s v="OCH2_ZNIHMAUTOCB"/>
        <s v="PCCO_TRT_BATCH_AMZ"/>
        <s v="PCM1_TPEC_W"/>
        <s v="PMAC_AUTOPMADEVB"/>
        <s v="PMAC_REFRBTC"/>
        <s v="PMAC_REFRLIB"/>
        <s v="PMAC_RRTBATCH"/>
        <s v="PMAC_TESTDEV"/>
        <s v="PMAC_UTILS_LIB"/>
        <s v="POPY_PTL_BTC"/>
        <s v="POPY_PTL_SVC"/>
        <s v="PSCH_ALIPBTC"/>
        <s v="PSVC_PTL_BTC"/>
        <s v="PSVC_PTL_LIB"/>
        <s v="PSVC_PTL_RFD_WEB"/>
        <s v="PSVC_PTL_SVC"/>
        <s v="PSVC_PTL_TDB_WEB"/>
        <s v="PSVC_PTL_TSV_WEB"/>
        <s v="SOSM_SVI"/>
        <s v="PSE1_AUTHFRONT"/>
        <s v="PSE1_BAD_DEVB"/>
        <s v="PSE1_AUTHFRONT_DEVB"/>
        <s v="PSE1_WAF_CREDITMUTUEL.LEKIOSQUEASERVICES.FR"/>
        <s v="PSE1_ADMIN"/>
        <s v="PSE1_ADMIN-HELM"/>
        <s v="PSE1_ADMIN-MODULE-APIKEY"/>
        <s v="PSE1_ADMIN-MODULE-LEADS"/>
        <s v="PSE1_API"/>
        <s v="PSE1_API-HELM"/>
        <s v="PSE1_API-JOBS"/>
        <s v="PSE1_API-MODULE-AUTH"/>
        <s v="PSE1_API-MODULE-CONTRACT-IMAGE"/>
        <s v="PSE1_API-MODULE-LEADS"/>
        <s v="PSE1_API-MODULE-POPS"/>
        <s v="PSE1_API-MODULE-SMS"/>
        <s v="PSE1_API-PARTENAIRE"/>
        <s v="PSE1_COMPOSE-PDSE"/>
        <s v="PSE1_DEMO-LEAD"/>
        <s v="PSE1_FRONT"/>
        <s v="PSE1_FRONT-HELM"/>
        <s v="PSE1_FRONT-MODULE-AUTH"/>
        <s v="PSE1_FRONT-MODULE-CHAT"/>
        <s v="PSE1_FRONT-MODULE-CUSTOM-BLOGPOSTS"/>
        <s v="PSE1_FRONT-MODULE-CUSTOM-HOME"/>
        <s v="PSE1_FRONT-MODULE-CUSTOM-HOMEBAN"/>
        <s v="PSE1_FRONT-MODULE-CUSTOM-LEFTCOL"/>
        <s v="PSE1_FRONT-MODULE-CUSTOM-MANIFESTO"/>
        <s v="PSE1_FRONT-MODULE-CUSTOM-SERVICES"/>
        <s v="PSE1_FRONT-MODULE-ORIGAMI"/>
        <s v="PSE1_FRONT-MODULE-PAYSURF"/>
        <s v="PSE1_FRONT-MODULE-PSEFAQ"/>
        <s v="PSE1_FRONT-MODULE-PSEFOOTER"/>
        <s v="PSE1_FRONT-MODULE-PSEORIGAMI"/>
        <s v="PSE1_FRONT-MODULE-PSEREDIRECT"/>
        <s v="PSE1_FRONT-MODULE-PSEUSERCONDITIONS"/>
        <s v="PSE1_FRONT-THEME-CIC"/>
        <s v="PSE1_FRONT-THEME-CIC-PRO"/>
        <s v="PSE1_FRONT-THEME-CM"/>
        <s v="PSE1_FRONT-THEME-CM-PRO"/>
        <s v="PSE1_PRESTASHOP"/>
        <s v="PSE1_PSE-HELM"/>
        <s v="PSE1_SMP1"/>
        <s v="BTRB_HISCLI"/>
        <s v="CCCA_GESCAB"/>
        <s v="CCI3_BATCHCDC_XML"/>
        <s v="CCI3_BATCHETAT_CSV"/>
        <s v="CCI3_BATCHMAILAUTO"/>
        <s v="CCI3_BATCHRNIPP"/>
        <s v="CCI3_DLLINACT"/>
        <s v="CCI3_DPOCSVSQL"/>
        <s v="CCI3_DPOXML_SQL"/>
        <s v="CCI3_IDLEACCITA"/>
        <s v="CCI3_MAILAUTO_SQL"/>
        <s v="CCI3_MASMAIL"/>
        <s v="CCI3_SAEREA_SQL"/>
        <s v="CGTE_W_2015"/>
        <s v="CMIB_ATTESTSOLDES"/>
        <s v="CMIB_ATTESTSOLDES_CONTROLS"/>
        <s v="CMIB_ATTSDM"/>
        <s v="CNTA_VARI_INTRANETIHM"/>
        <s v="MOUV"/>
        <s v="CRISTO"/>
        <s v="DANU_CMD"/>
        <s v="DANU_OUTILS4ANNUELS"/>
        <s v="DCOO_IHM_EPACOR"/>
        <s v="DCP3_PEP"/>
        <s v="DCP4_EXANTE"/>
        <s v="DCP4_INSTRUCTION"/>
        <s v="DCP4_IPMC_PRODUCT_COMPONENT"/>
        <s v="DCP4_LIVR"/>
        <s v="DCP4_POPEPA"/>
        <s v="DCP4_PROCOM"/>
        <s v="DCP4_PRODUCT_BUSINESS"/>
        <s v="DCP4_VERTICA"/>
        <s v="DCP5_CATDOC"/>
        <s v="DCP5_CATWEB"/>
        <s v="DCP5_CTRLANU"/>
        <s v="DCP5_DOC2_BEO"/>
        <s v="DCP5_IPMC_PRODUCT_COMPONENT"/>
        <s v="DCP5_POPCAT"/>
        <s v="DCP5_PROCOM"/>
        <s v="DCP5_PRODUCT_BUSINESS"/>
        <s v="DCP5_SIMCAT"/>
        <s v="DCP5_SIMCATI18N"/>
        <s v="DCP6_DLLIPMC_PEA"/>
        <s v="DCP6_IPMC_DLL"/>
        <s v="DCP6_IPMCDLL"/>
        <s v="DCP6_WPEA"/>
        <s v="DCP7_DGFIP_BDD"/>
        <s v="DCP7_DGFIP_SCE"/>
        <s v="DCP7_DGFIP_WS"/>
        <s v="DCP7_OUTILS"/>
        <s v="DESR_HEVE"/>
        <s v="DIFU_VERTICA"/>
        <s v="DSK1_CTRLANU"/>
        <s v="DSK1_INTRANETIHM"/>
        <s v="DSK3_EPLWEBV4"/>
        <s v="DSK3_INDIGO"/>
        <s v="DSK3_MOD_APPS"/>
        <s v="DSK3_SIM_DMZ"/>
        <s v="DSK3_SIM_DMZV4"/>
        <s v="DSK3_SIM_OUV"/>
        <s v="DSK3_TRANSFERTS"/>
        <s v="DSK3_VERTICA"/>
        <s v="DSK4_DROEPLV4"/>
        <s v="DSK4_DROWEB"/>
        <s v="DSK5_GPEEPL"/>
        <s v="DTEB_INTRANET"/>
        <s v="EIM1_ACCT_OPENING_MOBILE"/>
        <s v="EIM1_CALCULATOR_MOBILE"/>
        <s v="EIM1_CALCULTB"/>
        <s v="EIM1_LOGDSP"/>
        <s v="EIM1_OVSA"/>
        <s v="EIM1_RAFFEELET"/>
        <s v="EIM1_TBCALCUL"/>
        <s v="EIM1_TBCALCWS"/>
        <s v="EIM1_URASA"/>
        <s v="EIM1_WCYBT"/>
        <s v="EIM1_WDOC_FUSION"/>
        <s v="EPLWEB"/>
        <s v="ERCP_EXTRA_TD"/>
        <s v="ERCP_TDCLOSE_BASE"/>
        <s v="ERCP_TDMAIN"/>
        <s v="ERCP_TDOPEN_BASE"/>
        <s v="GAMCAP"/>
        <s v="GLE2"/>
        <s v="ORBE_CTLISRFLUX_BTC"/>
        <s v="ORBE_DATAACCESS_DLL"/>
        <s v="ORBE_DATABASES"/>
        <s v="ORBE_GNTEMAJOU_BTC"/>
        <s v="ORBE_INTRANET"/>
        <s v="ORBE_ISRSTH_BTC"/>
        <s v="PAC2_WPAGESPRODUITGTI"/>
        <s v="PACWEB_BDC"/>
        <s v="PACWEB_CAT"/>
        <s v="PACWEB_EPL"/>
        <s v="PACWEB_GCC"/>
        <s v="PACWEB_LIV"/>
        <s v="PACWEB_PEP"/>
        <s v="PACWEB_PSA"/>
        <s v="PCP1_GAMKAPV4"/>
        <s v="PCP1_SIMKAP"/>
        <s v="PCP4_GLE1"/>
        <s v="PCP4_GLE2"/>
        <s v="PCP4_MASMAIL"/>
        <s v="PCP5_COMMONDLL"/>
        <s v="PCP5_CSNIPMC_APP"/>
        <s v="PCP5_CSNIPMC_BIZ"/>
        <s v="PCP5_CSNIPMC_GUI"/>
        <s v="PCP5_CSNIPMC_WEB"/>
        <s v="PCP5_ITA"/>
        <s v="PCP5_ITT"/>
        <s v="PCP5_MASMAIL"/>
        <s v="PSA1_IPMC_PRODUCT_COMPONENT"/>
        <s v="PSA1_PARSOCWEB"/>
        <s v="PSA1_PRODUCT_BUSINESS"/>
        <s v="REF_SOLUTION"/>
        <s v="RTF1_BTC_ENVJUS"/>
        <s v="RTF1_BTC_ENVMAJ"/>
        <s v="RTF1_BTC_MIG"/>
        <s v="RTF1_BTC_MIGRTN"/>
        <s v="RTF1_BTC_ZIPCTL"/>
        <s v="RTF1_CSNIPMC"/>
        <s v="RTF1_CSNIPMC_BIZ"/>
        <s v="RTF1_CSNIPMC_GUI"/>
        <s v="RTF1_DLLSUI"/>
        <s v="RTF1_INTRANET"/>
        <s v="RTF1_SQL_VERTICA"/>
        <s v="RTF1_SUIDLL"/>
        <s v="RTF1_WEBS"/>
        <s v="SMCB_GBT"/>
        <s v="WAPI_COMMON"/>
        <s v="WAPI_PAVAR"/>
        <s v="WAPI_VERSIONS"/>
        <s v="WDEP_API_REFSERV_DLL"/>
        <s v="WDEP_IHMDELOY"/>
        <s v="WDEP_IHMDEPLOY"/>
        <s v="WDEP_IHMDEPLOY_BATCH"/>
        <s v="WDEP_IHMDEPLOY_BDD"/>
        <s v="WDEP_REFSERV"/>
        <s v="WDEP_REFSERV_BDD"/>
        <s v="WDEP_REFSERV_CONFIGURATION_API"/>
        <s v="WEXT_WEXCALL"/>
        <s v="WNLP_ANO_APP"/>
        <s v="WNLP_ANO_APP_BA_ANO"/>
        <s v="WNLP_ANO_APP_BA_MAIL"/>
        <s v="WNLP_ANO_APP_BDD"/>
        <s v="WNLP_ANO_APP_FILETRT"/>
        <s v="WNLP_ANO_APP_WS"/>
        <s v="WNLP_ANONYMIZER"/>
        <s v="WNLP_CLASSIFICATION"/>
        <s v="WNLP_COMMON"/>
        <s v="WNLP_DATAEXTRACTION"/>
        <s v="WNLP_DATASET"/>
        <s v="WNLP_DATVIZ"/>
        <s v="WNLP_ENTITIES_RECOGNITION"/>
        <s v="WNLP_FASTTEXTCLASSIFIER"/>
        <s v="WNLP_FILETRT_PROXY"/>
        <s v="WNLP_FRAMEWORK"/>
        <s v="WNLP_LANGUAGE_DETECTOR"/>
        <s v="WNLP_ORCHESTRATEUR"/>
        <s v="WNLP_PREPROCESSING"/>
        <s v="WNLP_SERVICES"/>
        <s v="WNLP_TEST_TOOL"/>
        <s v="WNLP_TOOL_TEST"/>
        <s v="WNLP_TRASH"/>
        <s v="WPOC_DATAMASKUNSTRUCTURED"/>
        <s v="WPOC_DTAMAKUNSTRUCTURED"/>
        <s v="WPRT_PORT"/>
        <s v="WPRT_VITRINE"/>
        <s v="WREF_APP_FILETRT"/>
        <s v="WREF_APP_LAUNCHER"/>
        <s v="WREF_AUTHORISATION"/>
        <s v="WREF_BMODELS"/>
        <s v="WREF_BMODELS_DB"/>
        <s v="WREF_DASHBOARD"/>
        <s v="WREF_DATASETS_BDD"/>
        <s v="WREF_DATASETS_SERVICES"/>
        <s v="WREF_DATESETS_SERVICES"/>
        <s v="WREF_SOLUTION"/>
        <s v="WREF_SOLUTION_BDD"/>
        <s v="WSRV_AUTOCOMPLETION"/>
        <s v="WSRV_CRE"/>
        <s v="WSRV_LONGTAIL"/>
        <s v="WSRV_NEWSLETTER_DETECTOR"/>
        <s v="WSRV_SPACY_CONFIG"/>
        <s v="WSRV_SQL_LONGTAIL"/>
        <s v="ERCP_TDOPEN_MOBI"/>
        <s v="WDEP_BLUEMIX_DEPLOYMENT_CONFIG"/>
        <s v="WDEP_BLUEMIX_DEPLOYMENT_TOOLS"/>
        <s v="WDEP_BLUEMIX_DEPLOYMENT_VAR"/>
        <s v="WDEP_COMMON"/>
        <s v="WDEP_MONITORING"/>
        <s v="WNLP_ANONYMIZATION_ANNOTATORS_MLMODEL"/>
        <s v="WNLP_ANONYMIZATION_ANNOTATORS_PEAR"/>
        <s v="WNLP_EA_ACM_CONSTATEL_ANNOTATORS_MLMODEL"/>
        <s v="WNLP_EA_ACM_GESTEL_ANNOTATORS_MLMODEL"/>
        <s v="WNLP_EA_CCS_MONETIQUE_ACCEPTATION_ANNOTATORS_MLMODEL"/>
        <s v="WNLP_MODEL_SPACY_AEACM_CONSPREV"/>
        <s v="WNLP_MODEL_SPACY_AEACM_GESTEL"/>
        <s v="WNLP_MODEL_SPACY_ANONYMISATION"/>
        <s v="WNLP_TEST_SPACY_WS"/>
        <s v="WNLP_VH_CLASSIFICATION.CM-CIC.FR"/>
        <s v="WSRV_COMMON"/>
        <s v="WEXT_TEST-FS-HELM3"/>
        <s v="WEXT_TEST-WEX-API"/>
        <s v="WEXT_TEST-WEX-HELM"/>
        <s v="WEXT_TEST-WEX-LIB"/>
        <s v="WEXT_TEST_FS"/>
        <s v="WEXT_TEST_FS_HELM"/>
        <s v="WEXT_TEST_FS_HELM2"/>
        <s v="WEXT_TESTWEX"/>
        <s v="WEXT_WEX-CLIENT"/>
        <s v="WEXT_WEX-CLIENT-LIB"/>
        <s v="WPRT_BENCHMARKS"/>
        <s v="PYTB_AUTH"/>
        <s v="PYTB_CHECKS"/>
        <s v="PYTB_DEMO-ASYNC-API"/>
        <s v="PYTB_DEMO-ASYNC-HELM"/>
        <s v="PYTB_DEMO-ASYNC-MODEL"/>
        <s v="PYTB_DEMO-ASYNC-WORKER"/>
        <s v="PYTB_JOBS"/>
        <s v="PYTB_LIBS"/>
        <s v="PYTB_LOADTEST-WHAM-CORPUS-EXPLORER"/>
        <s v="PYTB_MODEL-DE-CORE-NEWS-SM"/>
        <s v="PYTB_MODEL-EN-CORE-WEB-SM"/>
        <s v="PYTB_MODEL-FR-CORE-NEWS-SM"/>
        <s v="PYTB_PLATFORM"/>
        <s v="PYTB_RADIS"/>
        <s v="PYTB_RADIS-CLIENT"/>
        <s v="PYTB_RADIS-DOCKER"/>
        <s v="PYTB_SCRIPTS"/>
        <s v="PYTB_SUPERVISION"/>
        <s v="PYTB_TEMPLATE"/>
        <s v="PYTB_TEST-PROJECT-API"/>
        <s v="PYTB_TEST-PROJECT-HELM"/>
        <s v="PYTB_TEST-PROJECT-MODEL"/>
        <s v="PYTB_WEBSERVICE"/>
        <s v="PYTB_WORKSPACE"/>
        <s v="WDEP_APACHE-EXPORTER"/>
        <s v="WDEP_BACKLOG"/>
        <s v="WDEP_COGDEPLOY"/>
        <s v="WDEP_DEPLOY_ICP"/>
        <s v="WDEP_LOADTEST-WA"/>
        <s v="WDEP_RCS_API_DOC"/>
        <s v="WDEP_REVERSE_PROXY_CPD"/>
        <s v="WDEP_REVERSE_PROXY_ICP"/>
        <s v="WDEP_REVERSE_PROXY_LONGTAIL"/>
        <s v="WDEP_SUPERVISION-APP"/>
        <s v="WDEP_TESSERACT"/>
        <s v="WDEP_TESSERACT-API"/>
        <s v="WDEP_TESSERACT-APP"/>
        <s v="WDEP_TESSERACT-MULTI"/>
        <s v="WDEP_TESSERACT-MULTI-API"/>
        <s v="WDEP_WA_CMIA2_DEPLOY"/>
        <s v="WDEP_WA_CMIA2_DEPLOY-APP"/>
        <s v="WDEP_WA_CMIA_DEPLOY"/>
        <s v="WDEP_WA_CMIA_DEPLOY-APP"/>
        <s v="WDEP_WA_CMIA_TRAIN_DEPLOY"/>
        <s v="WDEP_WA_CMIA_TRAIN_DEPLOY-APP"/>
        <s v="WDEP_WA_COFIDISES_DEPLOY"/>
        <s v="WDEP_WA_COFIDISES_DEPLOY-APP"/>
        <s v="WDEP_WA_COFIDISES_TRAIN_DEPLOY-APP"/>
        <s v="WDEP_WA_COGDEPLOY2_TRAIN_DEPLOY-APP"/>
        <s v="WDEP_WA_COGDEPLOY_DEPLOY"/>
        <s v="WDEP_WA_COGDEPLOY_DEPLOY-APP"/>
        <s v="WDEP_WA_COGDEPLOY_TRAIN_DEPLOY-APP"/>
        <s v="WDEP_WA_COVID_DEPLOY"/>
        <s v="WDEP_WA_COVID_DEPLOY-APP"/>
        <s v="WDEP_WA_COVID_TRAIN_DEPLOY-APP"/>
        <s v="WDEP_WA_CREDIT_DEPLOY"/>
        <s v="WDEP_WA_CREDIT_DEPLOY-APP"/>
        <s v="WDEP_WA_CREDIT_TRAIN_DEPLOY"/>
        <s v="WDEP_WA_CREDIT_TRAIN_DEPLOY-APP"/>
        <s v="WDEP_WA_DEPLOY-APP"/>
        <s v="WDEP_WA_EPARGNECOLLECTIVE_DEPLOY"/>
        <s v="WDEP_WA_EPARGNECOLLECTIVE_DEPLOY-APP"/>
        <s v="WDEP_WA_EPARGNECOLLECTIVE_TRAIN_DEPLOY"/>
        <s v="WDEP_WA_EPARGNECOLLECTIVE_TRAIN_DEPLOY-APP"/>
        <s v="WDEP_WA_HEALTH_DEPLOY"/>
        <s v="WDEP_WA_HEALTH_DEPLOY-APP"/>
        <s v="WDEP_WA_HEALTH_TRAIN_DEPLOY"/>
        <s v="WDEP_WA_HEALTH_TRAIN_DEPLOY-APP"/>
        <s v="WDEP_WA_IMMO_DEPLOY"/>
        <s v="WDEP_WA_IMMO_DEPLOY-APP"/>
        <s v="WDEP_WA_IMMO_TRAIN_DEPLOY"/>
        <s v="WDEP_WA_IMMO_TRAIN_DEPLOY-APP"/>
        <s v="WDEP_WA_INSURANCE_DEPLOY"/>
        <s v="WDEP_WA_INSURANCE_DEPLOY-APP"/>
        <s v="WDEP_WA_INSURANCE_TRAIN_DEPLOY"/>
        <s v="WDEP_WA_INSURANCE_TRAIN_DEPLOY-APP"/>
        <s v="WDEP_WA_INSURANCEPRO_DEPLOY"/>
        <s v="WDEP_WA_INSURANCEPRO_DEPLOY-APP"/>
        <s v="WDEP_WA_INSURANCEPRO_TRAIN_DEPLOY"/>
        <s v="WDEP_WA_INSURANCEPRO_TRAIN_DEPLOY-APP"/>
        <s v="WDEP_WA_IRCC_DEPLOY"/>
        <s v="WDEP_WA_IRCC_DEPLOY-APP"/>
        <s v="WDEP_WA_IRCC_TRAIN_DEPLOY"/>
        <s v="WDEP_WA_IRCC_TRAIN_DEPLOY-APP"/>
        <s v="WDEP_WA_IRCCRL_DEPLOY"/>
        <s v="WDEP_WA_IRCCRL_DEPLOY-APP"/>
        <s v="WDEP_WA_IRCCRL_TRAIN_DEPLOY"/>
        <s v="WDEP_WA_IRCCRL_TRAIN_DEPLOY-APP"/>
        <s v="WDEP_WA_MONABANQ_DEPLOY"/>
        <s v="WDEP_WA_MONABANQ_DEPLOY-APP"/>
        <s v="WDEP_WA_MONABANQ_TRAIN_DEPLOY"/>
        <s v="WDEP_WA_MONABANQ_TRAIN_DEPLOY-APP"/>
        <s v="WDEP_WA_MOYENSDEPAIEMENT_DEPLOY"/>
        <s v="WDEP_WA_MOYENSDEPAIEMENT_DEPLOY-APP"/>
        <s v="WDEP_WA_MOYENSDEPAIEMENT_TRAIN_DEPLOY"/>
        <s v="WDEP_WA_MOYENSDEPAIEMENT_TRAIN_DEPLOY-APP"/>
        <s v="WDEP_WA_PREVOYANCE_DEPLOY"/>
        <s v="WDEP_WA_PREVOYANCE_DEPLOY-APP"/>
        <s v="WDEP_WA_PREVOYANCE_TRAIN_DEPLOY"/>
        <s v="WDEP_WA_PREVOYANCE_TRAIN_DEPLOY-APP"/>
        <s v="WDEP_WA_PROSPECT2_DEPLOY"/>
        <s v="WDEP_WA_PROSPECT2_DEPLOY-APP"/>
        <s v="WDEP_WA_PROSPECT_DEPLOY"/>
        <s v="WDEP_WA_PROSPECT_DEPLOY-APP"/>
        <s v="WDEP_WA_PROSPECT_TRAIN_DEPLOY"/>
        <s v="WDEP_WA_PROSPECT_TRAIN_DEPLOY-APP"/>
        <s v="WDEP_WA_SANTEPREVCOLLECTIVE_DEPLOY"/>
        <s v="WDEP_WA_SANTEPREVCOLLECTIVE_DEPLOY-APP"/>
        <s v="WDEP_WA_SANTEPREVCOLLECTIVE_TRAIN_DEPLOY"/>
        <s v="WDEP_WA_SANTEPREVCOLLECTIVE_TRAIN_DEPLOY-APP"/>
        <s v="WDEP_WA_SAVINGS_DEPLOY"/>
        <s v="WDEP_WA_SAVINGS_DEPLOY-APP"/>
        <s v="WDEP_WA_SAVINGS_TRAIN_DEPLOY"/>
        <s v="WDEP_WA_SAVINGS_TRAIN_DEPLOY-APP"/>
        <s v="WDEP_WA_SEARCH2_DEPLOY"/>
        <s v="WDEP_WA_SEARCH2_DEPLOY-APP"/>
        <s v="WDEP_WA_SEARCH2_TRAIN_DEPLOY-APP"/>
        <s v="WDEP_WA_SEARCH_DEPLOY"/>
        <s v="WDEP_WA_SEARCH_DEPLOY-APP"/>
        <s v="WDEP_WA_SEARCH_TRAIN_DEPLOY"/>
        <s v="WDEP_WA_SEARCH_TRAIN_DEPLOY-APP"/>
        <s v="WDEP_WA_SVI2_DEPLOY"/>
        <s v="WDEP_WA_SVI2_DEPLOY-APP"/>
        <s v="WDEP_WA_SVI_DEPLOY"/>
        <s v="WDEP_WA_SVI_DEPLOY-APP"/>
        <s v="WDEP_WA_SVI_TRAIN_DEPLOY"/>
        <s v="WDEP_WA_SVI_TRAIN_DEPLOY-APP"/>
        <s v="WDEP_WA_SVIACM_DEPLOY"/>
        <s v="WDEP_WA_SVIACM_DEPLOY-APP"/>
        <s v="WDEP_WA_SVIACM_TRAIN_DEPLOY"/>
        <s v="WDEP_WA_SVIACM_TRAIN_DEPLOY-APP"/>
        <s v="WDEP_WA_TARGOBANK_DEPLOY"/>
        <s v="WDEP_WA_TARGOBANK_DEPLOY-APP"/>
        <s v="WDEP_WA_TARGOBANK_TRAIN_DEPLOY"/>
        <s v="WDEP_WA_TARGOBANK_TRAIN_DEPLOY-APP"/>
        <s v="WDEP_WA_TARGOLOAN_DEPLOY"/>
        <s v="WDEP_WA_TARGOLOAN_DEPLOY-APP"/>
        <s v="WDEP_WA_TELECOM_DEPLOY"/>
        <s v="WDEP_WA_TELECOM_DEPLOY-APP"/>
        <s v="WDEP_WA_TELECOM_TRAIN_DEPLOY"/>
        <s v="WDEP_WA_TELECOM_TRAIN_DEPLOY-APP"/>
        <s v="WDEP_WA_VERBATIM_DEPLOY"/>
        <s v="WDEP_WA_VERBATIM_DEPLOY-APP"/>
        <s v="WDEP_WA_VERBATIM_TRAIN_DEPLOY"/>
        <s v="WDEP_WA_VERBATIM_TRAIN_DEPLOY-APP"/>
        <s v="WDEP_WD_DEPLOY-APP"/>
        <s v="WIMG_PYTORCH"/>
        <s v="WIMG_PYTORCH-IMAGE-ANONYMIZATION-ACM"/>
        <s v="WIMG_PYTORCH-IMAGE-ANONYMIZATION-ACM-APP"/>
        <s v="WNLP_ANONYMISATION-PIPELINE-API"/>
        <s v="WNLP_ANONYMISATION-PIPELINE-HELM"/>
        <s v="WNLP_EINLP-COMMON-NUGGET"/>
        <s v="WNLP_EINLP-PREPROCESSING-APP"/>
        <s v="WNLP_EINLP-PREPROCESSING-DOCKER"/>
        <s v="WNLP_EINLP-PREPROCESSING-NUGGET"/>
        <s v="WNLP_EN-CORE-WEB-MD"/>
        <s v="WNLP_EN-CORE-WEB-SM"/>
        <s v="WNLP_FEATURES-MAXIMIZATION"/>
        <s v="WNLP_FR-CORE-NEWS-MD"/>
        <s v="WNLP_FR-CORE-NEWS-SM"/>
        <s v="WNLP_LM-ANONYMISATION-API"/>
        <s v="WNLP_LM-ANONYMISATION-HELM"/>
        <s v="WNLP_LM-ANONYMISATION-MODEL"/>
        <s v="WNLP_PIPELINE-ANONYMISATION-API"/>
        <s v="WNLP_PRODIGY"/>
        <s v="WNLP_PRODIGY-APP"/>
        <s v="WNLP_PYTORCH-OBJECT-DETECTION"/>
        <s v="WNLP_PYTORCH-OBJECT-DETECTION-APP"/>
        <s v="WNLP_PYTORCH-OBJECT-DETECTION-MODEL"/>
        <s v="WNLP_PYTORCH-OBJECT-DETECTION-PYPI"/>
        <s v="WNLP_SPACY"/>
        <s v="WNLP_SPACY-AEACM-CONSPREV"/>
        <s v="WNLP_SPACY-AEACM-CONSPREV-APP"/>
        <s v="WNLP_SPACY-AEACM-GESTEL"/>
        <s v="WNLP_SPACY-AEACM-GESTEL-APP"/>
        <s v="WNLP_SPACY-AEACM-MONETIQUE"/>
        <s v="WNLP_SPACY-AEACM-MONETIQUE-APP"/>
        <s v="WNLP_SPACY-AECDB-ASSURANCE-API"/>
        <s v="WNLP_SPACY-AECDB-ASSURANCE-HELM"/>
        <s v="WNLP_SPACY-AECDB-ASSURANCE-MODEL"/>
        <s v="WNLP_SPACY-ANONYMISATION"/>
        <s v="WNLP_SPACY-ANONYMISATION-APP"/>
        <s v="WNLP_SPACY-PAU"/>
        <s v="WNLP_SPACY-PAU-APP"/>
        <s v="WNLP_SPACY-TELSANTE-API"/>
        <s v="WNLP_SPACY-TELSANTE-HELM"/>
        <s v="WNLP_SPACY-TELSANTE-MODEL"/>
        <s v="WNLP_SPACY-VERBATIMS"/>
        <s v="WNLP_SPACY-VERBATIMS-APP"/>
        <s v="WNLP_SVM"/>
        <s v="WNLP_SVM-EA"/>
        <s v="WNLP_SVM-EA-MONETIQUE-APP"/>
        <s v="WNLP_SVM-LANGUAGE-DETECTOR"/>
        <s v="WNLP_SVM-LANGUAGE-DETECTOR-APP"/>
        <s v="WNLP_SVM-MONETIQUE"/>
        <s v="WNLP_SVM-MONETIQUE-APP"/>
        <s v="WNLP_WHAM-CLUSTERING-API"/>
        <s v="WNLP_WHAM-CLUSTERING-HELM"/>
        <s v="WNLP_WHAM-CLUSTERING-WORKER"/>
        <s v="WNLP_WHAM-CORPUS-EXPLORER-API"/>
        <s v="WNLP_WHAM-CORPUS-EXPLORER-HELM"/>
        <s v="WNLP_WHAM-CORPUS-EXPLORER-WORKER"/>
        <s v="WNLP_WHAM-GRAPH-INTENT-API"/>
        <s v="WNLP_WHAM-GRAPH-INTENT-HELM"/>
        <s v="WNLP_WHAM-GRAPH-INTENT-WORKER"/>
        <s v="WNLP_WHAM-SPACY-API"/>
        <s v="WNLP_WHAM-SPACY-HELM"/>
        <s v="WNLP_WHAM-SPACY-WORKER"/>
        <s v="WSRV_ANONYMISATIONAUDIO-API"/>
        <s v="WSRV_ANONYMISATIONAUDIO-HELM"/>
        <s v="WSRV_ANONYMISATIONAUDIO-MODEL"/>
        <s v="WSRV_ANONYMISATIONAUDIO-WORKER"/>
        <s v="WSRV_BALH330-API"/>
        <s v="WSRV_IMAGO-API"/>
        <s v="WSRV_IMAGO-HELM"/>
        <s v="WSRV_IMAGO-MODEL"/>
        <s v="WSRV_PDF-EXTRACTION-FILES"/>
        <s v="WSRV_PDF_EXTRACTOR"/>
        <s v="WSRV_PDF_EXTRACTOR-APP"/>
        <s v="WSRV_PDF_EXTRACTOR-FILES"/>
        <s v="WSRV_TEST-GRAFANA-API"/>
        <s v="WSRV_TEST-GRAFANA-HELM"/>
        <s v="WSRV_TUTORIAL-WS-API"/>
        <s v="WSRV_TUTORIAL-WS-HELM"/>
        <s v="WSRV_TUTORIAL-WS-MODEL"/>
        <s v="WSRV_VOICERECORDER-API"/>
        <s v="WSRV_VOICERECORDER-HELM"/>
        <s v="TEST_MOI" u="1"/>
      </sharedItems>
    </cacheField>
    <cacheField name="Application Description" numFmtId="0">
      <sharedItems containsBlank="1"/>
    </cacheField>
    <cacheField name="Current Lifecycle Status" numFmtId="0">
      <sharedItems containsBlank="1"/>
    </cacheField>
    <cacheField name="Filière" numFmtId="0">
      <sharedItems/>
    </cacheField>
    <cacheField name="Application Type" numFmtId="0">
      <sharedItems containsBlank="1"/>
    </cacheField>
    <cacheField name="Detailed Information" numFmtId="0">
      <sharedItems containsNonDate="0" containsString="0" containsBlank="1"/>
    </cacheField>
    <cacheField name="Business Domain" numFmtId="0">
      <sharedItems/>
    </cacheField>
    <cacheField name="Business Processes" numFmtId="0">
      <sharedItems containsNonDate="0" containsString="0" containsBlank="1"/>
    </cacheField>
    <cacheField name="Business Criticality" numFmtId="0">
      <sharedItems containsNonDate="0" containsString="0" containsBlank="1"/>
    </cacheField>
    <cacheField name="Influences Revenue" numFmtId="0">
      <sharedItems containsNonDate="0" containsString="0" containsBlank="1"/>
    </cacheField>
    <cacheField name="Data Security and Compliance" numFmtId="0">
      <sharedItems containsNonDate="0" containsString="0" containsBlank="1"/>
    </cacheField>
    <cacheField name="Data Residency Requirements" numFmtId="0">
      <sharedItems containsNonDate="0" containsString="0" containsBlank="1"/>
    </cacheField>
    <cacheField name="Recovery Point Objective (RPO)" numFmtId="0">
      <sharedItems containsNonDate="0" containsString="0" containsBlank="1"/>
    </cacheField>
    <cacheField name="Recovery Time Objective (RTO)" numFmtId="0">
      <sharedItems containsNonDate="0" containsString="0" containsBlank="1"/>
    </cacheField>
    <cacheField name="Significant Nonfunctional Requirements" numFmtId="0">
      <sharedItems containsNonDate="0" containsString="0" containsBlank="1"/>
    </cacheField>
    <cacheField name="SLAs and SLOs" numFmtId="0">
      <sharedItems containsNonDate="0" containsString="0" containsBlank="1"/>
    </cacheField>
    <cacheField name="Disaster Recovery Requirements" numFmtId="0">
      <sharedItems containsNonDate="0" containsString="0" containsBlank="1"/>
    </cacheField>
    <cacheField name="Stateless" numFmtId="0">
      <sharedItems containsNonDate="0" containsString="0" containsBlank="1"/>
    </cacheField>
    <cacheField name="Application Inbound Interfaces" numFmtId="0">
      <sharedItems containsNonDate="0" containsString="0" containsBlank="1"/>
    </cacheField>
    <cacheField name="Application Outbound Interfaces" numFmtId="0">
      <sharedItems containsNonDate="0" containsString="0" containsBlank="1"/>
    </cacheField>
    <cacheField name="Application Size in Lines of Code" numFmtId="0">
      <sharedItems containsMixedTypes="1" containsNumber="1" minValue="28" maxValue="9838526.4499999993"/>
    </cacheField>
    <cacheField name="Application Size" numFmtId="0">
      <sharedItems containsNonDate="0" containsString="0" containsBlank="1"/>
    </cacheField>
    <cacheField name="User Locations" numFmtId="0">
      <sharedItems/>
    </cacheField>
    <cacheField name="Data Base Volum (Go)" numFmtId="0">
      <sharedItems containsNonDate="0" containsString="0" containsBlank="1"/>
    </cacheField>
    <cacheField name="Estimated Number of Users" numFmtId="0">
      <sharedItems containsBlank="1"/>
    </cacheField>
    <cacheField name="Data Transfer Requirements" numFmtId="0">
      <sharedItems containsNonDate="0" containsString="0" containsBlank="1"/>
    </cacheField>
    <cacheField name="DevOps Tooling" numFmtId="0">
      <sharedItems containsNonDate="0" containsString="0" containsBlank="1"/>
    </cacheField>
    <cacheField name="DevOps Maturity Level" numFmtId="0">
      <sharedItems containsBlank="1"/>
    </cacheField>
    <cacheField name="Test Automation %" numFmtId="0">
      <sharedItems containsNonDate="0" containsString="0" containsBlank="1"/>
    </cacheField>
    <cacheField name="Degree of Functional Overlap with Other Applications" numFmtId="0">
      <sharedItems containsNonDate="0" containsString="0" containsBlank="1"/>
    </cacheField>
    <cacheField name="Stability Issues" numFmtId="0">
      <sharedItems containsNonDate="0" containsString="0" containsBlank="1"/>
    </cacheField>
    <cacheField name="Performance Issues" numFmtId="0">
      <sharedItems containsNonDate="0" containsString="0" containsBlank="1"/>
    </cacheField>
    <cacheField name="Other Issues" numFmtId="0">
      <sharedItems containsNonDate="0" containsString="0" containsBlank="1"/>
    </cacheField>
    <cacheField name="Frequency of Change" numFmtId="0">
      <sharedItems containsNonDate="0" containsString="0" containsBlank="1"/>
    </cacheField>
    <cacheField name="Number of Defects Per Year" numFmtId="0">
      <sharedItems containsMixedTypes="1" containsNumber="1" containsInteger="1" minValue="0" maxValue="999"/>
    </cacheField>
    <cacheField name="Number of Enhancements Per Year" numFmtId="0">
      <sharedItems containsMixedTypes="1" containsNumber="1" containsInteger="1" minValue="0" maxValue="999"/>
    </cacheField>
    <cacheField name="Ecosystem Name" numFmtId="0">
      <sharedItems containsNonDate="0" containsString="0" containsBlank="1"/>
    </cacheField>
    <cacheField name="Application Interface Complexity" numFmtId="0">
      <sharedItems containsNonDate="0" containsString="0" containsBlank="1"/>
    </cacheField>
    <cacheField name="Application Application Strategic Value" numFmtId="0">
      <sharedItems containsNonDate="0" containsString="0" containsBlank="1"/>
    </cacheField>
    <cacheField name="Application Business Value of Exposing APIS" numFmtId="0">
      <sharedItems containsNonDate="0" containsString="0" containsBlank="1"/>
    </cacheField>
    <cacheField name="Application Frequency of Change" numFmtId="0">
      <sharedItems containsNonDate="0" containsString="0" containsBlank="1"/>
    </cacheField>
    <cacheField name="Application Application Level of Customization" numFmtId="0">
      <sharedItems containsNonDate="0" containsString="0" containsBlank="1"/>
    </cacheField>
    <cacheField name="Application Business Value of Cloud Enablement" numFmtId="0">
      <sharedItems containsNonDate="0" containsString="0" containsBlank="1"/>
    </cacheField>
    <cacheField name="Application Overall Affinity" numFmtId="0">
      <sharedItems containsNonDate="0" containsString="0" containsBlank="1"/>
    </cacheField>
    <cacheField name="Application Calculated Disposition" numFmtId="0">
      <sharedItems/>
    </cacheField>
    <cacheField name="Application Platform Standardization Category" numFmtId="0">
      <sharedItems containsNonDate="0" containsString="0" containsBlank="1"/>
    </cacheField>
    <cacheField name="Application Number of Virtual Servers" numFmtId="0">
      <sharedItems containsNonDate="0" containsString="0" containsBlank="1"/>
    </cacheField>
    <cacheField name="Application Number of Physical Servers" numFmtId="0">
      <sharedItems containsNonDate="0" containsString="0" containsBlank="1"/>
    </cacheField>
    <cacheField name="Application Application Total OSIs" numFmtId="0">
      <sharedItems containsNonDate="0" containsString="0" containsBlank="1"/>
    </cacheField>
    <cacheField name="Application Disposition Category" numFmtId="0">
      <sharedItems containsNonDate="0" containsString="0" containsBlank="1"/>
    </cacheField>
    <cacheField name="Application Containerization Summary" numFmtId="0">
      <sharedItems containsNonDate="0" containsString="0" containsBlank="1"/>
    </cacheField>
    <cacheField name="Application Final Disposition" numFmtId="0">
      <sharedItems containsBlank="1" count="15">
        <s v="Ré-Architecturée"/>
        <s v="Conteneurisée 2"/>
        <s v="Migrée"/>
        <s v="Hors Scope (Pas de filière de build)"/>
        <s v="Hors Scope (Pas de Scan)"/>
        <s v="Conteneurisée 1"/>
        <s v="Retirée"/>
        <m u="1"/>
        <s v="Conteneurisée/Ré-Architecturée" u="1"/>
        <s v="Conservée" u="1"/>
        <s v="Migrer" u="1"/>
        <s v="Hors Scope (Pas de filière)" u="1"/>
        <s v="Conteneurisée" u="1"/>
        <s v="Attente Questionnaire" u="1"/>
        <s v="Hors Scope" u="1"/>
      </sharedItems>
    </cacheField>
    <cacheField name="Application Override Disposition" numFmtId="0">
      <sharedItems containsNonDate="0" containsString="0" containsBlank="1"/>
    </cacheField>
    <cacheField name="Application Deployment Option Summary" numFmtId="0">
      <sharedItems/>
    </cacheField>
    <cacheField name="Cloud Service Model Summary" numFmtId="0">
      <sharedItems containsNonDate="0" containsString="0" containsBlank="1"/>
    </cacheField>
    <cacheField name="Effort Of Cloud Enablement Application Dictionnary" numFmtId="0">
      <sharedItems containsNonDate="0" containsString="0" containsBlank="1"/>
    </cacheField>
    <cacheField name="Equipe" numFmtId="0">
      <sharedItems count="17">
        <s v="TEST"/>
        <s v="1390"/>
        <s v="1160"/>
        <s v="1330"/>
        <s v="1610"/>
        <s v="1640"/>
        <s v="K320"/>
        <s v="K610"/>
        <s v="K640"/>
        <s v="K620"/>
        <s v="7420"/>
        <s v="K310"/>
        <s v="K330"/>
        <s v="K350"/>
        <s v="H310"/>
        <s v="H320"/>
        <s v="H330"/>
      </sharedItems>
    </cacheField>
    <cacheField name="Domaine " numFmtId="0">
      <sharedItems/>
    </cacheField>
    <cacheField name="Bloc" numFmtId="0">
      <sharedItems/>
    </cacheField>
    <cacheField name="Application Name" numFmtId="0">
      <sharedItems count="54">
        <s v="TEST"/>
        <s v="ARS2"/>
        <s v="ARS3"/>
        <s v="ARS5"/>
        <s v="OCH2"/>
        <s v="PCCO"/>
        <s v="PCM1"/>
        <s v="PMAC"/>
        <s v="POPY"/>
        <s v="PSCH"/>
        <s v="PSVC"/>
        <s v="SOSM"/>
        <s v="PSE1"/>
        <s v="BTRB"/>
        <s v="CCCA"/>
        <s v="CCI3"/>
        <s v="CGTE"/>
        <s v="CMIB"/>
        <s v="CNTA"/>
        <s v="MOUV"/>
        <s v="DANU"/>
        <s v="DCOO"/>
        <s v="DCP3"/>
        <s v="DEXA"/>
        <s v="DCP4"/>
        <s v="DCP5"/>
        <s v="DCP6"/>
        <s v="DCP7"/>
        <s v="DESR"/>
        <s v="DIFU"/>
        <s v="DSK1"/>
        <s v="DSK3"/>
        <s v="DSK4"/>
        <s v="DSK5"/>
        <s v="DTEB"/>
        <s v="EIM1"/>
        <s v="ERCP"/>
        <s v="PCP1"/>
        <s v="PCP4"/>
        <s v="ORBE"/>
        <s v="PCP5"/>
        <s v="PSA1"/>
        <s v="WREF"/>
        <s v="RTF1"/>
        <s v="SMCB"/>
        <s v="WAPI"/>
        <s v="WDEP"/>
        <s v="WEXT"/>
        <s v="WNLP"/>
        <s v="WPOC"/>
        <s v="WPRT"/>
        <s v="WSRV"/>
        <s v="PYTB"/>
        <s v="WIMG"/>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Auteur" refreshedDate="44364.494577893522" backgroundQuery="1" createdVersion="6" refreshedVersion="6" minRefreshableVersion="3" recordCount="0" supportSubquery="1" supportAdvancedDrill="1">
  <cacheSource type="external" connectionId="1"/>
  <cacheFields count="3">
    <cacheField name="[Plage].[Equipe].[Equipe]" caption="Equipe" numFmtId="0" hierarchy="57" level="1">
      <sharedItems count="17">
        <s v="1160"/>
        <s v="1330"/>
        <s v="1390"/>
        <s v="1610"/>
        <s v="1640"/>
        <s v="7420"/>
        <s v="H310"/>
        <s v="H320"/>
        <s v="H330"/>
        <s v="K310"/>
        <s v="K320"/>
        <s v="K330"/>
        <s v="K350"/>
        <s v="K610"/>
        <s v="K620"/>
        <s v="K640"/>
        <s v="TEST"/>
      </sharedItems>
    </cacheField>
    <cacheField name="[Plage].[Application Name].[Application Name]" caption="Application Name" numFmtId="0" hierarchy="60" level="1">
      <sharedItems count="54">
        <s v="ARS2"/>
        <s v="ARS3"/>
        <s v="ARS5"/>
        <s v="BTRB"/>
        <s v="CCCA"/>
        <s v="CCI3"/>
        <s v="CGTE"/>
        <s v="CMIB"/>
        <s v="CNTA"/>
        <s v="DANU"/>
        <s v="DCOO"/>
        <s v="DCP3"/>
        <s v="DCP4"/>
        <s v="DCP5"/>
        <s v="DCP6"/>
        <s v="DCP7"/>
        <s v="DESR"/>
        <s v="DEXA"/>
        <s v="DIFU"/>
        <s v="DSK1"/>
        <s v="DSK3"/>
        <s v="DSK4"/>
        <s v="DSK5"/>
        <s v="DTEB"/>
        <s v="EIM1"/>
        <s v="ERCP"/>
        <s v="MOUV"/>
        <s v="OCH2"/>
        <s v="ORBE"/>
        <s v="PCCO"/>
        <s v="PCM1"/>
        <s v="PCP1"/>
        <s v="PCP4"/>
        <s v="PCP5"/>
        <s v="PMAC"/>
        <s v="POPY"/>
        <s v="PSA1"/>
        <s v="PSCH"/>
        <s v="PSE1"/>
        <s v="PSVC"/>
        <s v="PYTB"/>
        <s v="RTF1"/>
        <s v="SMCB"/>
        <s v="SOSM"/>
        <s v="TEST"/>
        <s v="WAPI"/>
        <s v="WDEP"/>
        <s v="WEXT"/>
        <s v="WIMG"/>
        <s v="WNLP"/>
        <s v="WPOC"/>
        <s v="WPRT"/>
        <s v="WREF"/>
        <s v="WSRV"/>
      </sharedItems>
    </cacheField>
    <cacheField name="[Measures].[Total distinct de Application Name]" caption="Total distinct de Application Name" numFmtId="0" hierarchy="98" level="32767"/>
  </cacheFields>
  <cacheHierarchies count="99">
    <cacheHierarchy uniqueName="[Plage].[Asset ID]" caption="Asset ID" attribute="1" defaultMemberUniqueName="[Plage].[Asset ID].[All]" allUniqueName="[Plage].[Asset ID].[All]" dimensionUniqueName="[Plage]" displayFolder="" count="0" memberValueDatatype="20" unbalanced="0"/>
    <cacheHierarchy uniqueName="[Plage].[Asset Name]" caption="Asset Name" attribute="1" defaultMemberUniqueName="[Plage].[Asset Name].[All]" allUniqueName="[Plage].[Asset Name].[All]" dimensionUniqueName="[Plage]" displayFolder="" count="0" memberValueDatatype="130" unbalanced="0"/>
    <cacheHierarchy uniqueName="[Plage].[Application Description]" caption="Application Description" attribute="1" defaultMemberUniqueName="[Plage].[Application Description].[All]" allUniqueName="[Plage].[Application Description].[All]" dimensionUniqueName="[Plage]" displayFolder="" count="0" memberValueDatatype="130" unbalanced="0"/>
    <cacheHierarchy uniqueName="[Plage].[Current Lifecycle Status]" caption="Current Lifecycle Status" attribute="1" defaultMemberUniqueName="[Plage].[Current Lifecycle Status].[All]" allUniqueName="[Plage].[Current Lifecycle Status].[All]" dimensionUniqueName="[Plage]" displayFolder="" count="0" memberValueDatatype="130" unbalanced="0"/>
    <cacheHierarchy uniqueName="[Plage].[Filière]" caption="Filière" attribute="1" defaultMemberUniqueName="[Plage].[Filière].[All]" allUniqueName="[Plage].[Filière].[All]" dimensionUniqueName="[Plage]" displayFolder="" count="0" memberValueDatatype="130" unbalanced="0"/>
    <cacheHierarchy uniqueName="[Plage].[Application Type]" caption="Application Type" attribute="1" defaultMemberUniqueName="[Plage].[Application Type].[All]" allUniqueName="[Plage].[Application Type].[All]" dimensionUniqueName="[Plage]" displayFolder="" count="0" memberValueDatatype="130" unbalanced="0"/>
    <cacheHierarchy uniqueName="[Plage].[Detailed Information]" caption="Detailed Information" attribute="1" defaultMemberUniqueName="[Plage].[Detailed Information].[All]" allUniqueName="[Plage].[Detailed Information].[All]" dimensionUniqueName="[Plage]" displayFolder="" count="0" memberValueDatatype="130" unbalanced="0"/>
    <cacheHierarchy uniqueName="[Plage].[Business Domain]" caption="Business Domain" attribute="1" defaultMemberUniqueName="[Plage].[Business Domain].[All]" allUniqueName="[Plage].[Business Domain].[All]" dimensionUniqueName="[Plage]" displayFolder="" count="0" memberValueDatatype="130" unbalanced="0"/>
    <cacheHierarchy uniqueName="[Plage].[Business Processes]" caption="Business Processes" attribute="1" defaultMemberUniqueName="[Plage].[Business Processes].[All]" allUniqueName="[Plage].[Business Processes].[All]" dimensionUniqueName="[Plage]" displayFolder="" count="0" memberValueDatatype="130" unbalanced="0"/>
    <cacheHierarchy uniqueName="[Plage].[Business Criticality]" caption="Business Criticality" attribute="1" defaultMemberUniqueName="[Plage].[Business Criticality].[All]" allUniqueName="[Plage].[Business Criticality].[All]" dimensionUniqueName="[Plage]" displayFolder="" count="0" memberValueDatatype="130" unbalanced="0"/>
    <cacheHierarchy uniqueName="[Plage].[Influences Revenue]" caption="Influences Revenue" attribute="1" defaultMemberUniqueName="[Plage].[Influences Revenue].[All]" allUniqueName="[Plage].[Influences Revenue].[All]" dimensionUniqueName="[Plage]" displayFolder="" count="0" memberValueDatatype="130" unbalanced="0"/>
    <cacheHierarchy uniqueName="[Plage].[Data Security and Compliance]" caption="Data Security and Compliance" attribute="1" defaultMemberUniqueName="[Plage].[Data Security and Compliance].[All]" allUniqueName="[Plage].[Data Security and Compliance].[All]" dimensionUniqueName="[Plage]" displayFolder="" count="0" memberValueDatatype="130" unbalanced="0"/>
    <cacheHierarchy uniqueName="[Plage].[Data Residency Requirements]" caption="Data Residency Requirements" attribute="1" defaultMemberUniqueName="[Plage].[Data Residency Requirements].[All]" allUniqueName="[Plage].[Data Residency Requirements].[All]" dimensionUniqueName="[Plage]" displayFolder="" count="0" memberValueDatatype="130" unbalanced="0"/>
    <cacheHierarchy uniqueName="[Plage].[Recovery Point Objective (RPO)]" caption="Recovery Point Objective (RPO)" attribute="1" defaultMemberUniqueName="[Plage].[Recovery Point Objective (RPO)].[All]" allUniqueName="[Plage].[Recovery Point Objective (RPO)].[All]" dimensionUniqueName="[Plage]" displayFolder="" count="0" memberValueDatatype="130" unbalanced="0"/>
    <cacheHierarchy uniqueName="[Plage].[Recovery Time Objective (RTO)]" caption="Recovery Time Objective (RTO)" attribute="1" defaultMemberUniqueName="[Plage].[Recovery Time Objective (RTO)].[All]" allUniqueName="[Plage].[Recovery Time Objective (RTO)].[All]" dimensionUniqueName="[Plage]" displayFolder="" count="0" memberValueDatatype="130" unbalanced="0"/>
    <cacheHierarchy uniqueName="[Plage].[Significant Nonfunctional Requirements]" caption="Significant Nonfunctional Requirements" attribute="1" defaultMemberUniqueName="[Plage].[Significant Nonfunctional Requirements].[All]" allUniqueName="[Plage].[Significant Nonfunctional Requirements].[All]" dimensionUniqueName="[Plage]" displayFolder="" count="0" memberValueDatatype="130" unbalanced="0"/>
    <cacheHierarchy uniqueName="[Plage].[SLAs and SLOs]" caption="SLAs and SLOs" attribute="1" defaultMemberUniqueName="[Plage].[SLAs and SLOs].[All]" allUniqueName="[Plage].[SLAs and SLOs].[All]" dimensionUniqueName="[Plage]" displayFolder="" count="0" memberValueDatatype="130" unbalanced="0"/>
    <cacheHierarchy uniqueName="[Plage].[Disaster Recovery Requirements]" caption="Disaster Recovery Requirements" attribute="1" defaultMemberUniqueName="[Plage].[Disaster Recovery Requirements].[All]" allUniqueName="[Plage].[Disaster Recovery Requirements].[All]" dimensionUniqueName="[Plage]" displayFolder="" count="0" memberValueDatatype="130" unbalanced="0"/>
    <cacheHierarchy uniqueName="[Plage].[Stateless]" caption="Stateless" attribute="1" defaultMemberUniqueName="[Plage].[Stateless].[All]" allUniqueName="[Plage].[Stateless].[All]" dimensionUniqueName="[Plage]" displayFolder="" count="0" memberValueDatatype="130" unbalanced="0"/>
    <cacheHierarchy uniqueName="[Plage].[Application Inbound Interfaces]" caption="Application Inbound Interfaces" attribute="1" defaultMemberUniqueName="[Plage].[Application Inbound Interfaces].[All]" allUniqueName="[Plage].[Application Inbound Interfaces].[All]" dimensionUniqueName="[Plage]" displayFolder="" count="0" memberValueDatatype="130" unbalanced="0"/>
    <cacheHierarchy uniqueName="[Plage].[Application Outbound Interfaces]" caption="Application Outbound Interfaces" attribute="1" defaultMemberUniqueName="[Plage].[Application Outbound Interfaces].[All]" allUniqueName="[Plage].[Application Outbound Interfaces].[All]" dimensionUniqueName="[Plage]" displayFolder="" count="0" memberValueDatatype="130" unbalanced="0"/>
    <cacheHierarchy uniqueName="[Plage].[Application Size in Lines of Code]" caption="Application Size in Lines of Code" attribute="1" defaultMemberUniqueName="[Plage].[Application Size in Lines of Code].[All]" allUniqueName="[Plage].[Application Size in Lines of Code].[All]" dimensionUniqueName="[Plage]" displayFolder="" count="0" memberValueDatatype="130" unbalanced="0"/>
    <cacheHierarchy uniqueName="[Plage].[Application Size]" caption="Application Size" attribute="1" defaultMemberUniqueName="[Plage].[Application Size].[All]" allUniqueName="[Plage].[Application Size].[All]" dimensionUniqueName="[Plage]" displayFolder="" count="0" memberValueDatatype="130" unbalanced="0"/>
    <cacheHierarchy uniqueName="[Plage].[User Locations]" caption="User Locations" attribute="1" defaultMemberUniqueName="[Plage].[User Locations].[All]" allUniqueName="[Plage].[User Locations].[All]" dimensionUniqueName="[Plage]" displayFolder="" count="0" memberValueDatatype="130" unbalanced="0"/>
    <cacheHierarchy uniqueName="[Plage].[Data Base Volum (Go)]" caption="Data Base Volum (Go)" attribute="1" defaultMemberUniqueName="[Plage].[Data Base Volum (Go)].[All]" allUniqueName="[Plage].[Data Base Volum (Go)].[All]" dimensionUniqueName="[Plage]" displayFolder="" count="0" memberValueDatatype="130" unbalanced="0"/>
    <cacheHierarchy uniqueName="[Plage].[Estimated Number of Users]" caption="Estimated Number of Users" attribute="1" defaultMemberUniqueName="[Plage].[Estimated Number of Users].[All]" allUniqueName="[Plage].[Estimated Number of Users].[All]" dimensionUniqueName="[Plage]" displayFolder="" count="0" memberValueDatatype="130" unbalanced="0"/>
    <cacheHierarchy uniqueName="[Plage].[Data Transfer Requirements]" caption="Data Transfer Requirements" attribute="1" defaultMemberUniqueName="[Plage].[Data Transfer Requirements].[All]" allUniqueName="[Plage].[Data Transfer Requirements].[All]" dimensionUniqueName="[Plage]" displayFolder="" count="0" memberValueDatatype="130" unbalanced="0"/>
    <cacheHierarchy uniqueName="[Plage].[DevOps Tooling]" caption="DevOps Tooling" attribute="1" defaultMemberUniqueName="[Plage].[DevOps Tooling].[All]" allUniqueName="[Plage].[DevOps Tooling].[All]" dimensionUniqueName="[Plage]" displayFolder="" count="0" memberValueDatatype="130" unbalanced="0"/>
    <cacheHierarchy uniqueName="[Plage].[DevOps Maturity Level]" caption="DevOps Maturity Level" attribute="1" defaultMemberUniqueName="[Plage].[DevOps Maturity Level].[All]" allUniqueName="[Plage].[DevOps Maturity Level].[All]" dimensionUniqueName="[Plage]" displayFolder="" count="0" memberValueDatatype="130" unbalanced="0"/>
    <cacheHierarchy uniqueName="[Plage].[Test Automation %]" caption="Test Automation %" attribute="1" defaultMemberUniqueName="[Plage].[Test Automation %].[All]" allUniqueName="[Plage].[Test Automation %].[All]" dimensionUniqueName="[Plage]" displayFolder="" count="0" memberValueDatatype="130" unbalanced="0"/>
    <cacheHierarchy uniqueName="[Plage].[Degree of Functional Overlap with Other Applications]" caption="Degree of Functional Overlap with Other Applications" attribute="1" defaultMemberUniqueName="[Plage].[Degree of Functional Overlap with Other Applications].[All]" allUniqueName="[Plage].[Degree of Functional Overlap with Other Applications].[All]" dimensionUniqueName="[Plage]" displayFolder="" count="0" memberValueDatatype="130" unbalanced="0"/>
    <cacheHierarchy uniqueName="[Plage].[Stability Issues]" caption="Stability Issues" attribute="1" defaultMemberUniqueName="[Plage].[Stability Issues].[All]" allUniqueName="[Plage].[Stability Issues].[All]" dimensionUniqueName="[Plage]" displayFolder="" count="0" memberValueDatatype="130" unbalanced="0"/>
    <cacheHierarchy uniqueName="[Plage].[Performance Issues]" caption="Performance Issues" attribute="1" defaultMemberUniqueName="[Plage].[Performance Issues].[All]" allUniqueName="[Plage].[Performance Issues].[All]" dimensionUniqueName="[Plage]" displayFolder="" count="0" memberValueDatatype="130" unbalanced="0"/>
    <cacheHierarchy uniqueName="[Plage].[Other Issues]" caption="Other Issues" attribute="1" defaultMemberUniqueName="[Plage].[Other Issues].[All]" allUniqueName="[Plage].[Other Issues].[All]" dimensionUniqueName="[Plage]" displayFolder="" count="0" memberValueDatatype="130" unbalanced="0"/>
    <cacheHierarchy uniqueName="[Plage].[Frequency of Change]" caption="Frequency of Change" attribute="1" defaultMemberUniqueName="[Plage].[Frequency of Change].[All]" allUniqueName="[Plage].[Frequency of Change].[All]" dimensionUniqueName="[Plage]" displayFolder="" count="0" memberValueDatatype="130" unbalanced="0"/>
    <cacheHierarchy uniqueName="[Plage].[Number of Defects Per Year]" caption="Number of Defects Per Year" attribute="1" defaultMemberUniqueName="[Plage].[Number of Defects Per Year].[All]" allUniqueName="[Plage].[Number of Defects Per Year].[All]" dimensionUniqueName="[Plage]" displayFolder="" count="0" memberValueDatatype="130" unbalanced="0"/>
    <cacheHierarchy uniqueName="[Plage].[Number of Enhancements Per Year]" caption="Number of Enhancements Per Year" attribute="1" defaultMemberUniqueName="[Plage].[Number of Enhancements Per Year].[All]" allUniqueName="[Plage].[Number of Enhancements Per Year].[All]" dimensionUniqueName="[Plage]" displayFolder="" count="0" memberValueDatatype="130" unbalanced="0"/>
    <cacheHierarchy uniqueName="[Plage].[Ecosystem Name]" caption="Ecosystem Name" attribute="1" defaultMemberUniqueName="[Plage].[Ecosystem Name].[All]" allUniqueName="[Plage].[Ecosystem Name].[All]" dimensionUniqueName="[Plage]" displayFolder="" count="0" memberValueDatatype="130" unbalanced="0"/>
    <cacheHierarchy uniqueName="[Plage].[Application Interface Complexity]" caption="Application Interface Complexity" attribute="1" defaultMemberUniqueName="[Plage].[Application Interface Complexity].[All]" allUniqueName="[Plage].[Application Interface Complexity].[All]" dimensionUniqueName="[Plage]" displayFolder="" count="0" memberValueDatatype="130" unbalanced="0"/>
    <cacheHierarchy uniqueName="[Plage].[Application Application Strategic Value]" caption="Application Application Strategic Value" attribute="1" defaultMemberUniqueName="[Plage].[Application Application Strategic Value].[All]" allUniqueName="[Plage].[Application Application Strategic Value].[All]" dimensionUniqueName="[Plage]" displayFolder="" count="0" memberValueDatatype="130" unbalanced="0"/>
    <cacheHierarchy uniqueName="[Plage].[Application Business Value of Exposing APIS]" caption="Application Business Value of Exposing APIS" attribute="1" defaultMemberUniqueName="[Plage].[Application Business Value of Exposing APIS].[All]" allUniqueName="[Plage].[Application Business Value of Exposing APIS].[All]" dimensionUniqueName="[Plage]" displayFolder="" count="0" memberValueDatatype="130" unbalanced="0"/>
    <cacheHierarchy uniqueName="[Plage].[Application Frequency of Change]" caption="Application Frequency of Change" attribute="1" defaultMemberUniqueName="[Plage].[Application Frequency of Change].[All]" allUniqueName="[Plage].[Application Frequency of Change].[All]" dimensionUniqueName="[Plage]" displayFolder="" count="0" memberValueDatatype="130" unbalanced="0"/>
    <cacheHierarchy uniqueName="[Plage].[Application Application Level of Customization]" caption="Application Application Level of Customization" attribute="1" defaultMemberUniqueName="[Plage].[Application Application Level of Customization].[All]" allUniqueName="[Plage].[Application Application Level of Customization].[All]" dimensionUniqueName="[Plage]" displayFolder="" count="0" memberValueDatatype="130" unbalanced="0"/>
    <cacheHierarchy uniqueName="[Plage].[Application Business Value of Cloud Enablement]" caption="Application Business Value of Cloud Enablement" attribute="1" defaultMemberUniqueName="[Plage].[Application Business Value of Cloud Enablement].[All]" allUniqueName="[Plage].[Application Business Value of Cloud Enablement].[All]" dimensionUniqueName="[Plage]" displayFolder="" count="0" memberValueDatatype="130" unbalanced="0"/>
    <cacheHierarchy uniqueName="[Plage].[Application Overall Affinity]" caption="Application Overall Affinity" attribute="1" defaultMemberUniqueName="[Plage].[Application Overall Affinity].[All]" allUniqueName="[Plage].[Application Overall Affinity].[All]" dimensionUniqueName="[Plage]" displayFolder="" count="0" memberValueDatatype="130" unbalanced="0"/>
    <cacheHierarchy uniqueName="[Plage].[Application Calculated Disposition]" caption="Application Calculated Disposition" attribute="1" defaultMemberUniqueName="[Plage].[Application Calculated Disposition].[All]" allUniqueName="[Plage].[Application Calculated Disposition].[All]" dimensionUniqueName="[Plage]" displayFolder="" count="0" memberValueDatatype="130" unbalanced="0"/>
    <cacheHierarchy uniqueName="[Plage].[Application Platform Standardization Category]" caption="Application Platform Standardization Category" attribute="1" defaultMemberUniqueName="[Plage].[Application Platform Standardization Category].[All]" allUniqueName="[Plage].[Application Platform Standardization Category].[All]" dimensionUniqueName="[Plage]" displayFolder="" count="0" memberValueDatatype="130" unbalanced="0"/>
    <cacheHierarchy uniqueName="[Plage].[Application Number of Virtual Servers]" caption="Application Number of Virtual Servers" attribute="1" defaultMemberUniqueName="[Plage].[Application Number of Virtual Servers].[All]" allUniqueName="[Plage].[Application Number of Virtual Servers].[All]" dimensionUniqueName="[Plage]" displayFolder="" count="0" memberValueDatatype="130" unbalanced="0"/>
    <cacheHierarchy uniqueName="[Plage].[Application Number of Physical Servers]" caption="Application Number of Physical Servers" attribute="1" defaultMemberUniqueName="[Plage].[Application Number of Physical Servers].[All]" allUniqueName="[Plage].[Application Number of Physical Servers].[All]" dimensionUniqueName="[Plage]" displayFolder="" count="0" memberValueDatatype="130" unbalanced="0"/>
    <cacheHierarchy uniqueName="[Plage].[Application Application Total OSIs]" caption="Application Application Total OSIs" attribute="1" defaultMemberUniqueName="[Plage].[Application Application Total OSIs].[All]" allUniqueName="[Plage].[Application Application Total OSIs].[All]" dimensionUniqueName="[Plage]" displayFolder="" count="0" memberValueDatatype="130" unbalanced="0"/>
    <cacheHierarchy uniqueName="[Plage].[Application Disposition Category]" caption="Application Disposition Category" attribute="1" defaultMemberUniqueName="[Plage].[Application Disposition Category].[All]" allUniqueName="[Plage].[Application Disposition Category].[All]" dimensionUniqueName="[Plage]" displayFolder="" count="0" memberValueDatatype="130" unbalanced="0"/>
    <cacheHierarchy uniqueName="[Plage].[Application Containerization Summary]" caption="Application Containerization Summary" attribute="1" defaultMemberUniqueName="[Plage].[Application Containerization Summary].[All]" allUniqueName="[Plage].[Application Containerization Summary].[All]" dimensionUniqueName="[Plage]" displayFolder="" count="0" memberValueDatatype="130" unbalanced="0"/>
    <cacheHierarchy uniqueName="[Plage].[Application Final Disposition]" caption="Application Final Disposition" attribute="1" defaultMemberUniqueName="[Plage].[Application Final Disposition].[All]" allUniqueName="[Plage].[Application Final Disposition].[All]" dimensionUniqueName="[Plage]" displayFolder="" count="0" memberValueDatatype="130" unbalanced="0"/>
    <cacheHierarchy uniqueName="[Plage].[Application Override Disposition]" caption="Application Override Disposition" attribute="1" defaultMemberUniqueName="[Plage].[Application Override Disposition].[All]" allUniqueName="[Plage].[Application Override Disposition].[All]" dimensionUniqueName="[Plage]" displayFolder="" count="0" memberValueDatatype="130" unbalanced="0"/>
    <cacheHierarchy uniqueName="[Plage].[Application Deployment Option Summary]" caption="Application Deployment Option Summary" attribute="1" defaultMemberUniqueName="[Plage].[Application Deployment Option Summary].[All]" allUniqueName="[Plage].[Application Deployment Option Summary].[All]" dimensionUniqueName="[Plage]" displayFolder="" count="0" memberValueDatatype="130" unbalanced="0"/>
    <cacheHierarchy uniqueName="[Plage].[Cloud Service Model Summary]" caption="Cloud Service Model Summary" attribute="1" defaultMemberUniqueName="[Plage].[Cloud Service Model Summary].[All]" allUniqueName="[Plage].[Cloud Service Model Summary].[All]" dimensionUniqueName="[Plage]" displayFolder="" count="0" memberValueDatatype="130" unbalanced="0"/>
    <cacheHierarchy uniqueName="[Plage].[Effort Of Cloud Enablement Application Dictionnary]" caption="Effort Of Cloud Enablement Application Dictionnary" attribute="1" defaultMemberUniqueName="[Plage].[Effort Of Cloud Enablement Application Dictionnary].[All]" allUniqueName="[Plage].[Effort Of Cloud Enablement Application Dictionnary].[All]" dimensionUniqueName="[Plage]" displayFolder="" count="0" memberValueDatatype="130" unbalanced="0"/>
    <cacheHierarchy uniqueName="[Plage].[Equipe]" caption="Equipe" attribute="1" defaultMemberUniqueName="[Plage].[Equipe].[All]" allUniqueName="[Plage].[Equipe].[All]" dimensionUniqueName="[Plage]" displayFolder="" count="2" memberValueDatatype="130" unbalanced="0">
      <fieldsUsage count="2">
        <fieldUsage x="-1"/>
        <fieldUsage x="0"/>
      </fieldsUsage>
    </cacheHierarchy>
    <cacheHierarchy uniqueName="[Plage].[Domaine]" caption="Domaine" attribute="1" defaultMemberUniqueName="[Plage].[Domaine].[All]" allUniqueName="[Plage].[Domaine].[All]" dimensionUniqueName="[Plage]" displayFolder="" count="0" memberValueDatatype="130" unbalanced="0"/>
    <cacheHierarchy uniqueName="[Plage].[Bloc]" caption="Bloc" attribute="1" defaultMemberUniqueName="[Plage].[Bloc].[All]" allUniqueName="[Plage].[Bloc].[All]" dimensionUniqueName="[Plage]" displayFolder="" count="0" memberValueDatatype="130" unbalanced="0"/>
    <cacheHierarchy uniqueName="[Plage].[Application Name]" caption="Application Name" attribute="1" defaultMemberUniqueName="[Plage].[Application Name].[All]" allUniqueName="[Plage].[Application Name].[All]" dimensionUniqueName="[Plage]" displayFolder="" count="2" memberValueDatatype="130" unbalanced="0">
      <fieldsUsage count="2">
        <fieldUsage x="-1"/>
        <fieldUsage x="1"/>
      </fieldsUsage>
    </cacheHierarchy>
    <cacheHierarchy uniqueName="[Plage].[Impact Image]" caption="Impact Image" attribute="1" defaultMemberUniqueName="[Plage].[Impact Image].[All]" allUniqueName="[Plage].[Impact Image].[All]" dimensionUniqueName="[Plage]" displayFolder="" count="0" memberValueDatatype="130" unbalanced="0"/>
    <cacheHierarchy uniqueName="[Plage].[Impact Financier]" caption="Impact Financier" attribute="1" defaultMemberUniqueName="[Plage].[Impact Financier].[All]" allUniqueName="[Plage].[Impact Financier].[All]" dimensionUniqueName="[Plage]" displayFolder="" count="0" memberValueDatatype="130" unbalanced="0"/>
    <cacheHierarchy uniqueName="[Plage].[Nombre ETP]" caption="Nombre ETP" attribute="1" defaultMemberUniqueName="[Plage].[Nombre ETP].[All]" allUniqueName="[Plage].[Nombre ETP].[All]" dimensionUniqueName="[Plage]" displayFolder="" count="0" memberValueDatatype="130" unbalanced="0"/>
    <cacheHierarchy uniqueName="[Plage].[Langage]" caption="Langage" attribute="1" defaultMemberUniqueName="[Plage].[Langage].[All]" allUniqueName="[Plage].[Langage].[All]" dimensionUniqueName="[Plage]" displayFolder="" count="0" memberValueDatatype="130" unbalanced="0"/>
    <cacheHierarchy uniqueName="[Plage].[Conformité réglementaire]" caption="Conformité réglementaire" attribute="1" defaultMemberUniqueName="[Plage].[Conformité réglementaire].[All]" allUniqueName="[Plage].[Conformité réglementaire].[All]" dimensionUniqueName="[Plage]" displayFolder="" count="0" memberValueDatatype="130" unbalanced="0"/>
    <cacheHierarchy uniqueName="[Plage].[remplacé]" caption="remplacé" attribute="1" defaultMemberUniqueName="[Plage].[remplacé].[All]" allUniqueName="[Plage].[remplacé].[All]" dimensionUniqueName="[Plage]" displayFolder="" count="0" memberValueDatatype="130" unbalanced="0"/>
    <cacheHierarchy uniqueName="[Plage].[plage d'utilisation]" caption="plage d'utilisation" attribute="1" defaultMemberUniqueName="[Plage].[plage d'utilisation].[All]" allUniqueName="[Plage].[plage d'utilisation].[All]" dimensionUniqueName="[Plage]" displayFolder="" count="0" memberValueDatatype="130" unbalanced="0"/>
    <cacheHierarchy uniqueName="[Plage].[Nombre de hits]" caption="Nombre de hits" attribute="1" defaultMemberUniqueName="[Plage].[Nombre de hits].[All]" allUniqueName="[Plage].[Nombre de hits].[All]" dimensionUniqueName="[Plage]" displayFolder="" count="0" memberValueDatatype="20" unbalanced="0"/>
    <cacheHierarchy uniqueName="[Plage].[Nombre de MEP]" caption="Nombre de MEP" attribute="1" defaultMemberUniqueName="[Plage].[Nombre de MEP].[All]" allUniqueName="[Plage].[Nombre de MEP].[All]" dimensionUniqueName="[Plage]" displayFolder="" count="0" memberValueDatatype="130" unbalanced="0"/>
    <cacheHierarchy uniqueName="[Plage].[Socle Commun]" caption="Socle Commun" attribute="1" defaultMemberUniqueName="[Plage].[Socle Commun].[All]" allUniqueName="[Plage].[Socle Commun].[All]" dimensionUniqueName="[Plage]" displayFolder="" count="0" memberValueDatatype="130" unbalanced="0"/>
    <cacheHierarchy uniqueName="[Plage].[Business Criticality Pourcentage]" caption="Business Criticality Pourcentage" attribute="1" defaultMemberUniqueName="[Plage].[Business Criticality Pourcentage].[All]" allUniqueName="[Plage].[Business Criticality Pourcentage].[All]" dimensionUniqueName="[Plage]" displayFolder="" count="0" memberValueDatatype="5" unbalanced="0"/>
    <cacheHierarchy uniqueName="[Plage].[Méthodologie]" caption="Méthodologie" attribute="1" defaultMemberUniqueName="[Plage].[Méthodologie].[All]" allUniqueName="[Plage].[Méthodologie].[All]" dimensionUniqueName="[Plage]" displayFolder="" count="0" memberValueDatatype="130" unbalanced="0"/>
    <cacheHierarchy uniqueName="[Plage].[Plateforme de déploiement]" caption="Plateforme de déploiement" attribute="1" defaultMemberUniqueName="[Plage].[Plateforme de déploiement].[All]" allUniqueName="[Plage].[Plateforme de déploiement].[All]" dimensionUniqueName="[Plage]" displayFolder="" count="0" memberValueDatatype="130" unbalanced="0"/>
    <cacheHierarchy uniqueName="[Plage].[Interface par entité]" caption="Interface par entité" attribute="1" defaultMemberUniqueName="[Plage].[Interface par entité].[All]" allUniqueName="[Plage].[Interface par entité].[All]" dimensionUniqueName="[Plage]" displayFolder="" count="0" memberValueDatatype="130" unbalanced="0"/>
    <cacheHierarchy uniqueName="[Plage].[BD dédiée par entité]" caption="BD dédiée par entité" attribute="1" defaultMemberUniqueName="[Plage].[BD dédiée par entité].[All]" allUniqueName="[Plage].[BD dédiée par entité].[All]" dimensionUniqueName="[Plage]" displayFolder="" count="0" memberValueDatatype="130" unbalanced="0"/>
    <cacheHierarchy uniqueName="[Plage].[Moteur de BD]" caption="Moteur de BD" attribute="1" defaultMemberUniqueName="[Plage].[Moteur de BD].[All]" allUniqueName="[Plage].[Moteur de BD].[All]" dimensionUniqueName="[Plage]" displayFolder="" count="0" memberValueDatatype="130" unbalanced="0"/>
    <cacheHierarchy uniqueName="[Plage].[Use Cloud Technology]" caption="Use Cloud Technology" attribute="1" defaultMemberUniqueName="[Plage].[Use Cloud Technology].[All]" allUniqueName="[Plage].[Use Cloud Technology].[All]" dimensionUniqueName="[Plage]" displayFolder="" count="0" memberValueDatatype="130" unbalanced="0"/>
    <cacheHierarchy uniqueName="[Plage].[Parcours particulier]" caption="Parcours particulier" attribute="1" defaultMemberUniqueName="[Plage].[Parcours particulier].[All]" allUniqueName="[Plage].[Parcours particulier].[All]" dimensionUniqueName="[Plage]" displayFolder="" count="0" memberValueDatatype="130" unbalanced="0"/>
    <cacheHierarchy uniqueName="[Plage].[Authentification]" caption="Authentification" attribute="1" defaultMemberUniqueName="[Plage].[Authentification].[All]" allUniqueName="[Plage].[Authentification].[All]" dimensionUniqueName="[Plage]" displayFolder="" count="0" memberValueDatatype="130" unbalanced="0"/>
    <cacheHierarchy uniqueName="[Plage].[Exposition des fonctionalités]" caption="Exposition des fonctionalités" attribute="1" defaultMemberUniqueName="[Plage].[Exposition des fonctionalités].[All]" allUniqueName="[Plage].[Exposition des fonctionalités].[All]" dimensionUniqueName="[Plage]" displayFolder="" count="0" memberValueDatatype="130" unbalanced="0"/>
    <cacheHierarchy uniqueName="[Plage].[Machine Learning ou Data Analytics]" caption="Machine Learning ou Data Analytics" attribute="1" defaultMemberUniqueName="[Plage].[Machine Learning ou Data Analytics].[All]" allUniqueName="[Plage].[Machine Learning ou Data Analytics].[All]" dimensionUniqueName="[Plage]" displayFolder="" count="0" memberValueDatatype="130" unbalanced="0"/>
    <cacheHierarchy uniqueName="[Plage].[Cloud Affinity]" caption="Cloud Affinity" attribute="1" defaultMemberUniqueName="[Plage].[Cloud Affinity].[All]" allUniqueName="[Plage].[Cloud Affinity].[All]" dimensionUniqueName="[Plage]" displayFolder="" count="0" memberValueDatatype="130" unbalanced="0"/>
    <cacheHierarchy uniqueName="[Plage].[Conso]" caption="Conso" attribute="1" defaultMemberUniqueName="[Plage].[Conso].[All]" allUniqueName="[Plage].[Conso].[All]" dimensionUniqueName="[Plage]" displayFolder="" count="0" memberValueDatatype="130" unbalanced="0"/>
    <cacheHierarchy uniqueName="[Plage].[Objectif fonctionnel commun de tous les paquets]" caption="Objectif fonctionnel commun de tous les paquets" attribute="1" defaultMemberUniqueName="[Plage].[Objectif fonctionnel commun de tous les paquets].[All]" allUniqueName="[Plage].[Objectif fonctionnel commun de tous les paquets].[All]" dimensionUniqueName="[Plage]" displayFolder="" count="0" memberValueDatatype="130" unbalanced="0"/>
    <cacheHierarchy uniqueName="[Plage].[Architecture C14]" caption="Architecture C14" attribute="1" defaultMemberUniqueName="[Plage].[Architecture C14].[All]" allUniqueName="[Plage].[Architecture C14].[All]" dimensionUniqueName="[Plage]" displayFolder="" count="0" memberValueDatatype="130" unbalanced="0"/>
    <cacheHierarchy uniqueName="[Plage].[Survey Cloud Readiness Poucentage]" caption="Survey Cloud Readiness Poucentage" attribute="1" defaultMemberUniqueName="[Plage].[Survey Cloud Readiness Poucentage].[All]" allUniqueName="[Plage].[Survey Cloud Readiness Poucentage].[All]" dimensionUniqueName="[Plage]" displayFolder="" count="0" memberValueDatatype="5" unbalanced="0"/>
    <cacheHierarchy uniqueName="[Plage].[Scan Cloud Readiness Pourcentage]" caption="Scan Cloud Readiness Pourcentage" attribute="1" defaultMemberUniqueName="[Plage].[Scan Cloud Readiness Pourcentage].[All]" allUniqueName="[Plage].[Scan Cloud Readiness Pourcentage].[All]" dimensionUniqueName="[Plage]" displayFolder="" count="0" memberValueDatatype="130" unbalanced="0"/>
    <cacheHierarchy uniqueName="[Plage].[Cloud Readiness Pourcentage]" caption="Cloud Readiness Pourcentage" attribute="1" defaultMemberUniqueName="[Plage].[Cloud Readiness Pourcentage].[All]" allUniqueName="[Plage].[Cloud Readiness Pourcentage].[All]" dimensionUniqueName="[Plage]" displayFolder="" count="0" memberValueDatatype="5" unbalanced="0"/>
    <cacheHierarchy uniqueName="[Plage].[Roadblocks]" caption="Roadblocks" attribute="1" defaultMemberUniqueName="[Plage].[Roadblocks].[All]" allUniqueName="[Plage].[Roadblocks].[All]" dimensionUniqueName="[Plage]" displayFolder="" count="0" memberValueDatatype="20" unbalanced="0"/>
    <cacheHierarchy uniqueName="[Plage].[Technologies]" caption="Technologies" attribute="1" defaultMemberUniqueName="[Plage].[Technologies].[All]" allUniqueName="[Plage].[Technologies].[All]" dimensionUniqueName="[Plage]" displayFolder="" count="0" memberValueDatatype="130" unbalanced="0"/>
    <cacheHierarchy uniqueName="[Plage].[Software Resiliency]" caption="Software Resiliency" attribute="1" defaultMemberUniqueName="[Plage].[Software Resiliency].[All]" allUniqueName="[Plage].[Software Resiliency].[All]" dimensionUniqueName="[Plage]" displayFolder="" count="0" memberValueDatatype="130" unbalanced="0"/>
    <cacheHierarchy uniqueName="[Plage].[Software Agility]" caption="Software Agility" attribute="1" defaultMemberUniqueName="[Plage].[Software Agility].[All]" allUniqueName="[Plage].[Software Agility].[All]" dimensionUniqueName="[Plage]" displayFolder="" count="0" memberValueDatatype="130" unbalanced="0"/>
    <cacheHierarchy uniqueName="[Plage].[Software Elegance]" caption="Software Elegance" attribute="1" defaultMemberUniqueName="[Plage].[Software Elegance].[All]" allUniqueName="[Plage].[Software Elegance].[All]" dimensionUniqueName="[Plage]" displayFolder="" count="0" memberValueDatatype="130" unbalanced="0"/>
    <cacheHierarchy uniqueName="[Plage].[Software Health]" caption="Software Health" attribute="1" defaultMemberUniqueName="[Plage].[Software Health].[All]" allUniqueName="[Plage].[Software Health].[All]" dimensionUniqueName="[Plage]" displayFolder="" count="0" memberValueDatatype="130" unbalanced="0"/>
    <cacheHierarchy uniqueName="[Measures].[__XL_Count Plage]" caption="__XL_Count Plage" measure="1" displayFolder="" measureGroup="Plage" count="0" hidden="1"/>
    <cacheHierarchy uniqueName="[Measures].[__No measures defined]" caption="__No measures defined" measure="1" displayFolder="" count="0" hidden="1"/>
    <cacheHierarchy uniqueName="[Measures].[Nombre de Application Name]" caption="Nombre de Application Name" measure="1" displayFolder="" measureGroup="Plage" count="0" hidden="1">
      <extLst>
        <ext xmlns:x15="http://schemas.microsoft.com/office/spreadsheetml/2010/11/main" uri="{B97F6D7D-B522-45F9-BDA1-12C45D357490}">
          <x15:cacheHierarchy aggregatedColumn="60"/>
        </ext>
      </extLst>
    </cacheHierarchy>
    <cacheHierarchy uniqueName="[Measures].[Total distinct de Application Name]" caption="Total distinct de Application Name" measure="1" displayFolder="" measureGroup="Plage" count="0" oneField="1" hidden="1">
      <fieldsUsage count="1">
        <fieldUsage x="2"/>
      </fieldsUsage>
      <extLst>
        <ext xmlns:x15="http://schemas.microsoft.com/office/spreadsheetml/2010/11/main" uri="{B97F6D7D-B522-45F9-BDA1-12C45D357490}">
          <x15:cacheHierarchy aggregatedColumn="60"/>
        </ext>
      </extLst>
    </cacheHierarchy>
  </cacheHierarchies>
  <kpis count="0"/>
  <dimensions count="2">
    <dimension measure="1" name="Measures" uniqueName="[Measures]" caption="Measures"/>
    <dimension name="Plage" uniqueName="[Plage]" caption="Plage"/>
  </dimensions>
  <measureGroups count="1">
    <measureGroup name="Plage" caption="Pla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509">
  <r>
    <n v="0"/>
    <s v="TEST_YANNICK"/>
    <s v="Composant de test"/>
    <s v="En production"/>
    <s v="ATEL"/>
    <x v="0"/>
    <m/>
    <s v="Moyens de paiments"/>
    <m/>
    <m/>
    <m/>
    <m/>
    <m/>
    <m/>
    <m/>
    <m/>
    <m/>
    <m/>
    <m/>
    <m/>
    <m/>
    <n v="10000"/>
    <m/>
    <s v="Internes et Externes"/>
    <m/>
    <s v="Supérieur à 100.001"/>
    <m/>
    <m/>
    <s v="Très élevé (devops)"/>
    <m/>
    <m/>
    <m/>
    <m/>
    <m/>
    <m/>
    <n v="999"/>
    <n v="999"/>
    <m/>
    <m/>
    <m/>
    <m/>
    <m/>
    <m/>
    <m/>
    <m/>
    <s v="Ré-Architecturée"/>
    <m/>
    <m/>
    <m/>
    <m/>
    <m/>
    <m/>
    <x v="0"/>
    <m/>
    <s v="Cloud Privé"/>
    <m/>
    <m/>
    <x v="0"/>
    <s v="TEST"/>
    <s v="TEST"/>
    <x v="0"/>
    <s v="Très Elevé (impact partenaires et/ou presse)"/>
    <s v="Impact grave"/>
    <n v="100"/>
    <s v="C#"/>
    <s v="Oui"/>
    <s v="Moyen terme (3 ans)"/>
    <s v="H24"/>
    <n v="9999999"/>
    <n v="999"/>
    <s v="Oui"/>
    <n v="100"/>
    <s v="Agile"/>
    <s v="Cloud Privé"/>
    <s v="Oui (préciser le type d'installation)"/>
    <s v="Non"/>
    <s v="Non Applicable"/>
    <s v="Oui"/>
    <s v="Paiement"/>
    <s v="Authentification multifacteurs (MFA)"/>
    <s v="Pas d'exposition"/>
    <s v="Oui"/>
    <s v="Vendu en tant que SaaS"/>
    <s v="Sitex (GI / HI / KI / UI)"/>
    <s v="Oui"/>
    <s v="100%"/>
    <n v="100"/>
    <n v="100"/>
    <n v="100"/>
    <n v="12"/>
    <s v="C#"/>
    <n v="100"/>
    <n v="100"/>
    <n v="100"/>
    <n v="100"/>
  </r>
  <r>
    <n v="0"/>
    <s v="TEST_CYRILLE"/>
    <s v="Composant de test"/>
    <s v="En production"/>
    <s v="ATEL"/>
    <x v="1"/>
    <m/>
    <s v="Moyens de paiments"/>
    <m/>
    <m/>
    <m/>
    <m/>
    <m/>
    <m/>
    <m/>
    <m/>
    <m/>
    <m/>
    <m/>
    <m/>
    <m/>
    <n v="10000"/>
    <m/>
    <s v="Internes et Externes"/>
    <m/>
    <s v="Supérieur à 100.001"/>
    <m/>
    <m/>
    <s v="Très élevé (devops)"/>
    <m/>
    <m/>
    <m/>
    <m/>
    <m/>
    <m/>
    <n v="999"/>
    <n v="100"/>
    <m/>
    <m/>
    <m/>
    <m/>
    <m/>
    <m/>
    <m/>
    <m/>
    <s v="Ré-Architecturée"/>
    <m/>
    <m/>
    <m/>
    <m/>
    <m/>
    <m/>
    <x v="0"/>
    <m/>
    <s v="Cloud Privé"/>
    <m/>
    <m/>
    <x v="0"/>
    <s v="TEST"/>
    <s v="TEST"/>
    <x v="0"/>
    <s v="Très Elevé (impact partenaires et/ou presse)"/>
    <s v="Impact grave"/>
    <n v="30"/>
    <s v="C#"/>
    <s v="Oui"/>
    <s v="Long terme (6 ans)"/>
    <s v="H24"/>
    <n v="9999999"/>
    <n v="50"/>
    <s v="Oui"/>
    <n v="89.145496535796767"/>
    <s v="Agile"/>
    <s v="Cloud Privé"/>
    <s v="Oui (préciser le type d'installation)"/>
    <s v="Oui (Dédiée, à préciser le type d'installation)"/>
    <s v="Microsoft SQL Server"/>
    <s v="Oui"/>
    <s v="BAD"/>
    <s v="Authentification multifacteurs (MFA)"/>
    <s v="Exposition via WebService"/>
    <s v="Oui"/>
    <s v="Vendu en tant que SaaS"/>
    <s v="EBS (KA / KE)"/>
    <s v="Non"/>
    <s v="100%"/>
    <n v="82.549019607843135"/>
    <n v="100"/>
    <n v="91.274509803921575"/>
    <n v="12"/>
    <s v="C#"/>
    <n v="100"/>
    <n v="100"/>
    <n v="100"/>
    <n v="100"/>
  </r>
  <r>
    <n v="1"/>
    <s v="ARS2_OBJ"/>
    <s v="ARS2:"/>
    <s v="En production"/>
    <s v="ATEL"/>
    <x v="2"/>
    <m/>
    <s v="Moyens de paiement"/>
    <m/>
    <m/>
    <m/>
    <m/>
    <m/>
    <m/>
    <m/>
    <m/>
    <m/>
    <m/>
    <m/>
    <m/>
    <m/>
    <n v="40446"/>
    <m/>
    <s v="Internes"/>
    <m/>
    <s v="Entre 0 et 100"/>
    <m/>
    <m/>
    <s v="Moyen (ATEL / Outil de livraison)"/>
    <m/>
    <m/>
    <m/>
    <m/>
    <m/>
    <m/>
    <n v="21"/>
    <n v="0"/>
    <m/>
    <m/>
    <m/>
    <m/>
    <m/>
    <m/>
    <m/>
    <m/>
    <s v="Conteneurisée 2"/>
    <m/>
    <m/>
    <m/>
    <m/>
    <m/>
    <m/>
    <x v="1"/>
    <m/>
    <s v="Cloud Privé"/>
    <m/>
    <m/>
    <x v="1"/>
    <s v="PCI"/>
    <s v="SMO"/>
    <x v="1"/>
    <s v="Faible (Pas d'impact)"/>
    <s v="Aucune"/>
    <n v="6"/>
    <s v="C#"/>
    <s v="Non"/>
    <s v="Non Applicable"/>
    <s v="Heures ouvrées Back-Office / Siège / EI"/>
    <n v="73487"/>
    <n v="1"/>
    <s v="Non"/>
    <n v="24.018475750577366"/>
    <s v="Cycle en V"/>
    <s v="Webfarm (windows)"/>
    <s v="Non Applicable"/>
    <s v="Non Applicable"/>
    <s v="Microsoft SQL Server"/>
    <s v="Non"/>
    <s v="Paiement, GAB"/>
    <s v="Single Sign On (SSON), Authentification utilisateur / mot de passe"/>
    <s v="Pas d'exposition"/>
    <s v="Non"/>
    <s v="Ne sais pas"/>
    <s v="Conso (SI / II)"/>
    <s v="Oui"/>
    <s v="0%"/>
    <n v="49.607843137254903"/>
    <n v="76.48"/>
    <n v="63.043921568627454"/>
    <n v="3"/>
    <s v="C#"/>
    <n v="98.32"/>
    <n v="84.66"/>
    <n v="80.790000000000006"/>
    <n v="87.92"/>
  </r>
  <r>
    <n v="2"/>
    <s v="ARS2_SIM"/>
    <s v="Permet de simuler le routage d'une transaction pour en trouver les serveurs possible qui la traiteront"/>
    <s v="En production"/>
    <s v="ATEL"/>
    <x v="2"/>
    <m/>
    <s v="Moyens de paiement"/>
    <m/>
    <m/>
    <m/>
    <m/>
    <m/>
    <m/>
    <m/>
    <m/>
    <m/>
    <m/>
    <m/>
    <m/>
    <m/>
    <n v="4033"/>
    <m/>
    <s v="Internes et Externes"/>
    <m/>
    <s v="Entre 0 et 100"/>
    <m/>
    <m/>
    <s v="Moyen (ATEL / Outil de livraison)"/>
    <m/>
    <m/>
    <m/>
    <m/>
    <m/>
    <m/>
    <n v="21"/>
    <n v="0"/>
    <m/>
    <m/>
    <m/>
    <m/>
    <m/>
    <m/>
    <m/>
    <m/>
    <s v="Conteneurisée 2"/>
    <m/>
    <m/>
    <m/>
    <m/>
    <m/>
    <m/>
    <x v="1"/>
    <m/>
    <s v="Cloud Privé"/>
    <m/>
    <m/>
    <x v="1"/>
    <s v="PCI"/>
    <s v="SMO"/>
    <x v="1"/>
    <s v="Faible (Pas d'impact)"/>
    <s v="Aucune"/>
    <n v="6"/>
    <s v="C#"/>
    <s v="Non"/>
    <s v="Non Applicable"/>
    <s v="Heures ouvrées Back-Office / Siège / EI"/>
    <n v="0"/>
    <s v=""/>
    <s v="Non"/>
    <n v="28.868360277136258"/>
    <s v="Cycle en V"/>
    <s v="Webfarm (windows)"/>
    <s v="Non Applicable"/>
    <s v="Non Applicable"/>
    <s v="Microsoft SQL Server"/>
    <s v="Non"/>
    <s v="Paiement, GAB"/>
    <s v="Single Sign On (SSON), Authentification utilisateur / mot de passe"/>
    <s v="Pas d'exposition"/>
    <s v="Non"/>
    <s v="Ne sais pas"/>
    <s v="Conso (SI / II)"/>
    <s v="Oui"/>
    <s v="0%"/>
    <n v="49.607843137254903"/>
    <n v="76.48"/>
    <n v="63.043921568627454"/>
    <n v="3"/>
    <s v="C#"/>
    <n v="99.56"/>
    <n v="86.66"/>
    <n v="72.73"/>
    <n v="86.32"/>
  </r>
  <r>
    <n v="3"/>
    <s v="ARS3_GES_MON_FUNC"/>
    <s v="Application web de gestion du monitoring fonctionnel"/>
    <s v="En production et d'importantes modifications en cours"/>
    <s v="ATEL"/>
    <x v="0"/>
    <m/>
    <s v="Moyens de paiement"/>
    <m/>
    <m/>
    <m/>
    <m/>
    <m/>
    <m/>
    <m/>
    <m/>
    <m/>
    <m/>
    <m/>
    <m/>
    <m/>
    <n v="19013"/>
    <m/>
    <s v="Internes"/>
    <m/>
    <s v="Entre 0 et 100"/>
    <m/>
    <m/>
    <s v="Moyen (ATEL / Outil de livraison)"/>
    <m/>
    <m/>
    <m/>
    <m/>
    <m/>
    <m/>
    <n v="93"/>
    <n v="5"/>
    <m/>
    <m/>
    <m/>
    <m/>
    <m/>
    <m/>
    <m/>
    <m/>
    <s v="Ré-Architecturée"/>
    <m/>
    <m/>
    <m/>
    <m/>
    <m/>
    <m/>
    <x v="0"/>
    <m/>
    <s v="Cloud Privé"/>
    <m/>
    <m/>
    <x v="1"/>
    <s v="PCI"/>
    <s v="SMO"/>
    <x v="2"/>
    <s v="Faible (Pas d'impact)"/>
    <s v="Aucune"/>
    <n v="6"/>
    <s v="C#"/>
    <s v="Non"/>
    <s v="Non Applicable"/>
    <s v="H24"/>
    <n v="239"/>
    <s v=""/>
    <s v="Non"/>
    <n v="19.399538106235568"/>
    <s v="Cycle en V"/>
    <s v="Webfarm (windows), Z/OS - Mainframe"/>
    <s v="Non"/>
    <s v="Non Applicable"/>
    <s v="Microsoft SQL Server"/>
    <s v="Non"/>
    <s v="Paiement"/>
    <s v="Autre (à préciser)"/>
    <s v="Pas d'exposition"/>
    <s v="Non"/>
    <s v="Ne sais pas"/>
    <s v="Sitex (GI / HI / KI / UI), Conso (SI / II), Cofidis Groupe (KF)"/>
    <s v="Oui"/>
    <s v="0%"/>
    <n v="65.882352941176464"/>
    <n v="76.48"/>
    <n v="71.181176470588241"/>
    <n v="3"/>
    <s v="C#"/>
    <n v="89.79"/>
    <n v="74.91"/>
    <n v="79.63"/>
    <n v="81.44"/>
  </r>
  <r>
    <n v="4"/>
    <s v="ARS3_WWW"/>
    <m/>
    <s v="En production et d'importantes modifications en cours"/>
    <s v="ATEL"/>
    <x v="0"/>
    <m/>
    <s v="Moyens de paiement"/>
    <m/>
    <m/>
    <m/>
    <m/>
    <m/>
    <m/>
    <m/>
    <m/>
    <m/>
    <m/>
    <m/>
    <m/>
    <m/>
    <n v="10255"/>
    <m/>
    <s v="Internes"/>
    <m/>
    <s v="Entre 0 et 100"/>
    <m/>
    <m/>
    <s v="Moyen (ATEL / Outil de livraison)"/>
    <m/>
    <m/>
    <m/>
    <m/>
    <m/>
    <m/>
    <n v="93"/>
    <n v="5"/>
    <m/>
    <m/>
    <m/>
    <m/>
    <m/>
    <m/>
    <m/>
    <m/>
    <s v="Ré-Architecturée"/>
    <m/>
    <m/>
    <m/>
    <m/>
    <m/>
    <m/>
    <x v="0"/>
    <m/>
    <s v="Cloud Privé"/>
    <m/>
    <m/>
    <x v="1"/>
    <s v="PCI"/>
    <s v="SMO"/>
    <x v="2"/>
    <s v="Faible (Pas d'impact)"/>
    <s v="Aucune"/>
    <n v="6"/>
    <s v="C#"/>
    <s v="Non"/>
    <s v="Non Applicable"/>
    <s v="H24"/>
    <n v="91898"/>
    <n v="2"/>
    <s v="Non"/>
    <n v="19.399538106235568"/>
    <s v="Cycle en V"/>
    <s v="Webfarm (windows), Z/OS - Mainframe"/>
    <s v="Non"/>
    <s v="Non Applicable"/>
    <s v="Microsoft SQL Server"/>
    <s v="Non"/>
    <s v="Paiement"/>
    <s v="Autre (à préciser)"/>
    <s v="Pas d'exposition"/>
    <s v="Non"/>
    <s v="Ne sais pas"/>
    <s v="Sitex (GI / HI / KI / UI), Conso (SI / II), Cofidis Groupe (KF)"/>
    <s v="Oui"/>
    <s v="0%"/>
    <n v="65.882352941176464"/>
    <n v="73.33"/>
    <n v="69.606176470588224"/>
    <n v="5"/>
    <s v="C#"/>
    <n v="88.52"/>
    <n v="64.680000000000007"/>
    <n v="54.51"/>
    <n v="69.239999999999995"/>
  </r>
  <r>
    <n v="5"/>
    <s v="ARS5_PILORES"/>
    <m/>
    <s v="En production et d'importantes modifications en cours"/>
    <s v="ATEL"/>
    <x v="3"/>
    <m/>
    <s v="Moyens de paiement"/>
    <m/>
    <m/>
    <m/>
    <m/>
    <m/>
    <m/>
    <m/>
    <m/>
    <m/>
    <m/>
    <m/>
    <m/>
    <m/>
    <n v="12418"/>
    <m/>
    <s v="Internes"/>
    <m/>
    <s v="Entre 0 et 100"/>
    <m/>
    <m/>
    <s v="Moyen (ATEL / Outil de livraison)"/>
    <m/>
    <m/>
    <m/>
    <m/>
    <m/>
    <m/>
    <n v="93"/>
    <n v="2"/>
    <m/>
    <m/>
    <m/>
    <m/>
    <m/>
    <m/>
    <m/>
    <m/>
    <s v="Ré-Architecturée"/>
    <m/>
    <m/>
    <m/>
    <m/>
    <m/>
    <m/>
    <x v="0"/>
    <m/>
    <s v="Cloud Privé"/>
    <m/>
    <m/>
    <x v="1"/>
    <s v="PCI"/>
    <s v="SMO"/>
    <x v="3"/>
    <s v="Faible (Pas d'impact)"/>
    <s v="Aucune"/>
    <n v="7"/>
    <s v="C#"/>
    <s v="Oui"/>
    <s v="Moyen terme (3 ans)"/>
    <s v="H24"/>
    <n v="80520"/>
    <s v=""/>
    <s v="Non"/>
    <n v="35.103926096997689"/>
    <s v="Cycle en V"/>
    <s v="Z/OS - Mainframe, Webfarm (windows)"/>
    <s v="Non Applicable"/>
    <s v="Non Applicable"/>
    <s v="Microsoft SQL Server"/>
    <s v="Non"/>
    <s v="Paiement"/>
    <s v="Autre (à préciser)"/>
    <s v="DLL"/>
    <s v="Non"/>
    <s v="Ne sais pas"/>
    <s v="Sitex (GI / HI / KI / UI), Conso (SI / II), Cofidis Groupe (KF)"/>
    <s v="Oui"/>
    <s v="0%"/>
    <n v="53.921568627450981"/>
    <n v="75.72"/>
    <n v="64.820784313725483"/>
    <n v="9"/>
    <s v="VB/VB,Net;C#"/>
    <n v="86.15"/>
    <n v="67.239999999999995"/>
    <n v="44.55"/>
    <n v="65.98"/>
  </r>
  <r>
    <n v="6"/>
    <s v="OCH2_ZNIHMAUTOCB"/>
    <m/>
    <s v="En production"/>
    <s v="ATEL"/>
    <x v="0"/>
    <m/>
    <s v="Moyens de paiement"/>
    <m/>
    <m/>
    <m/>
    <m/>
    <m/>
    <m/>
    <m/>
    <m/>
    <m/>
    <m/>
    <m/>
    <m/>
    <m/>
    <n v="16634"/>
    <m/>
    <s v="Internes et Externes"/>
    <m/>
    <s v="Entre 0 et 100"/>
    <m/>
    <m/>
    <s v="Moyen (ATEL / Outil de livraison)"/>
    <m/>
    <m/>
    <m/>
    <m/>
    <m/>
    <m/>
    <n v="50"/>
    <n v="15"/>
    <m/>
    <m/>
    <m/>
    <m/>
    <m/>
    <m/>
    <m/>
    <m/>
    <s v="Conteneurisée 2"/>
    <m/>
    <m/>
    <m/>
    <m/>
    <m/>
    <m/>
    <x v="1"/>
    <m/>
    <s v="Cloud Privé"/>
    <m/>
    <m/>
    <x v="2"/>
    <s v="PCI"/>
    <s v="SMO"/>
    <x v="4"/>
    <s v="Elevé (impact utilisateurs finaux)"/>
    <s v="Impact significatif mais maîtrisable"/>
    <n v="8"/>
    <s v="Cobol"/>
    <s v="Non"/>
    <s v="Non Applicable"/>
    <s v="H24"/>
    <n v="23258072"/>
    <n v="59"/>
    <s v="Non"/>
    <n v="42.263279445727484"/>
    <s v="Cycle en V"/>
    <s v="Z/OS - Mainframe, Webfarm (windows)"/>
    <s v="Non"/>
    <s v="Non"/>
    <s v="Non Applicable"/>
    <s v="Non"/>
    <s v="Non"/>
    <s v="Single Sign On (SSON)"/>
    <s v="Activité Devbooster"/>
    <s v="Non"/>
    <s v="Ne sais pas"/>
    <s v="Autorisation (AI BI)"/>
    <s v="Non"/>
    <s v="0%"/>
    <n v="53.725490196078432"/>
    <n v="76.48"/>
    <n v="65.102745098039222"/>
    <n v="3"/>
    <s v="C#"/>
    <n v="79.92"/>
    <n v="49.24"/>
    <n v="29.95"/>
    <n v="53.04"/>
  </r>
  <r>
    <n v="7"/>
    <s v="PCCO_TRT_BATCH_AMZ"/>
    <s v="Traitement stats WS Monetique Amazon"/>
    <s v="En production"/>
    <s v="ATEL"/>
    <x v="2"/>
    <m/>
    <s v="Moyens de paiement"/>
    <m/>
    <m/>
    <m/>
    <m/>
    <m/>
    <m/>
    <m/>
    <m/>
    <m/>
    <m/>
    <m/>
    <m/>
    <m/>
    <s v=""/>
    <m/>
    <s v=""/>
    <m/>
    <s v="Entre 0 et 100"/>
    <m/>
    <m/>
    <s v="Moyen (ATEL / Outil de livraison)"/>
    <m/>
    <m/>
    <m/>
    <m/>
    <m/>
    <m/>
    <n v="0"/>
    <n v="0"/>
    <m/>
    <m/>
    <m/>
    <m/>
    <m/>
    <m/>
    <m/>
    <m/>
    <s v="Migrée"/>
    <m/>
    <m/>
    <m/>
    <m/>
    <m/>
    <m/>
    <x v="2"/>
    <m/>
    <s v="Cloud Privé"/>
    <m/>
    <m/>
    <x v="1"/>
    <s v="PCI"/>
    <s v="SMO"/>
    <x v="5"/>
    <s v="Elevé (impact utilisateurs finaux)"/>
    <s v="Impact significatif mais maîtrisable"/>
    <n v="2"/>
    <s v="T/Sql"/>
    <s v="Oui"/>
    <s v="Non Applicable"/>
    <s v="H24"/>
    <n v="0"/>
    <s v=""/>
    <s v="Non"/>
    <n v="36.489607390300236"/>
    <s v="Cycle en V"/>
    <s v="Z/OS - Mainframe"/>
    <s v="Non"/>
    <s v="Non Applicable"/>
    <s v="Non Applicable"/>
    <s v="Non"/>
    <s v="Amazon"/>
    <s v="Autre (à préciser)"/>
    <s v="Pas d'exposition"/>
    <s v="Non"/>
    <s v="Ne sais pas"/>
    <s v="Conso (SI / II)"/>
    <s v="Oui"/>
    <s v="0%"/>
    <n v="44.705882352941181"/>
    <e v="#N/A"/>
    <n v="-1"/>
    <n v="-1"/>
    <e v="#N/A"/>
    <e v="#N/A"/>
    <e v="#N/A"/>
    <e v="#N/A"/>
    <e v="#N/A"/>
  </r>
  <r>
    <n v="8"/>
    <s v="PCM1_TPEC_W"/>
    <m/>
    <s v="En production"/>
    <s v="ATEL"/>
    <x v="3"/>
    <m/>
    <s v="Moyens de paiement"/>
    <m/>
    <m/>
    <m/>
    <m/>
    <m/>
    <m/>
    <m/>
    <m/>
    <m/>
    <m/>
    <m/>
    <m/>
    <m/>
    <n v="4681"/>
    <m/>
    <s v="Internes"/>
    <m/>
    <s v="Entre 0 et 100"/>
    <m/>
    <m/>
    <s v="Moyen (ATEL / Outil de livraison)"/>
    <m/>
    <m/>
    <m/>
    <m/>
    <m/>
    <m/>
    <n v="63"/>
    <n v="1"/>
    <m/>
    <m/>
    <m/>
    <m/>
    <m/>
    <m/>
    <m/>
    <m/>
    <s v="Ré-Architecturée"/>
    <m/>
    <m/>
    <m/>
    <m/>
    <m/>
    <m/>
    <x v="0"/>
    <m/>
    <s v="Cloud Privé"/>
    <m/>
    <m/>
    <x v="1"/>
    <s v="PCI"/>
    <s v="SMO"/>
    <x v="6"/>
    <s v="Faible (Pas d'impact)"/>
    <s v="Aucune"/>
    <n v="4"/>
    <s v="Java"/>
    <s v="Non"/>
    <s v="Non Applicable"/>
    <s v="H24"/>
    <n v="2776"/>
    <n v="3"/>
    <s v="Non"/>
    <n v="19.399538106235568"/>
    <s v="Cycle en V"/>
    <s v="Z/OS - Mainframe, Webfarm (windows)"/>
    <s v="Non Applicable"/>
    <s v="Non Applicable"/>
    <s v="Microsoft SQL Server"/>
    <s v="Non"/>
    <s v="Paiement"/>
    <s v="Autre (à préciser)"/>
    <s v="Pas d'exposition"/>
    <s v="Non"/>
    <s v="Ne sais pas"/>
    <s v="Autorisation (AI BI)"/>
    <s v="Oui"/>
    <s v="0%"/>
    <n v="53.333333333333336"/>
    <n v="76.56"/>
    <n v="64.946666666666673"/>
    <n v="6"/>
    <s v="VB/VB,Net;C#"/>
    <n v="74.260000000000005"/>
    <n v="61.64"/>
    <n v="38.229999999999997"/>
    <n v="58.04"/>
  </r>
  <r>
    <n v="9"/>
    <s v="PMAC_AUTOPMADEVB"/>
    <s v="Outil de restitution des autorisations temps réel de la PMA"/>
    <s v="En production"/>
    <s v="ATEL"/>
    <x v="1"/>
    <m/>
    <s v="Moyens de paiement"/>
    <m/>
    <m/>
    <m/>
    <m/>
    <m/>
    <m/>
    <m/>
    <m/>
    <m/>
    <m/>
    <m/>
    <m/>
    <m/>
    <n v="24447"/>
    <m/>
    <s v="Internes"/>
    <m/>
    <s v="Entre 0 et 100"/>
    <m/>
    <m/>
    <s v="Faible (Manuel)"/>
    <m/>
    <m/>
    <m/>
    <m/>
    <m/>
    <m/>
    <n v="260"/>
    <n v="33"/>
    <m/>
    <m/>
    <m/>
    <m/>
    <m/>
    <m/>
    <m/>
    <m/>
    <s v="Ré-Architecturée"/>
    <m/>
    <m/>
    <m/>
    <m/>
    <m/>
    <m/>
    <x v="0"/>
    <m/>
    <s v="Cloud Privé"/>
    <m/>
    <m/>
    <x v="3"/>
    <s v="PCI"/>
    <s v="SMO"/>
    <x v="7"/>
    <s v="Très Elevé (impact partenaires et/ou presse)"/>
    <s v="Impact grave"/>
    <n v="17"/>
    <s v="Java"/>
    <s v="Oui"/>
    <s v="Non Applicable"/>
    <s v="H24"/>
    <n v="17230"/>
    <n v="3"/>
    <s v="Non"/>
    <n v="52.193995381062351"/>
    <s v="Cycle en V"/>
    <s v="Unix"/>
    <s v="Non"/>
    <s v="Non"/>
    <s v="Microsoft SQL Server"/>
    <s v="Oui"/>
    <s v="Paiement"/>
    <s v="Single Sign On (SSON)"/>
    <s v="Autre (à préciser)"/>
    <s v="Non"/>
    <s v="Ne sais pas"/>
    <s v="Conso (SI / II)"/>
    <s v="Oui"/>
    <s v="0%"/>
    <n v="59.607843137254903"/>
    <n v="77.400000000000006"/>
    <n v="68.503921568627447"/>
    <n v="6"/>
    <s v="C#;T/Sql"/>
    <n v="89.39"/>
    <n v="68.27"/>
    <n v="71.849999999999994"/>
    <n v="76.5"/>
  </r>
  <r>
    <n v="10"/>
    <s v="PMAC_REFRBTC"/>
    <s v="Paquet contenant les batch pour le référentiel accepteur PMAC"/>
    <s v="En production"/>
    <s v="ATEL"/>
    <x v="1"/>
    <m/>
    <s v="Moyens de paiement"/>
    <m/>
    <m/>
    <m/>
    <m/>
    <m/>
    <m/>
    <m/>
    <m/>
    <m/>
    <m/>
    <m/>
    <m/>
    <m/>
    <n v="3417"/>
    <m/>
    <s v=""/>
    <m/>
    <s v="Entre 0 et 100"/>
    <m/>
    <m/>
    <s v="Faible (Manuel)"/>
    <m/>
    <m/>
    <m/>
    <m/>
    <m/>
    <m/>
    <n v="260"/>
    <n v="33"/>
    <m/>
    <m/>
    <m/>
    <m/>
    <m/>
    <m/>
    <m/>
    <m/>
    <s v="Conteneurisée 2"/>
    <m/>
    <m/>
    <m/>
    <m/>
    <m/>
    <m/>
    <x v="1"/>
    <m/>
    <s v="Cloud Privé"/>
    <m/>
    <m/>
    <x v="3"/>
    <s v="PCI"/>
    <s v="SMO"/>
    <x v="7"/>
    <s v="Très Elevé (impact partenaires et/ou presse)"/>
    <s v="Impact grave"/>
    <n v="17"/>
    <s v="Java"/>
    <s v="Oui"/>
    <s v="Non Applicable"/>
    <s v="H24"/>
    <n v="0"/>
    <n v="4"/>
    <s v="Non"/>
    <n v="49.884526558891459"/>
    <s v="Cycle en V"/>
    <s v="Unix"/>
    <s v="Non"/>
    <s v="Non"/>
    <s v="Microsoft SQL Server"/>
    <s v="Oui"/>
    <s v="Paiement"/>
    <s v="Single Sign On (SSON)"/>
    <s v="Autre (à préciser)"/>
    <s v="Non"/>
    <s v="Ne sais pas"/>
    <s v="Conso (SI / II)"/>
    <s v="Oui"/>
    <s v="0%"/>
    <n v="59.607843137254903"/>
    <n v="76.209999999999994"/>
    <n v="67.908921568627449"/>
    <n v="3"/>
    <s v="C#"/>
    <n v="92.54"/>
    <n v="73.81"/>
    <n v="79.59"/>
    <n v="81.98"/>
  </r>
  <r>
    <n v="11"/>
    <s v="PMAC_REFRLIB"/>
    <s v="Librairie de fonctions permettant le traitement des demandées liées au référentiel PMAC"/>
    <s v="En production"/>
    <s v="ATEL"/>
    <x v="1"/>
    <m/>
    <s v="Moyens de paiement"/>
    <m/>
    <m/>
    <m/>
    <m/>
    <m/>
    <m/>
    <m/>
    <m/>
    <m/>
    <m/>
    <m/>
    <m/>
    <m/>
    <n v="1977"/>
    <m/>
    <s v=""/>
    <m/>
    <s v="Entre 0 et 100"/>
    <m/>
    <m/>
    <s v="Faible (Manuel)"/>
    <m/>
    <m/>
    <m/>
    <m/>
    <m/>
    <m/>
    <n v="260"/>
    <n v="33"/>
    <m/>
    <m/>
    <m/>
    <m/>
    <m/>
    <m/>
    <m/>
    <m/>
    <s v="Conteneurisée 2"/>
    <m/>
    <m/>
    <m/>
    <m/>
    <m/>
    <m/>
    <x v="1"/>
    <m/>
    <s v="Cloud Privé"/>
    <m/>
    <m/>
    <x v="3"/>
    <s v="PCI"/>
    <s v="SMO"/>
    <x v="7"/>
    <s v="Très Elevé (impact partenaires et/ou presse)"/>
    <s v="Impact grave"/>
    <n v="17"/>
    <s v="Java"/>
    <s v="Oui"/>
    <s v="Non Applicable"/>
    <s v="H24"/>
    <n v="0"/>
    <n v="12"/>
    <s v="Non"/>
    <n v="49.884526558891459"/>
    <s v="Cycle en V"/>
    <s v="Unix"/>
    <s v="Non"/>
    <s v="Non"/>
    <s v="Microsoft SQL Server"/>
    <s v="Oui"/>
    <s v="Paiement"/>
    <s v="Single Sign On (SSON)"/>
    <s v="Autre (à préciser)"/>
    <s v="Non"/>
    <s v="Ne sais pas"/>
    <s v="Conso (SI / II)"/>
    <s v="Oui"/>
    <s v="0%"/>
    <n v="59.607843137254903"/>
    <n v="76.209999999999994"/>
    <n v="67.908921568627449"/>
    <n v="3"/>
    <s v="C#"/>
    <n v="84.61"/>
    <n v="51.63"/>
    <n v="69.010000000000005"/>
    <n v="68.42"/>
  </r>
  <r>
    <n v="12"/>
    <s v="PMAC_RRTBATCH"/>
    <s v="Ensemble des programmes batchs pour la génération des rapports pour les fichiers de remise et pour les transactions d'autorisation"/>
    <s v="En production"/>
    <s v="ATEL"/>
    <x v="1"/>
    <m/>
    <s v="Moyens de paiement"/>
    <m/>
    <m/>
    <m/>
    <m/>
    <m/>
    <m/>
    <m/>
    <m/>
    <m/>
    <m/>
    <m/>
    <m/>
    <m/>
    <n v="2115"/>
    <m/>
    <s v=""/>
    <m/>
    <s v="Entre 0 et 100"/>
    <m/>
    <m/>
    <s v="Faible (Manuel)"/>
    <m/>
    <m/>
    <m/>
    <m/>
    <m/>
    <m/>
    <n v="260"/>
    <n v="33"/>
    <m/>
    <m/>
    <m/>
    <m/>
    <m/>
    <m/>
    <m/>
    <m/>
    <s v="Conteneurisée 2"/>
    <m/>
    <m/>
    <m/>
    <m/>
    <m/>
    <m/>
    <x v="1"/>
    <m/>
    <s v="Cloud Privé"/>
    <m/>
    <m/>
    <x v="3"/>
    <s v="PCI"/>
    <s v="SMO"/>
    <x v="7"/>
    <s v="Très Elevé (impact partenaires et/ou presse)"/>
    <s v="Impact grave"/>
    <n v="17"/>
    <s v="Java"/>
    <s v="Oui"/>
    <s v="Non Applicable"/>
    <s v="H24"/>
    <n v="0"/>
    <n v="1"/>
    <s v="Non"/>
    <n v="49.884526558891459"/>
    <s v="Cycle en V"/>
    <s v="Unix"/>
    <s v="Non"/>
    <s v="Non"/>
    <s v="Microsoft SQL Server"/>
    <s v="Oui"/>
    <s v="Paiement"/>
    <s v="Single Sign On (SSON)"/>
    <s v="Autre (à préciser)"/>
    <s v="Non"/>
    <s v="Ne sais pas"/>
    <s v="Conso (SI / II)"/>
    <s v="Oui"/>
    <s v="0%"/>
    <n v="59.607843137254903"/>
    <n v="72.84"/>
    <n v="66.223921568627446"/>
    <n v="5"/>
    <s v="C#"/>
    <n v="88.31"/>
    <n v="65.94"/>
    <n v="91.01"/>
    <n v="81.75"/>
  </r>
  <r>
    <n v="13"/>
    <s v="PMAC_TESTDEV"/>
    <s v="Paquet contenant des exécutables pour le dev/tests uniquement"/>
    <s v="En production"/>
    <s v="ATEL"/>
    <x v="1"/>
    <m/>
    <s v="Moyens de paiement"/>
    <m/>
    <m/>
    <m/>
    <m/>
    <m/>
    <m/>
    <m/>
    <m/>
    <m/>
    <m/>
    <m/>
    <m/>
    <m/>
    <n v="1325"/>
    <m/>
    <s v=""/>
    <m/>
    <s v="Entre 0 et 100"/>
    <m/>
    <m/>
    <s v="Faible (Manuel)"/>
    <m/>
    <m/>
    <m/>
    <m/>
    <m/>
    <m/>
    <n v="260"/>
    <n v="33"/>
    <m/>
    <m/>
    <m/>
    <m/>
    <m/>
    <m/>
    <m/>
    <m/>
    <s v="Conteneurisée 2"/>
    <m/>
    <m/>
    <m/>
    <m/>
    <m/>
    <m/>
    <x v="1"/>
    <m/>
    <s v="Cloud Privé"/>
    <m/>
    <m/>
    <x v="3"/>
    <s v="PCI"/>
    <s v="SMO"/>
    <x v="7"/>
    <s v="Très Elevé (impact partenaires et/ou presse)"/>
    <s v="Impact grave"/>
    <n v="17"/>
    <s v="Java"/>
    <s v="Oui"/>
    <s v="Non Applicable"/>
    <s v="H24"/>
    <n v="0"/>
    <s v=""/>
    <s v="Non"/>
    <n v="49.884526558891459"/>
    <s v="Cycle en V"/>
    <s v="Unix"/>
    <s v="Non"/>
    <s v="Non"/>
    <s v="Microsoft SQL Server"/>
    <s v="Oui"/>
    <s v="Paiement"/>
    <s v="Single Sign On (SSON)"/>
    <s v="Autre (à préciser)"/>
    <s v="Non"/>
    <s v="Ne sais pas"/>
    <s v="Conso (SI / II)"/>
    <s v="Oui"/>
    <s v="0%"/>
    <n v="59.607843137254903"/>
    <n v="76.209999999999994"/>
    <n v="67.908921568627449"/>
    <n v="3"/>
    <s v="C#"/>
    <n v="75.489999999999995"/>
    <n v="24.68"/>
    <n v="37.79"/>
    <n v="45.99"/>
  </r>
  <r>
    <n v="14"/>
    <s v="PMAC_UTILS_LIB"/>
    <s v="Librairie d'outils pour les applicatifs micro de la PMAC"/>
    <s v="En production"/>
    <s v="ATEL"/>
    <x v="1"/>
    <m/>
    <s v="Moyens de paiement"/>
    <m/>
    <m/>
    <m/>
    <m/>
    <m/>
    <m/>
    <m/>
    <m/>
    <m/>
    <m/>
    <m/>
    <m/>
    <m/>
    <n v="2667"/>
    <m/>
    <s v=""/>
    <m/>
    <s v="Entre 0 et 100"/>
    <m/>
    <m/>
    <s v="Faible (Manuel)"/>
    <m/>
    <m/>
    <m/>
    <m/>
    <m/>
    <m/>
    <n v="260"/>
    <n v="33"/>
    <m/>
    <m/>
    <m/>
    <m/>
    <m/>
    <m/>
    <m/>
    <m/>
    <s v="Conteneurisée 2"/>
    <m/>
    <m/>
    <m/>
    <m/>
    <m/>
    <m/>
    <x v="1"/>
    <m/>
    <s v="Cloud Privé"/>
    <m/>
    <m/>
    <x v="3"/>
    <s v="PCI"/>
    <s v="SMO"/>
    <x v="7"/>
    <s v="Très Elevé (impact partenaires et/ou presse)"/>
    <s v="Impact grave"/>
    <n v="17"/>
    <s v="Java"/>
    <s v="Oui"/>
    <s v="Non Applicable"/>
    <s v="H24"/>
    <n v="0"/>
    <s v=""/>
    <s v="Non"/>
    <n v="49.884526558891459"/>
    <s v="Cycle en V"/>
    <s v="Unix"/>
    <s v="Non"/>
    <s v="Non"/>
    <s v="Microsoft SQL Server"/>
    <s v="Oui"/>
    <s v="Paiement"/>
    <s v="Single Sign On (SSON)"/>
    <s v="Autre (à préciser)"/>
    <s v="Non"/>
    <s v="Ne sais pas"/>
    <s v="Conso (SI / II)"/>
    <s v="Oui"/>
    <s v="0%"/>
    <n v="59.607843137254903"/>
    <n v="74.53"/>
    <n v="67.068921568627445"/>
    <n v="5"/>
    <s v="C#"/>
    <n v="92.72"/>
    <n v="72.989999999999995"/>
    <n v="72.61"/>
    <n v="79.44"/>
  </r>
  <r>
    <n v="15"/>
    <s v="POPY_PTL_BTC"/>
    <s v="Batchs portail Open Payment"/>
    <s v="En développement / construction"/>
    <s v="ATEL"/>
    <x v="1"/>
    <m/>
    <s v="Moyens de paiement"/>
    <m/>
    <m/>
    <m/>
    <m/>
    <m/>
    <m/>
    <m/>
    <m/>
    <m/>
    <m/>
    <m/>
    <m/>
    <m/>
    <n v="493"/>
    <m/>
    <s v="Internes"/>
    <m/>
    <s v="Entre 0 et 100"/>
    <m/>
    <m/>
    <s v="Faible (Manuel)"/>
    <m/>
    <m/>
    <m/>
    <m/>
    <m/>
    <m/>
    <n v="73"/>
    <n v="8"/>
    <m/>
    <m/>
    <m/>
    <m/>
    <m/>
    <m/>
    <m/>
    <m/>
    <s v="Conteneurisée 2"/>
    <m/>
    <m/>
    <m/>
    <m/>
    <m/>
    <m/>
    <x v="1"/>
    <m/>
    <s v="Cloud Privé"/>
    <m/>
    <m/>
    <x v="3"/>
    <s v="PCI"/>
    <s v="SMO"/>
    <x v="8"/>
    <s v="Très Elevé (impact partenaires et/ou presse)"/>
    <s v="Impact grave"/>
    <n v="11"/>
    <s v="Java"/>
    <s v="Oui"/>
    <s v="Non Applicable"/>
    <s v="H24"/>
    <n v="0"/>
    <s v=""/>
    <s v="Non"/>
    <n v="48.036951501154732"/>
    <s v="Cycle en V"/>
    <s v="Unix"/>
    <s v="Non"/>
    <s v="Non"/>
    <s v="Microsoft SQL Server"/>
    <s v="Oui"/>
    <s v="Paiement"/>
    <s v="Single Sign On (SSON), Authentification utilisateur / mot de passe"/>
    <s v="Autre (à préciser)"/>
    <s v="Non"/>
    <s v="Ne sais pas"/>
    <s v="Conso (SI / II)"/>
    <s v="Oui"/>
    <s v="0%"/>
    <n v="60.392156862745097"/>
    <n v="78.11"/>
    <n v="69.251078431372548"/>
    <n v="3"/>
    <s v="C#;T/Sql"/>
    <n v="94.37"/>
    <n v="64.06"/>
    <n v="95.61"/>
    <n v="84.68"/>
  </r>
  <r>
    <n v="16"/>
    <s v="POPY_PTL_SVC"/>
    <s v="Service d'alimentation du portail POPY"/>
    <s v="En développement / construction"/>
    <s v="ATEL"/>
    <x v="1"/>
    <m/>
    <s v="Moyens de paiement"/>
    <m/>
    <m/>
    <m/>
    <m/>
    <m/>
    <m/>
    <m/>
    <m/>
    <m/>
    <m/>
    <m/>
    <m/>
    <m/>
    <n v="495"/>
    <m/>
    <s v="Internes"/>
    <m/>
    <s v="Entre 0 et 100"/>
    <m/>
    <m/>
    <s v="Faible (Manuel)"/>
    <m/>
    <m/>
    <m/>
    <m/>
    <m/>
    <m/>
    <n v="73"/>
    <n v="8"/>
    <m/>
    <m/>
    <m/>
    <m/>
    <m/>
    <m/>
    <m/>
    <m/>
    <s v="Conteneurisée 2"/>
    <m/>
    <m/>
    <m/>
    <m/>
    <m/>
    <m/>
    <x v="1"/>
    <m/>
    <s v="Cloud Privé"/>
    <m/>
    <m/>
    <x v="3"/>
    <s v="PCI"/>
    <s v="SMO"/>
    <x v="8"/>
    <s v="Très Elevé (impact partenaires et/ou presse)"/>
    <s v="Impact grave"/>
    <n v="11"/>
    <s v="Java"/>
    <s v="Oui"/>
    <s v="Non Applicable"/>
    <s v="H24"/>
    <n v="0"/>
    <s v=""/>
    <s v="Non"/>
    <n v="48.036951501154732"/>
    <s v="Cycle en V"/>
    <s v="Unix"/>
    <s v="Non"/>
    <s v="Non"/>
    <s v="Microsoft SQL Server"/>
    <s v="Oui"/>
    <s v="Paiement"/>
    <s v="Single Sign On (SSON), Authentification utilisateur / mot de passe"/>
    <s v="Autre (à préciser)"/>
    <s v="Non"/>
    <s v="Ne sais pas"/>
    <s v="Conso (SI / II)"/>
    <s v="Oui"/>
    <s v="0%"/>
    <n v="60.392156862745097"/>
    <n v="72.84"/>
    <n v="66.616078431372557"/>
    <n v="8"/>
    <s v="C#"/>
    <n v="99.28"/>
    <n v="74.67"/>
    <n v="93.52"/>
    <n v="89.16"/>
  </r>
  <r>
    <n v="17"/>
    <s v="PSCH_ALIPBTC"/>
    <s v="Ensemble des programmes Alipay à lancer en batch (Ex: Batch de génération du fichier X-Checking)"/>
    <s v="En production"/>
    <s v="ATEL"/>
    <x v="4"/>
    <m/>
    <s v="Moyens de paiement"/>
    <m/>
    <m/>
    <m/>
    <m/>
    <m/>
    <m/>
    <m/>
    <m/>
    <m/>
    <m/>
    <m/>
    <m/>
    <m/>
    <n v="1419"/>
    <m/>
    <s v="Internes"/>
    <m/>
    <s v="Entre 0 et 100"/>
    <m/>
    <m/>
    <s v="Faible (Manuel)"/>
    <m/>
    <m/>
    <m/>
    <m/>
    <m/>
    <m/>
    <n v="7"/>
    <n v="3"/>
    <m/>
    <m/>
    <m/>
    <m/>
    <m/>
    <m/>
    <m/>
    <m/>
    <s v="Conteneurisée 2"/>
    <m/>
    <m/>
    <m/>
    <m/>
    <m/>
    <m/>
    <x v="1"/>
    <m/>
    <s v="Cloud Privé"/>
    <m/>
    <m/>
    <x v="3"/>
    <s v="PCI"/>
    <s v="SMO"/>
    <x v="9"/>
    <s v="Très Elevé (impact partenaires et/ou presse)"/>
    <s v="Impact grave"/>
    <n v="0"/>
    <s v="C#"/>
    <s v="Non"/>
    <s v="Non Applicable"/>
    <s v="H24"/>
    <n v="0"/>
    <n v="5"/>
    <s v="Non"/>
    <n v="45.496535796766743"/>
    <s v="Cycle en V"/>
    <s v="Unix, Autre (à préciser)"/>
    <s v="Non"/>
    <s v="Non"/>
    <s v="Microsoft SQL Server"/>
    <s v="Oui"/>
    <s v="Paiement, Amazon"/>
    <s v="Single Sign On (SSON)"/>
    <s v="Autre (à préciser)"/>
    <s v="Non"/>
    <s v="Ne sais pas"/>
    <s v="Conso (SI / II)"/>
    <s v="Oui"/>
    <s v="0%"/>
    <n v="69.215686274509807"/>
    <n v="76.209999999999994"/>
    <n v="72.712843137254907"/>
    <n v="3"/>
    <s v="C#"/>
    <n v="98.4"/>
    <n v="70.34"/>
    <n v="89.87"/>
    <n v="86.2"/>
  </r>
  <r>
    <n v="18"/>
    <s v="PSVC_PTL_BTC"/>
    <s v="Paquet ATEL pour les batchs du portail"/>
    <s v="En développement / construction"/>
    <s v="ATEL"/>
    <x v="4"/>
    <m/>
    <s v="Moyens de paiement"/>
    <m/>
    <m/>
    <m/>
    <m/>
    <m/>
    <m/>
    <m/>
    <m/>
    <m/>
    <m/>
    <m/>
    <m/>
    <m/>
    <n v="749"/>
    <m/>
    <s v="Internes"/>
    <m/>
    <s v="Entre 0 et 100"/>
    <m/>
    <m/>
    <s v="Moyen (ATEL / Outil de livraison)"/>
    <m/>
    <m/>
    <m/>
    <m/>
    <m/>
    <m/>
    <n v="22"/>
    <n v="2"/>
    <m/>
    <m/>
    <m/>
    <m/>
    <m/>
    <m/>
    <m/>
    <m/>
    <s v="Conteneurisée 2"/>
    <m/>
    <m/>
    <m/>
    <m/>
    <m/>
    <m/>
    <x v="1"/>
    <m/>
    <s v="Cloud Privé"/>
    <m/>
    <m/>
    <x v="3"/>
    <s v="PCI"/>
    <s v="SMO"/>
    <x v="10"/>
    <s v="Elevé (impact utilisateurs finaux)"/>
    <s v="Impact significatif mais maîtrisable"/>
    <n v="10"/>
    <s v="C#"/>
    <s v="Oui"/>
    <s v="Non Applicable"/>
    <s v="H24"/>
    <n v="0"/>
    <n v="11"/>
    <s v="Non"/>
    <n v="39.722863741339495"/>
    <s v="Cycle en V"/>
    <s v="Unix, Webfarm (windows)"/>
    <s v="Non"/>
    <s v="Non"/>
    <s v="Microsoft SQL Server"/>
    <s v="Oui"/>
    <s v="Paiement"/>
    <s v="Authentification utilisateur / mot de passe"/>
    <s v="Autre (à préciser)"/>
    <s v="Non"/>
    <s v="Ne sais pas"/>
    <s v="Conso (SI / II)"/>
    <s v="Non"/>
    <s v="0%"/>
    <n v="66.470588235294116"/>
    <n v="76.209999999999994"/>
    <n v="71.340294117647062"/>
    <n v="3"/>
    <s v="C#"/>
    <n v="98.21"/>
    <n v="70.14"/>
    <n v="92.09"/>
    <n v="86.82"/>
  </r>
  <r>
    <n v="19"/>
    <s v="PSVC_PTL_LIB"/>
    <s v="Librairie de classes métiers servant au portail commerçant PMAC"/>
    <s v="En développement / construction"/>
    <s v="ATEL"/>
    <x v="4"/>
    <m/>
    <s v="Moyens de paiement"/>
    <m/>
    <m/>
    <m/>
    <m/>
    <m/>
    <m/>
    <m/>
    <m/>
    <m/>
    <m/>
    <m/>
    <m/>
    <m/>
    <n v="884"/>
    <m/>
    <s v="Externes"/>
    <m/>
    <s v="Entre 0 et 100"/>
    <m/>
    <m/>
    <s v="Moyen (ATEL / Outil de livraison)"/>
    <m/>
    <m/>
    <m/>
    <m/>
    <m/>
    <m/>
    <n v="22"/>
    <n v="2"/>
    <m/>
    <m/>
    <m/>
    <m/>
    <m/>
    <m/>
    <m/>
    <m/>
    <s v="Conteneurisée 2"/>
    <m/>
    <m/>
    <m/>
    <m/>
    <m/>
    <m/>
    <x v="1"/>
    <m/>
    <s v="Cloud Privé"/>
    <m/>
    <m/>
    <x v="3"/>
    <s v="PCI"/>
    <s v="SMO"/>
    <x v="10"/>
    <s v="Elevé (impact utilisateurs finaux)"/>
    <s v="Impact significatif mais maîtrisable"/>
    <n v="10"/>
    <s v="C#"/>
    <s v="Oui"/>
    <s v="Non Applicable"/>
    <s v="H24"/>
    <n v="0"/>
    <n v="22"/>
    <s v="Non"/>
    <n v="48.729792147806009"/>
    <s v="Cycle en V"/>
    <s v="Unix, Webfarm (windows)"/>
    <s v="Non"/>
    <s v="Non"/>
    <s v="Microsoft SQL Server"/>
    <s v="Oui"/>
    <s v="Paiement"/>
    <s v="Authentification utilisateur / mot de passe"/>
    <s v="Autre (à préciser)"/>
    <s v="Non"/>
    <s v="Ne sais pas"/>
    <s v="Conso (SI / II)"/>
    <s v="Non"/>
    <s v="0%"/>
    <n v="66.470588235294116"/>
    <n v="72.84"/>
    <n v="69.65529411764706"/>
    <n v="7"/>
    <s v="C#"/>
    <n v="87.89"/>
    <n v="65.58"/>
    <n v="85.12"/>
    <n v="79.53"/>
  </r>
  <r>
    <n v="20"/>
    <s v="PSVC_PTL_RFD_WEB"/>
    <s v="Paquets contenant l'ensemble des interfaces du portail commerçant concernant les remboursements"/>
    <s v="En développement / construction"/>
    <s v="ATEL"/>
    <x v="4"/>
    <m/>
    <s v="Moyens de paiement"/>
    <m/>
    <m/>
    <m/>
    <m/>
    <m/>
    <m/>
    <m/>
    <m/>
    <m/>
    <m/>
    <m/>
    <m/>
    <m/>
    <n v="3211"/>
    <m/>
    <s v="Internes et Externes"/>
    <m/>
    <s v="Entre 0 et 100"/>
    <m/>
    <m/>
    <s v="Moyen (ATEL / Outil de livraison)"/>
    <m/>
    <m/>
    <m/>
    <m/>
    <m/>
    <m/>
    <n v="22"/>
    <n v="2"/>
    <m/>
    <m/>
    <m/>
    <m/>
    <m/>
    <m/>
    <m/>
    <m/>
    <s v="Conteneurisée 2"/>
    <m/>
    <m/>
    <m/>
    <m/>
    <m/>
    <m/>
    <x v="1"/>
    <m/>
    <s v="Cloud Privé"/>
    <m/>
    <m/>
    <x v="3"/>
    <s v="PCI"/>
    <s v="SMO"/>
    <x v="10"/>
    <s v="Elevé (impact utilisateurs finaux)"/>
    <s v="Impact significatif mais maîtrisable"/>
    <n v="10"/>
    <s v="C#"/>
    <s v="Oui"/>
    <s v="Non Applicable"/>
    <s v="H24"/>
    <n v="0"/>
    <n v="54"/>
    <s v="Non"/>
    <n v="49.884526558891459"/>
    <s v="Cycle en V"/>
    <s v="Unix, Webfarm (windows)"/>
    <s v="Non"/>
    <s v="Non"/>
    <s v="Microsoft SQL Server"/>
    <s v="Oui"/>
    <s v="Paiement"/>
    <s v="Authentification utilisateur / mot de passe"/>
    <s v="Autre (à préciser)"/>
    <s v="Non"/>
    <s v="Ne sais pas"/>
    <s v="Conso (SI / II)"/>
    <s v="Non"/>
    <s v="0%"/>
    <n v="66.470588235294116"/>
    <n v="74.8"/>
    <n v="70.635294117647049"/>
    <n v="12"/>
    <s v="C#"/>
    <n v="94.03"/>
    <n v="75.34"/>
    <n v="97.4"/>
    <n v="88.92"/>
  </r>
  <r>
    <n v="21"/>
    <s v="PSVC_PTL_SVC"/>
    <s v="Service Windows de traitement en tâche de fond des statistiques et activité des TPE"/>
    <s v="En développement / construction"/>
    <s v="ATEL"/>
    <x v="4"/>
    <m/>
    <s v="Moyens de paiement"/>
    <m/>
    <m/>
    <m/>
    <m/>
    <m/>
    <m/>
    <m/>
    <m/>
    <m/>
    <m/>
    <m/>
    <m/>
    <m/>
    <n v="466"/>
    <m/>
    <s v="Internes"/>
    <m/>
    <s v="Entre 0 et 100"/>
    <m/>
    <m/>
    <s v="Moyen (ATEL / Outil de livraison)"/>
    <m/>
    <m/>
    <m/>
    <m/>
    <m/>
    <m/>
    <n v="22"/>
    <n v="2"/>
    <m/>
    <m/>
    <m/>
    <m/>
    <m/>
    <m/>
    <m/>
    <m/>
    <s v="Conteneurisée 2"/>
    <m/>
    <m/>
    <m/>
    <m/>
    <m/>
    <m/>
    <x v="1"/>
    <m/>
    <s v="Cloud Privé"/>
    <m/>
    <m/>
    <x v="3"/>
    <s v="PCI"/>
    <s v="SMO"/>
    <x v="10"/>
    <s v="Elevé (impact utilisateurs finaux)"/>
    <s v="Impact significatif mais maîtrisable"/>
    <n v="10"/>
    <s v="C#"/>
    <s v="Oui"/>
    <s v="Non Applicable"/>
    <s v="H24"/>
    <n v="0"/>
    <n v="12"/>
    <s v="Non"/>
    <n v="39.722863741339495"/>
    <s v="Cycle en V"/>
    <s v="Unix, Webfarm (windows)"/>
    <s v="Non"/>
    <s v="Non"/>
    <s v="Microsoft SQL Server"/>
    <s v="Oui"/>
    <s v="Paiement"/>
    <s v="Authentification utilisateur / mot de passe"/>
    <s v="Autre (à préciser)"/>
    <s v="Non"/>
    <s v="Ne sais pas"/>
    <s v="Conso (SI / II)"/>
    <s v="Non"/>
    <s v="0%"/>
    <n v="66.470588235294116"/>
    <n v="76.209999999999994"/>
    <n v="71.340294117647062"/>
    <n v="3"/>
    <s v="C#"/>
    <n v="93.08"/>
    <n v="75.14"/>
    <n v="91.41"/>
    <n v="86.54"/>
  </r>
  <r>
    <n v="22"/>
    <s v="PSVC_PTL_TDB_WEB"/>
    <s v="Paquet contenant l'ensemble des interfaces du portail léonard en rapport avec le tableau de bord"/>
    <s v="En développement / construction"/>
    <s v="ATEL"/>
    <x v="4"/>
    <m/>
    <s v="Moyens de paiement"/>
    <m/>
    <m/>
    <m/>
    <m/>
    <m/>
    <m/>
    <m/>
    <m/>
    <m/>
    <m/>
    <m/>
    <m/>
    <m/>
    <n v="3668"/>
    <m/>
    <s v="Internes et Externes"/>
    <m/>
    <s v="Entre 0 et 100"/>
    <m/>
    <m/>
    <s v="Moyen (ATEL / Outil de livraison)"/>
    <m/>
    <m/>
    <m/>
    <m/>
    <m/>
    <m/>
    <n v="22"/>
    <n v="2"/>
    <m/>
    <m/>
    <m/>
    <m/>
    <m/>
    <m/>
    <m/>
    <m/>
    <s v="Conteneurisée 2"/>
    <m/>
    <m/>
    <m/>
    <m/>
    <m/>
    <m/>
    <x v="1"/>
    <m/>
    <s v="Cloud Privé"/>
    <m/>
    <m/>
    <x v="3"/>
    <s v="PCI"/>
    <s v="SMO"/>
    <x v="10"/>
    <s v="Elevé (impact utilisateurs finaux)"/>
    <s v="Impact significatif mais maîtrisable"/>
    <n v="10"/>
    <s v="C#"/>
    <s v="Oui"/>
    <s v="Non Applicable"/>
    <s v="H24"/>
    <n v="0"/>
    <n v="43"/>
    <s v="Non"/>
    <n v="49.884526558891459"/>
    <s v="Cycle en V"/>
    <s v="Unix, Webfarm (windows)"/>
    <s v="Non"/>
    <s v="Non"/>
    <s v="Microsoft SQL Server"/>
    <s v="Oui"/>
    <s v="Paiement"/>
    <s v="Authentification utilisateur / mot de passe"/>
    <s v="Autre (à préciser)"/>
    <s v="Non"/>
    <s v="Ne sais pas"/>
    <s v="Conso (SI / II)"/>
    <s v="Non"/>
    <s v="0%"/>
    <n v="66.470588235294116"/>
    <n v="74.8"/>
    <n v="70.635294117647049"/>
    <n v="5"/>
    <s v="C#"/>
    <n v="91.7"/>
    <n v="61.51"/>
    <n v="73.38"/>
    <n v="75.53"/>
  </r>
  <r>
    <n v="23"/>
    <s v="PSVC_PTL_TSV_WEB"/>
    <s v="Paquet contenant l'ensemble des interfaces du portail commerçant divers"/>
    <s v="En développement / construction"/>
    <s v="ATEL"/>
    <x v="4"/>
    <m/>
    <s v="Moyens de paiement"/>
    <m/>
    <m/>
    <m/>
    <m/>
    <m/>
    <m/>
    <m/>
    <m/>
    <m/>
    <m/>
    <m/>
    <m/>
    <m/>
    <n v="524"/>
    <m/>
    <s v="Internes et Externes"/>
    <m/>
    <s v="Entre 0 et 100"/>
    <m/>
    <m/>
    <s v="Moyen (ATEL / Outil de livraison)"/>
    <m/>
    <m/>
    <m/>
    <m/>
    <m/>
    <m/>
    <n v="22"/>
    <n v="2"/>
    <m/>
    <m/>
    <m/>
    <m/>
    <m/>
    <m/>
    <m/>
    <m/>
    <s v="Conteneurisée 2"/>
    <m/>
    <m/>
    <m/>
    <m/>
    <m/>
    <m/>
    <x v="1"/>
    <m/>
    <s v="Cloud Privé"/>
    <m/>
    <m/>
    <x v="3"/>
    <s v="PCI"/>
    <s v="SMO"/>
    <x v="10"/>
    <s v="Elevé (impact utilisateurs finaux)"/>
    <s v="Impact significatif mais maîtrisable"/>
    <n v="10"/>
    <s v="C#"/>
    <s v="Oui"/>
    <s v="Non Applicable"/>
    <s v="H24"/>
    <n v="0"/>
    <n v="23"/>
    <s v="Non"/>
    <n v="48.729792147806009"/>
    <s v="Cycle en V"/>
    <s v="Unix, Webfarm (windows)"/>
    <s v="Non"/>
    <s v="Non"/>
    <s v="Microsoft SQL Server"/>
    <s v="Oui"/>
    <s v="Paiement"/>
    <s v="Authentification utilisateur / mot de passe"/>
    <s v="Autre (à préciser)"/>
    <s v="Non"/>
    <s v="Ne sais pas"/>
    <s v="Conso (SI / II)"/>
    <s v="Non"/>
    <s v="0%"/>
    <n v="66.470588235294116"/>
    <n v="74.8"/>
    <n v="70.635294117647049"/>
    <n v="6"/>
    <s v="C#"/>
    <n v="99.17"/>
    <n v="68.989999999999995"/>
    <n v="100"/>
    <n v="89.39"/>
  </r>
  <r>
    <n v="24"/>
    <s v="SOSM_SVI"/>
    <s v="SVI pour remplacer le n° SOS MONETIQUE"/>
    <s v="En production"/>
    <s v="ATEL"/>
    <x v="0"/>
    <m/>
    <s v="Moyens de paiement"/>
    <m/>
    <m/>
    <m/>
    <m/>
    <m/>
    <m/>
    <m/>
    <m/>
    <m/>
    <m/>
    <m/>
    <m/>
    <m/>
    <n v="701"/>
    <m/>
    <s v="Internes"/>
    <m/>
    <s v="Entre 101 et 10.000"/>
    <m/>
    <m/>
    <s v="Moyen (ATEL / Outil de livraison)"/>
    <m/>
    <m/>
    <m/>
    <m/>
    <m/>
    <m/>
    <n v="1"/>
    <n v="1"/>
    <m/>
    <m/>
    <m/>
    <m/>
    <m/>
    <m/>
    <m/>
    <m/>
    <s v="Conteneurisée 2"/>
    <m/>
    <m/>
    <m/>
    <m/>
    <m/>
    <m/>
    <x v="1"/>
    <m/>
    <s v="Cloud Privé"/>
    <m/>
    <m/>
    <x v="4"/>
    <s v="PCI"/>
    <s v="SMO"/>
    <x v="11"/>
    <s v="Moyen (impact Réseau banque et assurance)"/>
    <s v="Aucune"/>
    <n v="2"/>
    <s v="Devbooster C#"/>
    <s v="Non"/>
    <s v="Non Applicable"/>
    <s v="Heures ouvrées Back-Office / Siège / EI"/>
    <n v="0"/>
    <n v="1"/>
    <s v="Non"/>
    <n v="12.933025404157044"/>
    <s v="Cycle en V"/>
    <s v="Webfarm (windows)"/>
    <s v="Non"/>
    <s v="Non Applicable"/>
    <s v="Non Applicable"/>
    <s v="Ne sais pas"/>
    <s v="Non"/>
    <s v="Sans authentification"/>
    <s v="Activité Devbooster"/>
    <s v="Non"/>
    <s v="Serverless"/>
    <s v="Conso (SI / II)"/>
    <s v="Oui"/>
    <s v="0%"/>
    <n v="64.509803921568633"/>
    <n v="74.8"/>
    <n v="69.654901960784315"/>
    <n v="4"/>
    <s v="C#"/>
    <n v="92.47"/>
    <n v="77.2"/>
    <n v="97.99"/>
    <n v="89.22"/>
  </r>
  <r>
    <n v="25"/>
    <s v="PSE1_AUTHFRONT"/>
    <s v="A SUPPRIMER"/>
    <s v="En développement / construction"/>
    <s v=""/>
    <x v="0"/>
    <m/>
    <s v="Autres services"/>
    <m/>
    <m/>
    <m/>
    <m/>
    <m/>
    <m/>
    <m/>
    <m/>
    <m/>
    <m/>
    <m/>
    <m/>
    <m/>
    <s v=""/>
    <m/>
    <s v=""/>
    <m/>
    <s v="Entre 10.001 et 100.000"/>
    <m/>
    <m/>
    <s v="Très élevé (devops)"/>
    <m/>
    <m/>
    <m/>
    <m/>
    <m/>
    <m/>
    <n v="4"/>
    <n v="15"/>
    <m/>
    <m/>
    <m/>
    <m/>
    <m/>
    <m/>
    <m/>
    <m/>
    <s v="Hors Scope (Pas de filière de build)"/>
    <m/>
    <m/>
    <m/>
    <m/>
    <m/>
    <m/>
    <x v="3"/>
    <m/>
    <s v="Infrastructure Traditionnelle"/>
    <m/>
    <m/>
    <x v="5"/>
    <s v="OSE"/>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26"/>
    <s v="PSE1_BAD_DEVB"/>
    <s v="Composant permettant la communication entre la plateforme de service Externe (PSE) et la banque à distance (BAD)."/>
    <s v="En développement / construction"/>
    <s v="ATEL"/>
    <x v="0"/>
    <m/>
    <s v="Autres services"/>
    <m/>
    <m/>
    <m/>
    <m/>
    <m/>
    <m/>
    <m/>
    <m/>
    <m/>
    <m/>
    <m/>
    <m/>
    <m/>
    <n v="237"/>
    <m/>
    <s v="Internes et Externes"/>
    <m/>
    <s v="Entre 10.001 et 100.000"/>
    <m/>
    <m/>
    <s v="Très élevé (devops)"/>
    <m/>
    <m/>
    <m/>
    <m/>
    <m/>
    <m/>
    <n v="4"/>
    <n v="15"/>
    <m/>
    <m/>
    <m/>
    <m/>
    <m/>
    <m/>
    <m/>
    <m/>
    <s v="Conteneurisée 2"/>
    <m/>
    <m/>
    <m/>
    <m/>
    <m/>
    <m/>
    <x v="1"/>
    <m/>
    <s v="Cloud Privé"/>
    <m/>
    <m/>
    <x v="5"/>
    <s v="OSE"/>
    <s v="SPF"/>
    <x v="12"/>
    <s v="Elevé (impact utilisateurs finaux)"/>
    <s v="Impact significatif mais maîtrisable"/>
    <n v="18"/>
    <m/>
    <s v="Non"/>
    <s v="Non Applicable"/>
    <s v="H24"/>
    <n v="0"/>
    <n v="2"/>
    <s v="Non"/>
    <n v="47.113163972286372"/>
    <s v="Agile"/>
    <s v="Cloud Privé"/>
    <s v="Non Applicable"/>
    <s v="Non Applicable"/>
    <s v="MySQL"/>
    <s v="Oui"/>
    <s v="BAD"/>
    <s v="Autre (à préciser)"/>
    <s v="Exposition via API REST"/>
    <s v="Non"/>
    <s v="Cloud Native"/>
    <s v="Autre (à préciser)"/>
    <s v="Oui"/>
    <s v="0%"/>
    <n v="75.882352941176464"/>
    <n v="76.48"/>
    <n v="76.181176470588241"/>
    <n v="3"/>
    <s v="C#"/>
    <n v="100"/>
    <n v="70.92"/>
    <n v="100"/>
    <n v="90.31"/>
  </r>
  <r>
    <n v="27"/>
    <s v="PSE1_AUTHFRONT_DEVB"/>
    <m/>
    <s v="En développement / construction"/>
    <s v="ATEL"/>
    <x v="0"/>
    <m/>
    <s v="Divers"/>
    <m/>
    <m/>
    <m/>
    <m/>
    <m/>
    <m/>
    <m/>
    <m/>
    <m/>
    <m/>
    <m/>
    <m/>
    <m/>
    <s v=""/>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28"/>
    <s v="PSE1_WAF_CREDITMUTUEL.LEKIOSQUEASERVICES.FR"/>
    <m/>
    <s v="En développement / construction"/>
    <s v="UnixBuilder"/>
    <x v="0"/>
    <m/>
    <s v="Divers"/>
    <m/>
    <m/>
    <m/>
    <m/>
    <m/>
    <m/>
    <m/>
    <m/>
    <m/>
    <m/>
    <m/>
    <m/>
    <m/>
    <n v="107.3"/>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n v="0"/>
    <s v="Non"/>
    <n v="39.491916859122398"/>
    <s v="Agile"/>
    <s v="Cloud Privé"/>
    <s v="Non Applicable"/>
    <s v="Non Applicable"/>
    <s v="MySQL"/>
    <s v="Oui"/>
    <s v="BAD"/>
    <s v="Autre (à préciser)"/>
    <s v="Exposition via API REST"/>
    <s v="Non"/>
    <s v="Cloud Native"/>
    <s v="Autre (à préciser)"/>
    <s v="Oui"/>
    <s v="0%"/>
    <n v="75.882352941176464"/>
    <e v="#N/A"/>
    <n v="-1"/>
    <n v="-1"/>
    <e v="#N/A"/>
    <e v="#N/A"/>
    <e v="#N/A"/>
    <e v="#N/A"/>
    <e v="#N/A"/>
  </r>
  <r>
    <n v="29"/>
    <s v="PSE1_ADMIN"/>
    <m/>
    <s v="En développement / construction"/>
    <s v="GitlabCloud"/>
    <x v="0"/>
    <m/>
    <s v="Divers"/>
    <m/>
    <m/>
    <m/>
    <m/>
    <m/>
    <m/>
    <m/>
    <m/>
    <m/>
    <m/>
    <m/>
    <m/>
    <m/>
    <n v="2086404.07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53.85"/>
    <n v="64.866176470588229"/>
    <n v="105"/>
    <s v="Ksh;JavaScript;PHP;Typescript"/>
    <n v="53.16"/>
    <n v="44.04"/>
    <n v="56.24"/>
    <n v="51.15"/>
  </r>
  <r>
    <n v="30"/>
    <s v="PSE1_ADMIN-HELM"/>
    <m/>
    <s v="En développement / construction"/>
    <s v="GitlabCloud"/>
    <x v="0"/>
    <m/>
    <s v="Divers"/>
    <m/>
    <m/>
    <m/>
    <m/>
    <m/>
    <m/>
    <m/>
    <m/>
    <m/>
    <m/>
    <m/>
    <m/>
    <m/>
    <n v="16777.2"/>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31"/>
    <s v="PSE1_ADMIN-MODULE-APIKEY"/>
    <m/>
    <s v="En développement / construction"/>
    <s v="GitlabCloud"/>
    <x v="0"/>
    <m/>
    <s v="Divers"/>
    <m/>
    <m/>
    <m/>
    <m/>
    <m/>
    <m/>
    <m/>
    <m/>
    <m/>
    <m/>
    <m/>
    <m/>
    <m/>
    <n v="9437.1749999999993"/>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65.45"/>
    <n v="70.666176470588226"/>
    <n v="3"/>
    <s v="JavaScript;PHP"/>
    <n v="100"/>
    <n v="68.25"/>
    <n v="92.51"/>
    <n v="86.92"/>
  </r>
  <r>
    <n v="32"/>
    <s v="PSE1_ADMIN-MODULE-LEADS"/>
    <m/>
    <s v="En développement / construction"/>
    <s v="GitlabCloud"/>
    <x v="0"/>
    <m/>
    <s v="Divers"/>
    <m/>
    <m/>
    <m/>
    <m/>
    <m/>
    <m/>
    <m/>
    <m/>
    <m/>
    <m/>
    <m/>
    <m/>
    <m/>
    <n v="8126.4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65.45"/>
    <n v="70.666176470588226"/>
    <n v="3"/>
    <s v="JavaScript;PHP"/>
    <n v="100"/>
    <n v="68.83"/>
    <n v="93.83"/>
    <n v="87.56"/>
  </r>
  <r>
    <n v="33"/>
    <s v="PSE1_API"/>
    <m/>
    <s v="En développement / construction"/>
    <s v="GitlabCloud"/>
    <x v="0"/>
    <m/>
    <s v="Divers"/>
    <m/>
    <m/>
    <m/>
    <m/>
    <m/>
    <m/>
    <m/>
    <m/>
    <m/>
    <m/>
    <m/>
    <m/>
    <m/>
    <n v="1162608.625"/>
    <m/>
    <s v=""/>
    <m/>
    <s v="Entre 10.001 et 100.000"/>
    <m/>
    <m/>
    <s v="Très élevé (devops)"/>
    <m/>
    <m/>
    <m/>
    <m/>
    <m/>
    <m/>
    <n v="4"/>
    <n v="15"/>
    <m/>
    <m/>
    <m/>
    <m/>
    <m/>
    <m/>
    <m/>
    <m/>
    <s v="Conteneurisée 1"/>
    <m/>
    <m/>
    <m/>
    <m/>
    <m/>
    <m/>
    <x v="5"/>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42.65"/>
    <n v="59.266176470588235"/>
    <n v="135"/>
    <s v="Ksh;JavaScript;PHP;Python;Groovy"/>
    <n v="92.83"/>
    <n v="62.51"/>
    <n v="83.81"/>
    <n v="79.709999999999994"/>
  </r>
  <r>
    <n v="34"/>
    <s v="PSE1_API-HELM"/>
    <m/>
    <s v="En développement / construction"/>
    <s v="GitlabCloud"/>
    <x v="0"/>
    <m/>
    <s v="Divers"/>
    <m/>
    <m/>
    <m/>
    <m/>
    <m/>
    <m/>
    <m/>
    <m/>
    <m/>
    <m/>
    <m/>
    <m/>
    <m/>
    <n v="553385.97499999998"/>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35"/>
    <s v="PSE1_API-JOBS"/>
    <m/>
    <s v="En développement / construction"/>
    <s v="GitlabCloud"/>
    <x v="0"/>
    <m/>
    <s v="Divers"/>
    <m/>
    <m/>
    <m/>
    <m/>
    <m/>
    <m/>
    <m/>
    <m/>
    <m/>
    <m/>
    <m/>
    <m/>
    <m/>
    <n v="11796.47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0"/>
    <n v="75.882352941176464"/>
    <n v="0"/>
    <s v="Ksh"/>
    <n v="65.150000000000006"/>
    <n v="61.75"/>
    <n v="80.599999999999994"/>
    <n v="69.17"/>
  </r>
  <r>
    <n v="36"/>
    <s v="PSE1_API-MODULE-AUTH"/>
    <m/>
    <s v="En développement / construction"/>
    <s v="GitlabCloud"/>
    <x v="0"/>
    <m/>
    <s v="Divers"/>
    <m/>
    <m/>
    <m/>
    <m/>
    <m/>
    <m/>
    <m/>
    <m/>
    <m/>
    <m/>
    <m/>
    <m/>
    <m/>
    <n v="50331.62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PHP"/>
    <n v="90"/>
    <n v="58.07"/>
    <n v="98.38"/>
    <n v="82.15"/>
  </r>
  <r>
    <n v="37"/>
    <s v="PSE1_API-MODULE-CONTRACT-IMAGE"/>
    <m/>
    <s v="En développement / construction"/>
    <s v="GitlabCloud"/>
    <x v="0"/>
    <m/>
    <s v="Divers"/>
    <m/>
    <m/>
    <m/>
    <m/>
    <m/>
    <m/>
    <m/>
    <m/>
    <m/>
    <m/>
    <m/>
    <m/>
    <m/>
    <n v="3670"/>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38"/>
    <s v="PSE1_API-MODULE-LEADS"/>
    <m/>
    <s v="En développement / construction"/>
    <s v="GitlabCloud"/>
    <x v="0"/>
    <m/>
    <s v="Divers"/>
    <m/>
    <m/>
    <m/>
    <m/>
    <m/>
    <m/>
    <m/>
    <m/>
    <m/>
    <m/>
    <m/>
    <m/>
    <m/>
    <n v="7602.1750000000002"/>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2.73"/>
    <n v="74.306176470588241"/>
    <n v="2"/>
    <s v="PHP"/>
    <n v="88.87"/>
    <n v="55.23"/>
    <n v="97.95"/>
    <n v="80.680000000000007"/>
  </r>
  <r>
    <n v="39"/>
    <s v="PSE1_API-MODULE-POPS"/>
    <m/>
    <s v="En développement / construction"/>
    <s v="GitlabCloud"/>
    <x v="0"/>
    <m/>
    <s v="Divers"/>
    <m/>
    <m/>
    <m/>
    <m/>
    <m/>
    <m/>
    <m/>
    <m/>
    <m/>
    <m/>
    <m/>
    <m/>
    <m/>
    <n v="15204.3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PHP"/>
    <n v="99.37"/>
    <n v="68.400000000000006"/>
    <n v="95.63"/>
    <n v="87.8"/>
  </r>
  <r>
    <n v="40"/>
    <s v="PSE1_API-MODULE-SMS"/>
    <m/>
    <s v="En développement / construction"/>
    <s v="GitlabCloud"/>
    <x v="0"/>
    <m/>
    <s v="Divers"/>
    <m/>
    <m/>
    <m/>
    <m/>
    <m/>
    <m/>
    <m/>
    <m/>
    <m/>
    <m/>
    <m/>
    <m/>
    <m/>
    <n v="14155.77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PHP"/>
    <n v="96.99"/>
    <n v="53.98"/>
    <n v="100"/>
    <n v="83.66"/>
  </r>
  <r>
    <n v="41"/>
    <s v="PSE1_API-PARTENAIRE"/>
    <m/>
    <s v="En développement / construction"/>
    <s v="GitlabCloud"/>
    <x v="0"/>
    <m/>
    <s v="Divers"/>
    <m/>
    <m/>
    <m/>
    <m/>
    <m/>
    <m/>
    <m/>
    <m/>
    <m/>
    <m/>
    <m/>
    <m/>
    <m/>
    <n v="20709.37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65.45"/>
    <n v="70.666176470588226"/>
    <n v="10"/>
    <s v="PHP"/>
    <n v="92.55"/>
    <n v="82.4"/>
    <n v="100"/>
    <n v="91.65"/>
  </r>
  <r>
    <n v="42"/>
    <s v="PSE1_COMPOSE-PDSE"/>
    <m/>
    <s v="En développement / construction"/>
    <s v="GitlabCloud"/>
    <x v="0"/>
    <m/>
    <s v="Divers"/>
    <m/>
    <m/>
    <m/>
    <m/>
    <m/>
    <m/>
    <m/>
    <m/>
    <m/>
    <m/>
    <m/>
    <m/>
    <m/>
    <n v="24641.525000000001"/>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0"/>
    <n v="75.882352941176464"/>
    <n v="0"/>
    <s v="Ksh"/>
    <n v="52.13"/>
    <n v="57.34"/>
    <n v="94.59"/>
    <n v="68.02"/>
  </r>
  <r>
    <n v="43"/>
    <s v="PSE1_DEMO-LEAD"/>
    <m/>
    <s v="En développement / construction"/>
    <s v="GitlabCloud"/>
    <x v="0"/>
    <m/>
    <s v="Divers"/>
    <m/>
    <m/>
    <m/>
    <m/>
    <m/>
    <m/>
    <m/>
    <m/>
    <m/>
    <m/>
    <m/>
    <m/>
    <m/>
    <n v="7340.0249999999996"/>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44"/>
    <s v="PSE1_FRONT"/>
    <m/>
    <s v="En développement / construction"/>
    <s v="GitlabCloud"/>
    <x v="0"/>
    <m/>
    <s v="Divers"/>
    <m/>
    <m/>
    <m/>
    <m/>
    <m/>
    <m/>
    <m/>
    <m/>
    <m/>
    <m/>
    <m/>
    <m/>
    <m/>
    <n v="1671954.42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39.409999999999997"/>
    <n v="57.64617647058823"/>
    <n v="291"/>
    <s v="Ksh;JavaScript;PHP"/>
    <n v="78.39"/>
    <n v="62.69"/>
    <n v="61.01"/>
    <n v="67.36"/>
  </r>
  <r>
    <n v="45"/>
    <s v="PSE1_FRONT-HELM"/>
    <m/>
    <s v="En développement / construction"/>
    <s v="GitlabCloud"/>
    <x v="0"/>
    <m/>
    <s v="Divers"/>
    <m/>
    <m/>
    <m/>
    <m/>
    <m/>
    <m/>
    <m/>
    <m/>
    <m/>
    <m/>
    <m/>
    <m/>
    <m/>
    <n v="15466.475"/>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46"/>
    <s v="PSE1_FRONT-MODULE-AUTH"/>
    <m/>
    <s v="En développement / construction"/>
    <s v="GitlabCloud"/>
    <x v="0"/>
    <m/>
    <s v="Divers"/>
    <m/>
    <m/>
    <m/>
    <m/>
    <m/>
    <m/>
    <m/>
    <m/>
    <m/>
    <m/>
    <m/>
    <m/>
    <m/>
    <n v="12845.0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6.36"/>
    <n v="76.121176470588239"/>
    <n v="1"/>
    <s v="Ksh;JavaScript;PHP"/>
    <n v="97.77"/>
    <n v="53.14"/>
    <n v="94.38"/>
    <n v="81.760000000000005"/>
  </r>
  <r>
    <n v="47"/>
    <s v="PSE1_FRONT-MODULE-CHAT"/>
    <m/>
    <s v="En développement / construction"/>
    <s v="GitlabCloud"/>
    <x v="0"/>
    <m/>
    <s v="Divers"/>
    <m/>
    <m/>
    <m/>
    <m/>
    <m/>
    <m/>
    <m/>
    <m/>
    <m/>
    <m/>
    <m/>
    <m/>
    <m/>
    <n v="44564.474999999999"/>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Ksh;JavaScript;PHP"/>
    <n v="91.56"/>
    <n v="59.45"/>
    <n v="97.15"/>
    <n v="82.72"/>
  </r>
  <r>
    <n v="48"/>
    <s v="PSE1_FRONT-MODULE-CUSTOM-BLOGPOSTS"/>
    <m/>
    <s v="En développement / construction"/>
    <s v="GitlabCloud"/>
    <x v="0"/>
    <m/>
    <s v="Divers"/>
    <m/>
    <m/>
    <m/>
    <m/>
    <m/>
    <m/>
    <m/>
    <m/>
    <m/>
    <m/>
    <m/>
    <m/>
    <m/>
    <n v="30408.7"/>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PHP"/>
    <n v="85.2"/>
    <n v="68.39"/>
    <n v="87.31"/>
    <n v="80.3"/>
  </r>
  <r>
    <n v="49"/>
    <s v="PSE1_FRONT-MODULE-CUSTOM-HOME"/>
    <m/>
    <s v="En développement / construction"/>
    <s v="GitlabCloud"/>
    <x v="0"/>
    <m/>
    <s v="Divers"/>
    <m/>
    <m/>
    <m/>
    <m/>
    <m/>
    <m/>
    <m/>
    <m/>
    <m/>
    <m/>
    <m/>
    <m/>
    <m/>
    <n v="103809"/>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61.82"/>
    <n v="68.851176470588229"/>
    <n v="13"/>
    <s v="JavaScript;PHP"/>
    <n v="90.58"/>
    <n v="65.17"/>
    <n v="95.27"/>
    <n v="83.67"/>
  </r>
  <r>
    <n v="50"/>
    <s v="PSE1_FRONT-MODULE-CUSTOM-HOMEBAN"/>
    <m/>
    <s v="En développement / construction"/>
    <s v="GitlabCloud"/>
    <x v="0"/>
    <m/>
    <s v="Divers"/>
    <m/>
    <m/>
    <m/>
    <m/>
    <m/>
    <m/>
    <m/>
    <m/>
    <m/>
    <m/>
    <m/>
    <m/>
    <m/>
    <n v="52690.925000000003"/>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2.73"/>
    <n v="74.306176470588241"/>
    <n v="1"/>
    <s v="JavaScript;PHP"/>
    <n v="72.69"/>
    <n v="68.45"/>
    <n v="84.94"/>
    <n v="75.36"/>
  </r>
  <r>
    <n v="51"/>
    <s v="PSE1_FRONT-MODULE-CUSTOM-LEFTCOL"/>
    <m/>
    <s v="En développement / construction"/>
    <s v="GitlabCloud"/>
    <x v="0"/>
    <m/>
    <s v="Divers"/>
    <m/>
    <m/>
    <m/>
    <m/>
    <m/>
    <m/>
    <m/>
    <m/>
    <m/>
    <m/>
    <m/>
    <m/>
    <m/>
    <n v="13369.325000000001"/>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PHP"/>
    <n v="99.39"/>
    <n v="67.14"/>
    <n v="100"/>
    <n v="88.84"/>
  </r>
  <r>
    <n v="52"/>
    <s v="PSE1_FRONT-MODULE-CUSTOM-MANIFESTO"/>
    <m/>
    <s v="En développement / construction"/>
    <s v="GitlabCloud"/>
    <x v="0"/>
    <m/>
    <s v="Divers"/>
    <m/>
    <m/>
    <m/>
    <m/>
    <m/>
    <m/>
    <m/>
    <m/>
    <m/>
    <m/>
    <m/>
    <m/>
    <m/>
    <n v="11010.02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50.91"/>
    <n v="63.39617647058823"/>
    <n v="3"/>
    <s v="PHP"/>
    <n v="96.21"/>
    <n v="69.84"/>
    <n v="92.43"/>
    <n v="86.16"/>
  </r>
  <r>
    <n v="53"/>
    <s v="PSE1_FRONT-MODULE-CUSTOM-SERVICES"/>
    <m/>
    <s v="En développement / construction"/>
    <s v="GitlabCloud"/>
    <x v="0"/>
    <m/>
    <s v="Divers"/>
    <m/>
    <m/>
    <m/>
    <m/>
    <m/>
    <m/>
    <m/>
    <m/>
    <m/>
    <m/>
    <m/>
    <m/>
    <m/>
    <n v="13107.2"/>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PHP"/>
    <n v="99.37"/>
    <n v="66.87"/>
    <n v="100"/>
    <n v="88.75"/>
  </r>
  <r>
    <n v="54"/>
    <s v="PSE1_FRONT-MODULE-ORIGAMI"/>
    <m/>
    <s v="En développement / construction"/>
    <s v="GitlabCloud"/>
    <x v="0"/>
    <m/>
    <s v="Divers"/>
    <m/>
    <m/>
    <m/>
    <m/>
    <m/>
    <m/>
    <m/>
    <m/>
    <m/>
    <m/>
    <m/>
    <m/>
    <m/>
    <n v="34078.699999999997"/>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61.82"/>
    <n v="68.851176470588229"/>
    <n v="33"/>
    <s v="Ksh;JavaScript;PHP"/>
    <n v="82.87"/>
    <n v="69.040000000000006"/>
    <n v="85.9"/>
    <n v="79.27"/>
  </r>
  <r>
    <n v="55"/>
    <s v="PSE1_FRONT-MODULE-PAYSURF"/>
    <m/>
    <s v="En développement / construction"/>
    <s v="GitlabCloud"/>
    <x v="0"/>
    <m/>
    <s v="Divers"/>
    <m/>
    <m/>
    <m/>
    <m/>
    <m/>
    <m/>
    <m/>
    <m/>
    <m/>
    <m/>
    <m/>
    <m/>
    <m/>
    <n v="8388.6"/>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Ksh;JavaScript;PHP"/>
    <n v="80.16"/>
    <n v="74.12"/>
    <n v="96.96"/>
    <n v="83.75"/>
  </r>
  <r>
    <n v="56"/>
    <s v="PSE1_FRONT-MODULE-PSEFAQ"/>
    <m/>
    <s v="En développement / construction"/>
    <s v="GitlabCloud"/>
    <x v="0"/>
    <m/>
    <s v="Divers"/>
    <m/>
    <m/>
    <m/>
    <m/>
    <m/>
    <m/>
    <m/>
    <m/>
    <m/>
    <m/>
    <m/>
    <m/>
    <m/>
    <n v="10747.9"/>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Ksh;PHP"/>
    <n v="97.96"/>
    <n v="57.45"/>
    <n v="100"/>
    <n v="85.14"/>
  </r>
  <r>
    <n v="57"/>
    <s v="PSE1_FRONT-MODULE-PSEFOOTER"/>
    <m/>
    <s v="En développement / construction"/>
    <s v="GitlabCloud"/>
    <x v="0"/>
    <m/>
    <s v="Divers"/>
    <m/>
    <m/>
    <m/>
    <m/>
    <m/>
    <m/>
    <m/>
    <m/>
    <m/>
    <m/>
    <m/>
    <m/>
    <m/>
    <n v="8126.4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80"/>
    <n v="77.941176470588232"/>
    <n v="0"/>
    <s v="Ksh;PHP"/>
    <n v="94.73"/>
    <n v="77.510000000000005"/>
    <n v="93.66"/>
    <n v="88.63"/>
  </r>
  <r>
    <n v="58"/>
    <s v="PSE1_FRONT-MODULE-PSEORIGAMI"/>
    <m/>
    <s v="En développement / construction"/>
    <s v="GitlabCloud"/>
    <x v="0"/>
    <m/>
    <s v="Divers"/>
    <m/>
    <m/>
    <m/>
    <m/>
    <m/>
    <m/>
    <m/>
    <m/>
    <m/>
    <m/>
    <m/>
    <m/>
    <m/>
    <n v="26738.674999999999"/>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65.45"/>
    <n v="70.666176470588226"/>
    <n v="5"/>
    <s v="Ksh;JavaScript;PHP"/>
    <n v="97.29"/>
    <n v="61.9"/>
    <n v="74.22"/>
    <n v="77.8"/>
  </r>
  <r>
    <n v="59"/>
    <s v="PSE1_FRONT-MODULE-PSEREDIRECT"/>
    <m/>
    <s v="En développement / construction"/>
    <s v="GitlabCloud"/>
    <x v="0"/>
    <m/>
    <s v="Divers"/>
    <m/>
    <m/>
    <m/>
    <m/>
    <m/>
    <m/>
    <m/>
    <m/>
    <m/>
    <m/>
    <m/>
    <m/>
    <m/>
    <n v="51380.2"/>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6.36"/>
    <n v="76.121176470588239"/>
    <n v="1"/>
    <s v="Ksh;JavaScript;PHP"/>
    <n v="77.05"/>
    <n v="67.680000000000007"/>
    <n v="98.15"/>
    <n v="80.959999999999994"/>
  </r>
  <r>
    <n v="60"/>
    <s v="PSE1_FRONT-MODULE-PSEUSERCONDITIONS"/>
    <m/>
    <s v="En développement / construction"/>
    <s v="GitlabCloud"/>
    <x v="0"/>
    <m/>
    <s v="Divers"/>
    <m/>
    <m/>
    <m/>
    <m/>
    <m/>
    <m/>
    <m/>
    <m/>
    <m/>
    <m/>
    <m/>
    <m/>
    <m/>
    <n v="22020.075000000001"/>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50.91"/>
    <n v="63.39617647058823"/>
    <n v="5"/>
    <s v="Ksh;PHP"/>
    <n v="86.41"/>
    <n v="67.92"/>
    <n v="98"/>
    <n v="84.11"/>
  </r>
  <r>
    <n v="61"/>
    <s v="PSE1_FRONT-THEME-CIC"/>
    <m/>
    <s v="En développement / construction"/>
    <s v="GitlabCloud"/>
    <x v="0"/>
    <m/>
    <s v="Divers"/>
    <m/>
    <m/>
    <m/>
    <m/>
    <m/>
    <m/>
    <m/>
    <m/>
    <m/>
    <m/>
    <m/>
    <m/>
    <m/>
    <n v="365428.72499999998"/>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5.73"/>
    <n v="75.806176470588241"/>
    <n v="1"/>
    <s v="Ksh;JavaScript;PHP"/>
    <n v="90.59"/>
    <n v="66.44"/>
    <n v="95.31"/>
    <n v="84.11"/>
  </r>
  <r>
    <n v="62"/>
    <s v="PSE1_FRONT-THEME-CIC-PRO"/>
    <m/>
    <s v="En développement / construction"/>
    <s v="GitlabCloud"/>
    <x v="0"/>
    <m/>
    <s v="Divers"/>
    <m/>
    <m/>
    <m/>
    <m/>
    <m/>
    <m/>
    <m/>
    <m/>
    <m/>
    <m/>
    <m/>
    <m/>
    <m/>
    <n v="422838.25"/>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5.73"/>
    <n v="75.806176470588241"/>
    <n v="1"/>
    <s v="Ksh;JavaScript;PHP"/>
    <n v="90.73"/>
    <n v="66.459999999999994"/>
    <n v="95.38"/>
    <n v="84.19"/>
  </r>
  <r>
    <n v="63"/>
    <s v="PSE1_FRONT-THEME-CM"/>
    <m/>
    <s v="En développement / construction"/>
    <s v="GitlabCloud"/>
    <x v="0"/>
    <m/>
    <s v="Divers"/>
    <m/>
    <m/>
    <m/>
    <m/>
    <m/>
    <m/>
    <m/>
    <m/>
    <m/>
    <m/>
    <m/>
    <m/>
    <m/>
    <n v="353894.40000000002"/>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5.73"/>
    <n v="75.806176470588241"/>
    <n v="1"/>
    <s v="Ksh;JavaScript;PHP"/>
    <n v="91.25"/>
    <n v="66.36"/>
    <n v="95.36"/>
    <n v="84.32"/>
  </r>
  <r>
    <n v="64"/>
    <s v="PSE1_FRONT-THEME-CM-PRO"/>
    <m/>
    <s v="En développement / construction"/>
    <s v="GitlabCloud"/>
    <x v="0"/>
    <m/>
    <s v="Divers"/>
    <m/>
    <m/>
    <m/>
    <m/>
    <m/>
    <m/>
    <m/>
    <m/>
    <m/>
    <m/>
    <m/>
    <m/>
    <m/>
    <n v="355729.4"/>
    <m/>
    <s v=""/>
    <m/>
    <s v="Entre 10.001 et 100.000"/>
    <m/>
    <m/>
    <s v="Très élevé (devops)"/>
    <m/>
    <m/>
    <m/>
    <m/>
    <m/>
    <m/>
    <n v="4"/>
    <n v="15"/>
    <m/>
    <m/>
    <m/>
    <m/>
    <m/>
    <m/>
    <m/>
    <m/>
    <s v="Conteneurisée 2"/>
    <m/>
    <m/>
    <m/>
    <m/>
    <m/>
    <m/>
    <x v="1"/>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75.73"/>
    <n v="75.806176470588241"/>
    <n v="1"/>
    <s v="Ksh;JavaScript;PHP"/>
    <n v="90.72"/>
    <n v="66.45"/>
    <n v="95.38"/>
    <n v="84.18"/>
  </r>
  <r>
    <n v="65"/>
    <s v="PSE1_PRESTASHOP"/>
    <m/>
    <s v="En développement / construction"/>
    <s v="GitlabCloud"/>
    <x v="0"/>
    <m/>
    <s v="Divers"/>
    <m/>
    <m/>
    <m/>
    <m/>
    <m/>
    <m/>
    <m/>
    <m/>
    <m/>
    <m/>
    <m/>
    <m/>
    <m/>
    <n v="9838526.4499999993"/>
    <m/>
    <s v=""/>
    <m/>
    <s v="Entre 10.001 et 100.000"/>
    <m/>
    <m/>
    <s v="Très élevé (devops)"/>
    <m/>
    <m/>
    <m/>
    <m/>
    <m/>
    <m/>
    <n v="4"/>
    <n v="15"/>
    <m/>
    <m/>
    <m/>
    <m/>
    <m/>
    <m/>
    <m/>
    <m/>
    <s v="Conteneurisée 1"/>
    <m/>
    <m/>
    <m/>
    <m/>
    <m/>
    <m/>
    <x v="5"/>
    <m/>
    <s v="Cloud Privé"/>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n v="35.14"/>
    <n v="55.511176470588232"/>
    <n v="709"/>
    <s v="Ksh;JavaScript;PHP;Python"/>
    <n v="88.05"/>
    <n v="66.72"/>
    <n v="83.84"/>
    <n v="79.540000000000006"/>
  </r>
  <r>
    <n v="66"/>
    <s v="PSE1_PSE-HELM"/>
    <m/>
    <s v="En développement / construction"/>
    <s v="GitlabCloud"/>
    <x v="0"/>
    <m/>
    <s v="Divers"/>
    <m/>
    <m/>
    <m/>
    <m/>
    <m/>
    <m/>
    <m/>
    <m/>
    <m/>
    <m/>
    <m/>
    <m/>
    <m/>
    <n v="130023.4"/>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67"/>
    <s v="PSE1_SMP1"/>
    <m/>
    <s v="En développement / construction"/>
    <s v="GitlabCloud"/>
    <x v="0"/>
    <m/>
    <s v="Divers"/>
    <m/>
    <m/>
    <m/>
    <m/>
    <m/>
    <m/>
    <m/>
    <m/>
    <m/>
    <m/>
    <m/>
    <m/>
    <m/>
    <n v="3407.85"/>
    <m/>
    <s v=""/>
    <m/>
    <s v="Entre 10.001 et 100.000"/>
    <m/>
    <m/>
    <s v="Très élevé (devops)"/>
    <m/>
    <m/>
    <m/>
    <m/>
    <m/>
    <m/>
    <n v="4"/>
    <n v="15"/>
    <m/>
    <m/>
    <m/>
    <m/>
    <m/>
    <m/>
    <m/>
    <m/>
    <s v="Hors Scope (Pas de Scan)"/>
    <m/>
    <m/>
    <m/>
    <m/>
    <m/>
    <m/>
    <x v="4"/>
    <m/>
    <s v="Infrastructure Traditionnelle"/>
    <m/>
    <m/>
    <x v="5"/>
    <s v="VAR"/>
    <s v="SPF"/>
    <x v="12"/>
    <s v="Elevé (impact utilisateurs finaux)"/>
    <s v="Impact significatif mais maîtrisable"/>
    <n v="18"/>
    <m/>
    <s v="Non"/>
    <s v="Non Applicable"/>
    <s v="H24"/>
    <n v="0"/>
    <s v=""/>
    <s v="Non"/>
    <n v="39.953810623556578"/>
    <s v="Agile"/>
    <s v="Cloud Privé"/>
    <s v="Non Applicable"/>
    <s v="Non Applicable"/>
    <s v="MySQL"/>
    <s v="Oui"/>
    <s v="BAD"/>
    <s v="Autre (à préciser)"/>
    <s v="Exposition via API REST"/>
    <s v="Non"/>
    <s v="Cloud Native"/>
    <s v="Autre (à préciser)"/>
    <s v="Oui"/>
    <s v="0%"/>
    <n v="75.882352941176464"/>
    <e v="#N/A"/>
    <n v="-1"/>
    <n v="-1"/>
    <e v="#N/A"/>
    <e v="#N/A"/>
    <e v="#N/A"/>
    <e v="#N/A"/>
    <e v="#N/A"/>
  </r>
  <r>
    <n v="69"/>
    <s v="BTRB_HISCLI"/>
    <s v="Intranet de consultation TRB historique client"/>
    <s v="En production"/>
    <s v="ATEL"/>
    <x v="3"/>
    <m/>
    <s v="Comptes et épargne"/>
    <m/>
    <m/>
    <m/>
    <m/>
    <m/>
    <m/>
    <m/>
    <m/>
    <m/>
    <m/>
    <m/>
    <m/>
    <m/>
    <n v="842"/>
    <m/>
    <s v="Internes"/>
    <m/>
    <s v="Entre 101 et 10.000"/>
    <m/>
    <m/>
    <s v="Moyen (ATEL / Outil de livraison)"/>
    <m/>
    <m/>
    <m/>
    <m/>
    <m/>
    <m/>
    <n v="0"/>
    <n v="1"/>
    <m/>
    <m/>
    <m/>
    <m/>
    <m/>
    <m/>
    <m/>
    <m/>
    <s v="Conteneurisée 2"/>
    <m/>
    <m/>
    <m/>
    <m/>
    <m/>
    <m/>
    <x v="1"/>
    <m/>
    <s v="Cloud Privé"/>
    <m/>
    <m/>
    <x v="6"/>
    <s v="ACD"/>
    <s v="CPT"/>
    <x v="13"/>
    <s v="Faible (Pas d'impact)"/>
    <s v="Aucune"/>
    <n v="1"/>
    <s v="Cobol"/>
    <s v="Non"/>
    <s v="Non Applicable"/>
    <s v="Heures ouvrées Agence"/>
    <n v="0"/>
    <n v="1"/>
    <s v="Non"/>
    <n v="7.6212471131639719"/>
    <s v="Agile"/>
    <s v="Z/OS - Mainframe, Webfarm (Windows), "/>
    <m/>
    <s v="Non"/>
    <s v="PosgreSQL"/>
    <s v="Non"/>
    <s v="Non"/>
    <s v="Sans authentification"/>
    <s v="Via le mainframe"/>
    <s v="Non"/>
    <s v="Ne sais pas"/>
    <s v="Internationale (KH)"/>
    <s v="Oui"/>
    <n v="1"/>
    <n v="44.313725490196077"/>
    <n v="74.489999999999995"/>
    <n v="59.401862745098036"/>
    <n v="12"/>
    <s v="Cobol;C#"/>
    <n v="94.9"/>
    <n v="81.02"/>
    <n v="98.05"/>
    <n v="91.32"/>
  </r>
  <r>
    <n v="70"/>
    <s v="CCCA_GESCAB"/>
    <s v="Paquet ATEL de l'application intranet"/>
    <s v="En production"/>
    <s v="ATEL"/>
    <x v="3"/>
    <m/>
    <s v="Comptes et épargne"/>
    <m/>
    <m/>
    <m/>
    <m/>
    <m/>
    <m/>
    <m/>
    <m/>
    <m/>
    <m/>
    <m/>
    <m/>
    <m/>
    <n v="3238"/>
    <m/>
    <s v="Internes"/>
    <m/>
    <s v="Entre 0 et 100"/>
    <m/>
    <m/>
    <s v="Moyen (ATEL / Outil de livraison)"/>
    <m/>
    <m/>
    <m/>
    <m/>
    <m/>
    <m/>
    <n v="38"/>
    <n v="14"/>
    <m/>
    <m/>
    <m/>
    <m/>
    <m/>
    <m/>
    <m/>
    <m/>
    <s v="Conteneurisée 2"/>
    <m/>
    <m/>
    <m/>
    <m/>
    <m/>
    <m/>
    <x v="1"/>
    <m/>
    <s v="Cloud Privé"/>
    <m/>
    <m/>
    <x v="7"/>
    <s v="ACD"/>
    <s v="CPT"/>
    <x v="14"/>
    <s v="Moyen (impact Réseau banque et assurance)"/>
    <s v="Aucune"/>
    <n v="12"/>
    <s v="Cobol"/>
    <s v="Oui"/>
    <s v="Non Applicable"/>
    <s v="Heures ouvrées Back-Office / Siège / EI"/>
    <n v="0"/>
    <n v="15"/>
    <s v="Non"/>
    <n v="23.556581986143186"/>
    <s v="Cycle en V"/>
    <s v="Z/OS - Mainframe, Webfarm (Windows), "/>
    <m/>
    <s v="Non"/>
    <s v="Non Applicable"/>
    <s v="Non"/>
    <s v="Non"/>
    <s v="Sans authentification"/>
    <s v="Pas d'exposition"/>
    <s v="Non"/>
    <s v="Ne sais pas"/>
    <s v="Sitex (GI / HI / KI / UI), Cofidis Groupe (KF), Internationale (KH), "/>
    <s v="Oui"/>
    <n v="1"/>
    <n v="60.196078431372548"/>
    <n v="74.489999999999995"/>
    <n v="67.343039215686275"/>
    <n v="28"/>
    <s v="Cobol;C#"/>
    <n v="91.79"/>
    <n v="71.010000000000005"/>
    <n v="84.74"/>
    <n v="82.51"/>
  </r>
  <r>
    <n v="71"/>
    <s v="CCI3_BATCHCDC_XML"/>
    <s v="Batch devbooster permettant de générer des fichiers XMLs à destination de la Caisse Des Dépôts et Consignations (CDC) à partir de fichiers à plat."/>
    <s v="En production"/>
    <s v="ATEL"/>
    <x v="3"/>
    <m/>
    <s v="Transverse"/>
    <m/>
    <m/>
    <m/>
    <m/>
    <m/>
    <m/>
    <m/>
    <m/>
    <m/>
    <m/>
    <m/>
    <m/>
    <m/>
    <n v="5824"/>
    <m/>
    <s v=""/>
    <m/>
    <s v="Entre 10.001 et 100.000"/>
    <m/>
    <m/>
    <s v="Moyen (ATEL / Outil de livraison)"/>
    <m/>
    <m/>
    <m/>
    <m/>
    <m/>
    <m/>
    <n v="17"/>
    <n v="4"/>
    <m/>
    <m/>
    <m/>
    <m/>
    <m/>
    <m/>
    <m/>
    <m/>
    <s v="Conteneurisée 2"/>
    <m/>
    <m/>
    <m/>
    <m/>
    <m/>
    <m/>
    <x v="1"/>
    <m/>
    <s v="Cloud Privé"/>
    <m/>
    <m/>
    <x v="8"/>
    <s v="TRS"/>
    <s v="EQI"/>
    <x v="15"/>
    <s v="Moyen (impact Réseau banque et assurance)"/>
    <s v="Aucune"/>
    <n v="1"/>
    <s v="Cobol"/>
    <s v="Oui"/>
    <s v="Non Applicable"/>
    <s v="Heures ouvrées Agence"/>
    <n v="0"/>
    <n v="3"/>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n v="67.790000000000006"/>
    <n v="66.444019607843131"/>
    <n v="39"/>
    <s v="C#"/>
    <n v="94.19"/>
    <n v="77.2"/>
    <n v="80.47"/>
    <n v="83.95"/>
  </r>
  <r>
    <n v="72"/>
    <s v="CCI3_BATCHETAT_CSV"/>
    <s v="Batch DevBooster permettant de générer des fichiers CSV à partir de fichiers à plat contenant les avoirs à reverser à l'Etat."/>
    <s v="En production"/>
    <s v="ATEL"/>
    <x v="3"/>
    <m/>
    <s v="Transverse"/>
    <m/>
    <m/>
    <m/>
    <m/>
    <m/>
    <m/>
    <m/>
    <m/>
    <m/>
    <m/>
    <m/>
    <m/>
    <m/>
    <n v="1985"/>
    <m/>
    <s v=""/>
    <m/>
    <s v="Entre 10.001 et 100.000"/>
    <m/>
    <m/>
    <s v="Moyen (ATEL / Outil de livraison)"/>
    <m/>
    <m/>
    <m/>
    <m/>
    <m/>
    <m/>
    <n v="17"/>
    <n v="4"/>
    <m/>
    <m/>
    <m/>
    <m/>
    <m/>
    <m/>
    <m/>
    <m/>
    <s v="Conteneurisée 2"/>
    <m/>
    <m/>
    <m/>
    <m/>
    <m/>
    <m/>
    <x v="1"/>
    <m/>
    <s v="Cloud Privé"/>
    <m/>
    <m/>
    <x v="8"/>
    <s v="TRS"/>
    <s v="EQI"/>
    <x v="15"/>
    <s v="Moyen (impact Réseau banque et assurance)"/>
    <s v="Aucune"/>
    <n v="1"/>
    <s v="Cobol"/>
    <s v="Oui"/>
    <s v="Non Applicable"/>
    <s v="Heures ouvrées Agence"/>
    <n v="0"/>
    <n v="2"/>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n v="72.84"/>
    <n v="68.969019607843137"/>
    <n v="4"/>
    <s v="C#"/>
    <n v="96.83"/>
    <n v="77.67"/>
    <n v="91.7"/>
    <n v="88.73"/>
  </r>
  <r>
    <n v="73"/>
    <s v="CCI3_BATCHMAILAUTO"/>
    <s v="Batch DevBooster permettant de gérer l'envoi automatique des communications aux entités bancaires dans le cadre de la loi Eckert."/>
    <s v="En production"/>
    <s v="ATEL"/>
    <x v="3"/>
    <m/>
    <s v="Transverse"/>
    <m/>
    <m/>
    <m/>
    <m/>
    <m/>
    <m/>
    <m/>
    <m/>
    <m/>
    <m/>
    <m/>
    <m/>
    <m/>
    <n v="4819"/>
    <m/>
    <s v=""/>
    <m/>
    <s v="Entre 10.001 et 100.000"/>
    <m/>
    <m/>
    <s v="Moyen (ATEL / Outil de livraison)"/>
    <m/>
    <m/>
    <m/>
    <m/>
    <m/>
    <m/>
    <n v="17"/>
    <n v="4"/>
    <m/>
    <m/>
    <m/>
    <m/>
    <m/>
    <m/>
    <m/>
    <m/>
    <s v="Conteneurisée 2"/>
    <m/>
    <m/>
    <m/>
    <m/>
    <m/>
    <m/>
    <x v="1"/>
    <m/>
    <s v="Cloud Privé"/>
    <m/>
    <m/>
    <x v="8"/>
    <s v="TRS"/>
    <s v="EQI"/>
    <x v="15"/>
    <s v="Moyen (impact Réseau banque et assurance)"/>
    <s v="Aucune"/>
    <n v="1"/>
    <s v="Cobol"/>
    <s v="Oui"/>
    <s v="Non Applicable"/>
    <s v="Heures ouvrées Agence"/>
    <n v="0"/>
    <n v="2"/>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n v="73.05"/>
    <n v="69.074019607843127"/>
    <n v="6"/>
    <s v="C#"/>
    <n v="96.88"/>
    <n v="73.77"/>
    <n v="80.81"/>
    <n v="83.82"/>
  </r>
  <r>
    <n v="74"/>
    <s v="CCI3_BATCHRNIPP"/>
    <s v="Batch Devbooster qui concatène les fichiers de base de l’INSEE avec les nouveaux avec contrôle de la structure"/>
    <s v="En production"/>
    <s v="ATEL"/>
    <x v="3"/>
    <m/>
    <s v="Transverse"/>
    <m/>
    <m/>
    <m/>
    <m/>
    <m/>
    <m/>
    <m/>
    <m/>
    <m/>
    <m/>
    <m/>
    <m/>
    <m/>
    <n v="122"/>
    <m/>
    <s v=""/>
    <m/>
    <s v="Entre 10.001 et 100.000"/>
    <m/>
    <m/>
    <s v="Moyen (ATEL / Outil de livraison)"/>
    <m/>
    <m/>
    <m/>
    <m/>
    <m/>
    <m/>
    <n v="17"/>
    <n v="4"/>
    <m/>
    <m/>
    <m/>
    <m/>
    <m/>
    <m/>
    <m/>
    <m/>
    <s v="Conteneurisée 2"/>
    <m/>
    <m/>
    <m/>
    <m/>
    <m/>
    <m/>
    <x v="1"/>
    <m/>
    <s v="Cloud Privé"/>
    <m/>
    <m/>
    <x v="8"/>
    <s v="TRS"/>
    <s v="EQI"/>
    <x v="15"/>
    <s v="Moyen (impact Réseau banque et assurance)"/>
    <s v="Aucune"/>
    <n v="1"/>
    <s v="Cobol"/>
    <s v="Oui"/>
    <s v="Non Applicable"/>
    <s v="Heures ouvrées Agence"/>
    <n v="0"/>
    <n v="1"/>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n v="76.209999999999994"/>
    <n v="70.654019607843139"/>
    <n v="3"/>
    <s v="C#"/>
    <n v="100"/>
    <n v="77.239999999999995"/>
    <n v="100"/>
    <n v="92.41"/>
  </r>
  <r>
    <n v="75"/>
    <s v="CCI3_DLLINACT"/>
    <s v="DLL de l'application INACT/CCI3"/>
    <s v="En production"/>
    <s v="ATEL"/>
    <x v="3"/>
    <m/>
    <s v="Transverse"/>
    <m/>
    <m/>
    <m/>
    <m/>
    <m/>
    <m/>
    <m/>
    <m/>
    <m/>
    <m/>
    <m/>
    <m/>
    <m/>
    <n v="288"/>
    <m/>
    <s v="Internes"/>
    <m/>
    <s v="Entre 10.001 et 100.000"/>
    <m/>
    <m/>
    <s v="Moyen (ATEL / Outil de livraison)"/>
    <m/>
    <m/>
    <m/>
    <m/>
    <m/>
    <m/>
    <n v="17"/>
    <n v="4"/>
    <m/>
    <m/>
    <m/>
    <m/>
    <m/>
    <m/>
    <m/>
    <m/>
    <s v="Conteneurisée 2"/>
    <m/>
    <m/>
    <m/>
    <m/>
    <m/>
    <m/>
    <x v="1"/>
    <m/>
    <s v="Cloud Privé"/>
    <m/>
    <m/>
    <x v="8"/>
    <s v="TRS"/>
    <s v="EQI"/>
    <x v="15"/>
    <s v="Moyen (impact Réseau banque et assurance)"/>
    <s v="Aucune"/>
    <n v="1"/>
    <s v="Cobol"/>
    <s v="Oui"/>
    <s v="Non Applicable"/>
    <s v="Heures ouvrées Agence"/>
    <n v="0"/>
    <n v="1"/>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n v="76.209999999999994"/>
    <n v="70.654019607843139"/>
    <n v="3"/>
    <s v="C#"/>
    <n v="80.11"/>
    <n v="48.18"/>
    <n v="54.03"/>
    <n v="60.77"/>
  </r>
  <r>
    <n v="76"/>
    <s v="CCI3_DPOCSVSQL"/>
    <s v="Ce composant contient la configuration sql du batch local de génération des fichiers CSV."/>
    <s v="En production"/>
    <s v="ATEL"/>
    <x v="3"/>
    <m/>
    <s v="Transverse"/>
    <m/>
    <m/>
    <m/>
    <m/>
    <m/>
    <m/>
    <m/>
    <m/>
    <m/>
    <m/>
    <m/>
    <m/>
    <m/>
    <s v=""/>
    <m/>
    <s v="Internes"/>
    <m/>
    <s v="Entre 10.001 et 100.000"/>
    <m/>
    <m/>
    <s v="Moyen (ATEL / Outil de livraison)"/>
    <m/>
    <m/>
    <m/>
    <m/>
    <m/>
    <m/>
    <n v="17"/>
    <n v="4"/>
    <m/>
    <m/>
    <m/>
    <m/>
    <m/>
    <m/>
    <m/>
    <m/>
    <s v="Hors Scope (Pas de Scan)"/>
    <m/>
    <m/>
    <m/>
    <m/>
    <m/>
    <m/>
    <x v="4"/>
    <m/>
    <s v="Infrastructure Traditionnelle"/>
    <m/>
    <m/>
    <x v="8"/>
    <s v="TRS"/>
    <s v="EQI"/>
    <x v="15"/>
    <s v="Moyen (impact Réseau banque et assurance)"/>
    <s v="Aucune"/>
    <n v="1"/>
    <s v="Cobol"/>
    <s v="Oui"/>
    <s v="Non Applicable"/>
    <s v="Heures ouvrées Agence"/>
    <n v="0"/>
    <s v=""/>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e v="#N/A"/>
    <n v="-1"/>
    <n v="-1"/>
    <e v="#N/A"/>
    <e v="#N/A"/>
    <e v="#N/A"/>
    <e v="#N/A"/>
    <e v="#N/A"/>
  </r>
  <r>
    <n v="77"/>
    <s v="CCI3_DPOXML_SQL"/>
    <s v="Ce composant contient la configuration &quot;sql&quot;"/>
    <s v="En production"/>
    <s v="ATEL"/>
    <x v="3"/>
    <m/>
    <s v="Transverse"/>
    <m/>
    <m/>
    <m/>
    <m/>
    <m/>
    <m/>
    <m/>
    <m/>
    <m/>
    <m/>
    <m/>
    <m/>
    <m/>
    <s v=""/>
    <m/>
    <s v="Internes"/>
    <m/>
    <s v="Entre 10.001 et 100.000"/>
    <m/>
    <m/>
    <s v="Moyen (ATEL / Outil de livraison)"/>
    <m/>
    <m/>
    <m/>
    <m/>
    <m/>
    <m/>
    <n v="17"/>
    <n v="4"/>
    <m/>
    <m/>
    <m/>
    <m/>
    <m/>
    <m/>
    <m/>
    <m/>
    <s v="Hors Scope (Pas de Scan)"/>
    <m/>
    <m/>
    <m/>
    <m/>
    <m/>
    <m/>
    <x v="4"/>
    <m/>
    <s v="Infrastructure Traditionnelle"/>
    <m/>
    <m/>
    <x v="8"/>
    <s v="TRS"/>
    <s v="EQI"/>
    <x v="15"/>
    <s v="Moyen (impact Réseau banque et assurance)"/>
    <s v="Aucune"/>
    <n v="1"/>
    <s v="Cobol"/>
    <s v="Oui"/>
    <s v="Non Applicable"/>
    <s v="Heures ouvrées Agence"/>
    <n v="0"/>
    <s v=""/>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e v="#N/A"/>
    <n v="-1"/>
    <n v="-1"/>
    <e v="#N/A"/>
    <e v="#N/A"/>
    <e v="#N/A"/>
    <e v="#N/A"/>
    <e v="#N/A"/>
  </r>
  <r>
    <n v="78"/>
    <s v="CCI3_IDLEACCITA"/>
    <s v="Gestion des comptes et des coffres inactifs - IHM et fichier CDC"/>
    <s v="En production"/>
    <s v="ATEL"/>
    <x v="3"/>
    <m/>
    <s v="Transverse"/>
    <m/>
    <m/>
    <m/>
    <m/>
    <m/>
    <m/>
    <m/>
    <m/>
    <m/>
    <m/>
    <m/>
    <m/>
    <m/>
    <n v="22355"/>
    <m/>
    <s v="Internes"/>
    <m/>
    <s v="Entre 10.001 et 100.000"/>
    <m/>
    <m/>
    <s v="Moyen (ATEL / Outil de livraison)"/>
    <m/>
    <m/>
    <m/>
    <m/>
    <m/>
    <m/>
    <n v="17"/>
    <n v="4"/>
    <m/>
    <m/>
    <m/>
    <m/>
    <m/>
    <m/>
    <m/>
    <m/>
    <s v="Conteneurisée 2"/>
    <m/>
    <m/>
    <m/>
    <m/>
    <m/>
    <m/>
    <x v="1"/>
    <m/>
    <s v="Cloud Privé"/>
    <m/>
    <m/>
    <x v="8"/>
    <s v="TRS"/>
    <s v="EQI"/>
    <x v="15"/>
    <s v="Moyen (impact Réseau banque et assurance)"/>
    <s v="Aucune"/>
    <n v="1"/>
    <s v="Cobol"/>
    <s v="Oui"/>
    <s v="Non Applicable"/>
    <s v="Heures ouvrées Agence"/>
    <n v="3810688"/>
    <n v="20"/>
    <s v="Non"/>
    <n v="33.25635103926097"/>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n v="73.650000000000006"/>
    <n v="69.374019607843138"/>
    <n v="10"/>
    <s v="Cobol;C#"/>
    <n v="83.45"/>
    <n v="54.22"/>
    <n v="63.62"/>
    <n v="67.099999999999994"/>
  </r>
  <r>
    <n v="79"/>
    <s v="CCI3_MAILAUTO_SQL"/>
    <s v="Ce composant contient la configuration sql du batch local de gestion automatique des communications aux entités bancaires dans le cadre de la loi Eckert."/>
    <s v="En production"/>
    <s v="ATEL"/>
    <x v="3"/>
    <m/>
    <s v="Transverse"/>
    <m/>
    <m/>
    <m/>
    <m/>
    <m/>
    <m/>
    <m/>
    <m/>
    <m/>
    <m/>
    <m/>
    <m/>
    <m/>
    <s v=""/>
    <m/>
    <s v=""/>
    <m/>
    <s v="Entre 10.001 et 100.000"/>
    <m/>
    <m/>
    <s v="Moyen (ATEL / Outil de livraison)"/>
    <m/>
    <m/>
    <m/>
    <m/>
    <m/>
    <m/>
    <n v="17"/>
    <n v="4"/>
    <m/>
    <m/>
    <m/>
    <m/>
    <m/>
    <m/>
    <m/>
    <m/>
    <s v="Hors Scope (Pas de Scan)"/>
    <m/>
    <m/>
    <m/>
    <m/>
    <m/>
    <m/>
    <x v="4"/>
    <m/>
    <s v="Infrastructure Traditionnelle"/>
    <m/>
    <m/>
    <x v="8"/>
    <s v="TRS"/>
    <s v="EQI"/>
    <x v="15"/>
    <s v="Moyen (impact Réseau banque et assurance)"/>
    <s v="Aucune"/>
    <n v="1"/>
    <s v="Cobol"/>
    <s v="Oui"/>
    <s v="Non Applicable"/>
    <s v="Heures ouvrées Agence"/>
    <n v="0"/>
    <s v=""/>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e v="#N/A"/>
    <n v="-1"/>
    <n v="-1"/>
    <e v="#N/A"/>
    <e v="#N/A"/>
    <e v="#N/A"/>
    <e v="#N/A"/>
    <e v="#N/A"/>
  </r>
  <r>
    <n v="80"/>
    <s v="CCI3_MASMAIL"/>
    <s v="Application création envoi emails d'information pour comptes inactifs"/>
    <s v="En production"/>
    <s v="ATEL"/>
    <x v="3"/>
    <m/>
    <s v="Transverse"/>
    <m/>
    <m/>
    <m/>
    <m/>
    <m/>
    <m/>
    <m/>
    <m/>
    <m/>
    <m/>
    <m/>
    <m/>
    <m/>
    <s v=""/>
    <m/>
    <s v=""/>
    <m/>
    <s v="Entre 10.001 et 100.000"/>
    <m/>
    <m/>
    <s v="Moyen (ATEL / Outil de livraison)"/>
    <m/>
    <m/>
    <m/>
    <m/>
    <m/>
    <m/>
    <n v="17"/>
    <n v="4"/>
    <m/>
    <m/>
    <m/>
    <m/>
    <m/>
    <m/>
    <m/>
    <m/>
    <s v="Hors Scope (Pas de Scan)"/>
    <m/>
    <m/>
    <m/>
    <m/>
    <m/>
    <m/>
    <x v="4"/>
    <m/>
    <s v="Infrastructure Traditionnelle"/>
    <m/>
    <m/>
    <x v="8"/>
    <s v="TRS"/>
    <s v="EQI"/>
    <x v="15"/>
    <s v="Moyen (impact Réseau banque et assurance)"/>
    <s v="Aucune"/>
    <n v="1"/>
    <s v="Cobol"/>
    <s v="Oui"/>
    <s v="Non Applicable"/>
    <s v="Heures ouvrées Agence"/>
    <n v="0"/>
    <n v="4"/>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e v="#N/A"/>
    <n v="-1"/>
    <n v="-1"/>
    <e v="#N/A"/>
    <e v="#N/A"/>
    <e v="#N/A"/>
    <e v="#N/A"/>
    <e v="#N/A"/>
  </r>
  <r>
    <n v="81"/>
    <s v="CCI3_SAEREA_SQL"/>
    <s v="RUBIS : 345164_x000a_Manifestation client par formulaire : permettre l'import du document dans INACT"/>
    <s v="En production"/>
    <s v="ATEL"/>
    <x v="3"/>
    <m/>
    <s v="Transverse"/>
    <m/>
    <m/>
    <m/>
    <m/>
    <m/>
    <m/>
    <m/>
    <m/>
    <m/>
    <m/>
    <m/>
    <m/>
    <m/>
    <s v=""/>
    <m/>
    <s v=""/>
    <m/>
    <s v="Entre 10.001 et 100.000"/>
    <m/>
    <m/>
    <s v="Moyen (ATEL / Outil de livraison)"/>
    <m/>
    <m/>
    <m/>
    <m/>
    <m/>
    <m/>
    <n v="17"/>
    <n v="4"/>
    <m/>
    <m/>
    <m/>
    <m/>
    <m/>
    <m/>
    <m/>
    <m/>
    <s v="Hors Scope (Pas de Scan)"/>
    <m/>
    <m/>
    <m/>
    <m/>
    <m/>
    <m/>
    <x v="4"/>
    <m/>
    <s v="Infrastructure Traditionnelle"/>
    <m/>
    <m/>
    <x v="8"/>
    <s v="TRS"/>
    <s v="EQI"/>
    <x v="15"/>
    <s v="Moyen (impact Réseau banque et assurance)"/>
    <s v="Aucune"/>
    <n v="1"/>
    <s v="Cobol"/>
    <s v="Oui"/>
    <s v="Non Applicable"/>
    <s v="Heures ouvrées Agence"/>
    <n v="0"/>
    <n v="1"/>
    <s v="Non"/>
    <n v="24.249422632794456"/>
    <s v="Cycle en V"/>
    <s v="Z/OS - Mainframe, Webfarm (Windows), "/>
    <s v="Non Applicable"/>
    <s v="Non Applicable"/>
    <s v="Non Applicable"/>
    <s v="Non"/>
    <s v="Non"/>
    <s v="Sans authentification"/>
    <s v="Pas d'exposition"/>
    <s v="Non"/>
    <s v="Ne sais pas"/>
    <s v="Sitex (GI / HI / KI / UI), Conso (SI / II), Cofidis Groupe (KF), Internationale (KH)"/>
    <s v="Oui"/>
    <s v="Entre 76% et 99%"/>
    <n v="65.098039215686271"/>
    <e v="#N/A"/>
    <n v="-1"/>
    <n v="-1"/>
    <e v="#N/A"/>
    <e v="#N/A"/>
    <e v="#N/A"/>
    <e v="#N/A"/>
    <e v="#N/A"/>
  </r>
  <r>
    <n v="82"/>
    <s v="CGTE_W_2015"/>
    <m/>
    <s v="En production"/>
    <s v="ATEL"/>
    <x v="3"/>
    <m/>
    <s v="Comptes et épargne"/>
    <m/>
    <m/>
    <m/>
    <m/>
    <m/>
    <m/>
    <m/>
    <m/>
    <m/>
    <m/>
    <m/>
    <m/>
    <m/>
    <n v="8680"/>
    <m/>
    <s v="Internes"/>
    <m/>
    <s v="Entre 10.001 et 100.000"/>
    <m/>
    <m/>
    <s v="Moyen (ATEL / Outil de livraison)"/>
    <m/>
    <m/>
    <m/>
    <m/>
    <m/>
    <m/>
    <n v="44"/>
    <n v="13"/>
    <m/>
    <m/>
    <m/>
    <m/>
    <m/>
    <m/>
    <m/>
    <m/>
    <s v="Conteneurisée 2"/>
    <m/>
    <m/>
    <m/>
    <m/>
    <m/>
    <m/>
    <x v="1"/>
    <m/>
    <s v="Cloud Privé"/>
    <m/>
    <m/>
    <x v="9"/>
    <s v="ACD"/>
    <s v="GTE"/>
    <x v="16"/>
    <s v="Moyen (impact Réseau banque et assurance)"/>
    <s v="Impact significatif mais maîtrisable"/>
    <n v="9"/>
    <s v="Cobol"/>
    <s v="Non"/>
    <s v="Non Applicable"/>
    <s v="Heures ouvrées Back-Office / Siège / EI"/>
    <n v="0"/>
    <n v="24"/>
    <s v="Non"/>
    <n v="25.635103926096996"/>
    <s v="Cycle en V"/>
    <s v="Z/OS - Mainframe, Webfarm (windows)"/>
    <s v="Non"/>
    <s v="Non Applicable"/>
    <s v="Non Applicable"/>
    <s v="Non"/>
    <s v="Non"/>
    <s v="Single Sign On (SSON)"/>
    <s v="Pas d'exposition"/>
    <s v="Non"/>
    <s v="Ne sais pas"/>
    <s v="Sitex (GI / HI / KI / UI), Conso (SI / II)"/>
    <s v="Oui"/>
    <s v="Entre 76% et 99%"/>
    <n v="69.215686274509807"/>
    <n v="72.91"/>
    <n v="71.062843137254902"/>
    <n v="81"/>
    <s v="Cobol;C#"/>
    <n v="88.87"/>
    <n v="59.41"/>
    <n v="65.349999999999994"/>
    <n v="71.209999999999994"/>
  </r>
  <r>
    <n v="83"/>
    <s v="CMIB_ATTESTSOLDES"/>
    <s v="Paquet ATEL du mnémonique ATSOL."/>
    <s v="En production et d'importantes modifications en cours"/>
    <s v="ATEL"/>
    <x v="3"/>
    <m/>
    <s v="Outils de Communication"/>
    <m/>
    <m/>
    <m/>
    <m/>
    <m/>
    <m/>
    <m/>
    <m/>
    <m/>
    <m/>
    <m/>
    <m/>
    <m/>
    <n v="14840"/>
    <m/>
    <s v="Internes"/>
    <m/>
    <s v="Entre 101 et 10.000"/>
    <m/>
    <m/>
    <s v="Moyen (ATEL / Outil de livraison)"/>
    <m/>
    <m/>
    <m/>
    <m/>
    <m/>
    <m/>
    <n v="92"/>
    <n v="18"/>
    <m/>
    <m/>
    <m/>
    <m/>
    <m/>
    <m/>
    <m/>
    <m/>
    <s v="Ré-Architecturée"/>
    <m/>
    <m/>
    <m/>
    <m/>
    <m/>
    <m/>
    <x v="0"/>
    <m/>
    <s v="Cloud Privé"/>
    <m/>
    <m/>
    <x v="7"/>
    <s v="OCM"/>
    <s v="ASO"/>
    <x v="17"/>
    <s v="Elevé (impact utilisateurs finaux)"/>
    <m/>
    <n v="16"/>
    <s v="Cobol"/>
    <s v="Oui"/>
    <s v="Non Applicable"/>
    <s v="Heures ouvrées Agence"/>
    <n v="2634093"/>
    <n v="30"/>
    <s v="Non"/>
    <n v="39.260969976905315"/>
    <s v="Cycle en V"/>
    <s v="Z/OS - Mainframe, Webfarm (windows)"/>
    <s v="Non"/>
    <s v="Non Applicable"/>
    <s v="Non Applicable"/>
    <s v="Non"/>
    <s v="Non"/>
    <s v="Sans authentification"/>
    <s v="Pas d'exposition"/>
    <s v="Non"/>
    <s v="Ne sais pas"/>
    <s v="Sitex (GI / HI / KI / UI), Conso (SI / II), Cofidis Groupe (KF), Internationale (KH), LSI / SIDU (KJ / ZJ)"/>
    <s v="Oui"/>
    <s v="Entre 51% et 75%"/>
    <n v="70.588235294117652"/>
    <n v="73.650000000000006"/>
    <n v="72.119117647058829"/>
    <n v="120"/>
    <s v="Cobol;C#"/>
    <n v="96.7"/>
    <n v="75.06"/>
    <n v="91.06"/>
    <n v="87.61"/>
  </r>
  <r>
    <n v="84"/>
    <s v="CMIB_ATTESTSOLDES_CONTROLS"/>
    <s v="CMIB_ATTESTSOLDES_CONTROLS"/>
    <s v="En production et d'importantes modifications en cours"/>
    <s v=""/>
    <x v="3"/>
    <m/>
    <s v="Outils de Communication"/>
    <m/>
    <m/>
    <m/>
    <m/>
    <m/>
    <m/>
    <m/>
    <m/>
    <m/>
    <m/>
    <m/>
    <m/>
    <m/>
    <s v=""/>
    <m/>
    <s v=""/>
    <m/>
    <s v="Entre 101 et 10.000"/>
    <m/>
    <m/>
    <s v="Moyen (ATEL / Outil de livraison)"/>
    <m/>
    <m/>
    <m/>
    <m/>
    <m/>
    <m/>
    <n v="92"/>
    <n v="18"/>
    <m/>
    <m/>
    <m/>
    <m/>
    <m/>
    <m/>
    <m/>
    <m/>
    <s v="Hors Scope (Pas de filière de build)"/>
    <m/>
    <m/>
    <m/>
    <m/>
    <m/>
    <m/>
    <x v="3"/>
    <m/>
    <s v="Infrastructure Traditionnelle"/>
    <m/>
    <m/>
    <x v="7"/>
    <s v="OCM"/>
    <s v="ASO"/>
    <x v="17"/>
    <s v="Elevé (impact utilisateurs finaux)"/>
    <m/>
    <n v="16"/>
    <s v="Cobol"/>
    <s v="Oui"/>
    <s v="Non Applicable"/>
    <s v="Heures ouvrées Agence"/>
    <n v="0"/>
    <s v=""/>
    <s v="Non"/>
    <n v="29.099307159353348"/>
    <s v="Cycle en V"/>
    <s v="Z/OS - Mainframe, Webfarm (windows)"/>
    <s v="Non"/>
    <s v="Non Applicable"/>
    <s v="Non Applicable"/>
    <s v="Non"/>
    <s v="Non"/>
    <s v="Sans authentification"/>
    <s v="Pas d'exposition"/>
    <s v="Non"/>
    <s v="Ne sais pas"/>
    <s v="Sitex (GI / HI / KI / UI), Conso (SI / II), Cofidis Groupe (KF), Internationale (KH), LSI / SIDU (KJ / ZJ)"/>
    <s v="Oui"/>
    <s v="Entre 51% et 75%"/>
    <n v="70.588235294117652"/>
    <e v="#N/A"/>
    <n v="-1"/>
    <n v="-1"/>
    <e v="#N/A"/>
    <e v="#N/A"/>
    <e v="#N/A"/>
    <e v="#N/A"/>
    <e v="#N/A"/>
  </r>
  <r>
    <n v="85"/>
    <s v="CMIB_ATTSDM"/>
    <m/>
    <s v="En production et d'importantes modifications en cours"/>
    <s v=""/>
    <x v="3"/>
    <m/>
    <s v="Outils de Communication"/>
    <m/>
    <m/>
    <m/>
    <m/>
    <m/>
    <m/>
    <m/>
    <m/>
    <m/>
    <m/>
    <m/>
    <m/>
    <m/>
    <s v=""/>
    <m/>
    <s v=""/>
    <m/>
    <s v="Entre 101 et 10.000"/>
    <m/>
    <m/>
    <s v="Moyen (ATEL / Outil de livraison)"/>
    <m/>
    <m/>
    <m/>
    <m/>
    <m/>
    <m/>
    <n v="92"/>
    <n v="18"/>
    <m/>
    <m/>
    <m/>
    <m/>
    <m/>
    <m/>
    <m/>
    <m/>
    <s v="Hors Scope (Pas de filière de build)"/>
    <m/>
    <m/>
    <m/>
    <m/>
    <m/>
    <m/>
    <x v="3"/>
    <m/>
    <s v="Infrastructure Traditionnelle"/>
    <m/>
    <m/>
    <x v="7"/>
    <s v="OCM"/>
    <s v="ASO"/>
    <x v="17"/>
    <s v="Elevé (impact utilisateurs finaux)"/>
    <m/>
    <n v="16"/>
    <s v="Cobol"/>
    <s v="Oui"/>
    <s v="Non Applicable"/>
    <s v="Heures ouvrées Agence"/>
    <n v="0"/>
    <n v="1"/>
    <s v="Non"/>
    <n v="29.099307159353348"/>
    <s v="Cycle en V"/>
    <s v="Z/OS - Mainframe, Webfarm (windows)"/>
    <s v="Non"/>
    <s v="Non Applicable"/>
    <s v="Non Applicable"/>
    <s v="Non"/>
    <s v="Non"/>
    <s v="Sans authentification"/>
    <s v="Pas d'exposition"/>
    <s v="Non"/>
    <s v="Ne sais pas"/>
    <s v="Sitex (GI / HI / KI / UI), Conso (SI / II), Cofidis Groupe (KF), Internationale (KH), LSI / SIDU (KJ / ZJ)"/>
    <s v="Oui"/>
    <s v="Entre 51% et 75%"/>
    <n v="70.588235294117652"/>
    <n v="75.33"/>
    <n v="72.959117647058832"/>
    <n v="5"/>
    <s v="Cobol;C#"/>
    <n v="86.31"/>
    <n v="54.34"/>
    <n v="65.22"/>
    <n v="68.62"/>
  </r>
  <r>
    <n v="86"/>
    <s v="CNTA_VARI_INTRANETIHM"/>
    <s v="Projet DevBooster V4 de type intranet correspondant au Système de Gestion de Variables nommé VARI."/>
    <s v="En production"/>
    <s v="ATEL"/>
    <x v="3"/>
    <m/>
    <s v="Socle commun"/>
    <m/>
    <m/>
    <m/>
    <m/>
    <m/>
    <m/>
    <m/>
    <m/>
    <m/>
    <m/>
    <m/>
    <m/>
    <m/>
    <n v="8278"/>
    <m/>
    <s v="Internes"/>
    <m/>
    <s v="Entre 101 et 10.000"/>
    <m/>
    <m/>
    <s v="Moyen (ATEL / Outil de livraison)"/>
    <m/>
    <m/>
    <m/>
    <m/>
    <m/>
    <m/>
    <n v="8"/>
    <n v="9"/>
    <m/>
    <m/>
    <m/>
    <m/>
    <m/>
    <m/>
    <m/>
    <m/>
    <s v="Hors Scope (Pas de Scan)"/>
    <m/>
    <m/>
    <m/>
    <m/>
    <m/>
    <m/>
    <x v="4"/>
    <m/>
    <s v="Infrastructure Traditionnelle"/>
    <m/>
    <m/>
    <x v="8"/>
    <s v="CBA"/>
    <s v="SGR"/>
    <x v="18"/>
    <s v="Moyen (impact Réseau banque et assurance)"/>
    <s v="Aucune"/>
    <n v="3"/>
    <s v="COBOL "/>
    <s v="Non"/>
    <s v="Non Applicable"/>
    <s v="Heures ouvrées Back-Office / Siège / EI"/>
    <n v="0"/>
    <n v="2"/>
    <s v="Oui"/>
    <n v="21.016166281755197"/>
    <s v="Cycle en V"/>
    <s v="Z/OS - Mainframe, Webfarm (Windows), "/>
    <s v="Non"/>
    <s v="Non Applicable"/>
    <s v="Non Applicable"/>
    <s v="Non"/>
    <s v="Non"/>
    <s v="Sans authentification"/>
    <s v="Pas d'exposition"/>
    <s v="Non"/>
    <s v="Ne sais pas"/>
    <s v="Sitex (GI / HI / KI / UI), Conso (SI / II), Cofidis Groupe (KF), Internationale (KH), "/>
    <s v="Oui"/>
    <n v="1"/>
    <n v="68.627450980392155"/>
    <e v="#N/A"/>
    <n v="-1"/>
    <n v="-1"/>
    <e v="#N/A"/>
    <e v="#N/A"/>
    <e v="#N/A"/>
    <e v="#N/A"/>
    <e v="#N/A"/>
  </r>
  <r>
    <n v="68"/>
    <s v="MOUV"/>
    <m/>
    <s v="En production"/>
    <s v="ATEL"/>
    <x v="3"/>
    <m/>
    <s v="Comptabilité fiscalité facturation"/>
    <m/>
    <m/>
    <m/>
    <m/>
    <m/>
    <m/>
    <m/>
    <m/>
    <m/>
    <m/>
    <m/>
    <m/>
    <m/>
    <n v="19049"/>
    <m/>
    <s v="Internes"/>
    <m/>
    <s v="Entre 10.001 et 100.000"/>
    <m/>
    <m/>
    <s v="Moyen (ATEL / Outil de livraison)"/>
    <m/>
    <m/>
    <m/>
    <m/>
    <m/>
    <m/>
    <s v=""/>
    <s v=""/>
    <m/>
    <m/>
    <m/>
    <m/>
    <m/>
    <m/>
    <m/>
    <m/>
    <s v="Conteneurisée 2"/>
    <m/>
    <m/>
    <m/>
    <m/>
    <m/>
    <m/>
    <x v="1"/>
    <m/>
    <s v="Cloud Privé"/>
    <m/>
    <m/>
    <x v="10"/>
    <s v="ACC"/>
    <s v="CMP"/>
    <x v="19"/>
    <s v="Moyen (impact Réseau banque et assurance)"/>
    <s v="Impact significatif mais maîtrisable"/>
    <s v=""/>
    <s v="ASPX, C#, Devbooster C#, COBOL"/>
    <s v="Oui"/>
    <s v="Non Applicable"/>
    <s v="Heures ouvrées Back-Office / Siège / EI"/>
    <n v="541464493"/>
    <n v="25"/>
    <s v="Non"/>
    <n v="41.801385681293304"/>
    <s v="Cycle en V"/>
    <s v="Z/OS - Mainframe, Webfarm (windows)"/>
    <s v="Non"/>
    <s v="Non Applicable"/>
    <s v="Non Applicable"/>
    <s v="Non"/>
    <s v="Autre (à préciser)"/>
    <s v="Single Sign On (SSON)"/>
    <s v="Pas d'exposition"/>
    <s v="Non"/>
    <s v="Ne sais pas"/>
    <s v="Sitex (GI / HI / KI / UI), Conso (SI / II), Cofidis Groupe (KF), Internationale (KH)"/>
    <s v="Oui"/>
    <s v="Entre 1% et 25%"/>
    <n v="73.137254901960773"/>
    <n v="74.2"/>
    <n v="73.668627450980381"/>
    <n v="13"/>
    <s v="C#"/>
    <n v="0"/>
    <n v="0"/>
    <n v="0"/>
    <n v="0"/>
  </r>
  <r>
    <n v="87"/>
    <s v="CRISTO"/>
    <m/>
    <s v="En production"/>
    <s v="ATEL"/>
    <x v="3"/>
    <m/>
    <s v="Socle commun"/>
    <m/>
    <m/>
    <m/>
    <m/>
    <m/>
    <m/>
    <m/>
    <m/>
    <m/>
    <m/>
    <m/>
    <m/>
    <m/>
    <n v="10565"/>
    <m/>
    <s v="Internes"/>
    <m/>
    <s v="Entre 101 et 10.000"/>
    <m/>
    <m/>
    <s v="Moyen (ATEL / Outil de livraison)"/>
    <m/>
    <m/>
    <m/>
    <m/>
    <m/>
    <m/>
    <n v="8"/>
    <n v="9"/>
    <m/>
    <m/>
    <m/>
    <m/>
    <m/>
    <m/>
    <m/>
    <m/>
    <s v="Ré-Architecturée"/>
    <m/>
    <m/>
    <m/>
    <m/>
    <m/>
    <m/>
    <x v="0"/>
    <m/>
    <s v="Cloud Privé"/>
    <m/>
    <m/>
    <x v="8"/>
    <s v="CBA"/>
    <s v="SGR"/>
    <x v="18"/>
    <s v="Moyen (impact Réseau banque et assurance)"/>
    <s v="Aucune"/>
    <n v="3"/>
    <s v="COBOL "/>
    <s v="Non"/>
    <s v="Non Applicable"/>
    <s v="Heures ouvrées Back-Office / Siège / EI"/>
    <n v="30666"/>
    <s v=""/>
    <s v="Oui"/>
    <n v="23.325635103926096"/>
    <s v="Cycle en V"/>
    <s v="Z/OS - Mainframe, Webfarm (Windows), "/>
    <s v="Non"/>
    <s v="Non Applicable"/>
    <s v="Non Applicable"/>
    <s v="Non"/>
    <s v="Non"/>
    <s v="Sans authentification"/>
    <s v="Pas d'exposition"/>
    <s v="Non"/>
    <s v="Ne sais pas"/>
    <s v="Sitex (GI / HI / KI / UI), Conso (SI / II), Cofidis Groupe (KF), Internationale (KH), "/>
    <s v="Oui"/>
    <n v="1"/>
    <n v="68.627450980392155"/>
    <n v="75.77"/>
    <n v="72.198725490196068"/>
    <n v="22"/>
    <s v="VB/VB,Net;Cobol;C#"/>
    <n v="85.18"/>
    <n v="48.92"/>
    <n v="41.4"/>
    <n v="58.5"/>
  </r>
  <r>
    <n v="88"/>
    <s v="DANU_CMD"/>
    <s v="Application des Annuels Epargne"/>
    <s v="En production"/>
    <s v="ATEL"/>
    <x v="5"/>
    <m/>
    <s v="Comptes et épargne"/>
    <m/>
    <m/>
    <m/>
    <m/>
    <m/>
    <m/>
    <m/>
    <m/>
    <m/>
    <m/>
    <m/>
    <m/>
    <m/>
    <n v="1913"/>
    <m/>
    <s v="Internes"/>
    <m/>
    <s v="Entre 0 et 100"/>
    <m/>
    <m/>
    <s v="Moyen (ATEL / Outil de livraison)"/>
    <m/>
    <m/>
    <m/>
    <m/>
    <m/>
    <m/>
    <n v="2"/>
    <n v="2"/>
    <m/>
    <m/>
    <m/>
    <m/>
    <m/>
    <m/>
    <m/>
    <m/>
    <s v="Ré-Architecturée"/>
    <m/>
    <m/>
    <m/>
    <m/>
    <m/>
    <m/>
    <x v="0"/>
    <m/>
    <s v="Cloud Privé"/>
    <m/>
    <m/>
    <x v="11"/>
    <s v="ACD"/>
    <s v="OSE"/>
    <x v="20"/>
    <s v="Moyen (impact Réseau banque et assurance)"/>
    <s v="Impact significatif mais maîtrisable"/>
    <n v="10"/>
    <s v="Cobol"/>
    <s v="Oui"/>
    <s v="Non Applicable"/>
    <s v="Autre (à préciser)"/>
    <n v="0"/>
    <s v=""/>
    <s v="Non"/>
    <n v="23.325635103926096"/>
    <s v="Cycle en V"/>
    <s v="Z/OS - Mainframe, Webfarm (windows)"/>
    <s v="Oui (préciser le type d'installation)"/>
    <s v="Non Applicable"/>
    <s v="Non Applicable"/>
    <s v="Non"/>
    <s v="Non"/>
    <s v="Sans authentification, Autre (à préciser)"/>
    <s v="Pas d'exposition"/>
    <s v="Non"/>
    <s v="Aucune"/>
    <s v="Sitex (GI / HI / KI / UI), Conso (SI / II), Cofidis Groupe (KF), Internationale (KH)"/>
    <s v="Oui"/>
    <s v="Entre 1% et 25%"/>
    <n v="74.705882352941174"/>
    <n v="75.77"/>
    <n v="75.237941176470585"/>
    <n v="54"/>
    <s v="VB/VB,Net;Cobol;C#"/>
    <n v="98.93"/>
    <n v="73.73"/>
    <n v="81.63"/>
    <n v="84.76"/>
  </r>
  <r>
    <n v="89"/>
    <s v="DANU_OUTILS4ANNUELS"/>
    <s v="Outils annuels"/>
    <s v="En production"/>
    <s v=""/>
    <x v="5"/>
    <m/>
    <s v="Comptes et épargne"/>
    <m/>
    <m/>
    <m/>
    <m/>
    <m/>
    <m/>
    <m/>
    <m/>
    <m/>
    <m/>
    <m/>
    <m/>
    <m/>
    <s v=""/>
    <m/>
    <s v=""/>
    <m/>
    <s v="Entre 0 et 100"/>
    <m/>
    <m/>
    <s v="Moyen (ATEL / Outil de livraison)"/>
    <m/>
    <m/>
    <m/>
    <m/>
    <m/>
    <m/>
    <n v="2"/>
    <n v="2"/>
    <m/>
    <m/>
    <m/>
    <m/>
    <m/>
    <m/>
    <m/>
    <m/>
    <s v="Hors Scope (Pas de filière de build)"/>
    <m/>
    <m/>
    <m/>
    <m/>
    <m/>
    <m/>
    <x v="3"/>
    <m/>
    <s v="Infrastructure Traditionnelle"/>
    <m/>
    <m/>
    <x v="11"/>
    <s v="ACD"/>
    <s v="OSE"/>
    <x v="20"/>
    <s v="Moyen (impact Réseau banque et assurance)"/>
    <s v="Impact significatif mais maîtrisable"/>
    <n v="10"/>
    <s v="Cobol"/>
    <s v="Oui"/>
    <s v="Non Applicable"/>
    <s v="Autre (à préciser)"/>
    <n v="0"/>
    <s v=""/>
    <s v="Non"/>
    <n v="23.325635103926096"/>
    <s v="Cycle en V"/>
    <s v="Z/OS - Mainframe, Webfarm (windows)"/>
    <s v="Oui (préciser le type d'installation)"/>
    <s v="Non Applicable"/>
    <s v="Non Applicable"/>
    <s v="Non"/>
    <s v="Non"/>
    <s v="Sans authentification, Autre (à préciser)"/>
    <s v="Pas d'exposition"/>
    <s v="Non"/>
    <s v="Aucune"/>
    <m/>
    <s v="Oui"/>
    <s v="Entre 1% et 25%"/>
    <n v="60.980392156862749"/>
    <e v="#N/A"/>
    <n v="-1"/>
    <n v="-1"/>
    <e v="#N/A"/>
    <e v="#N/A"/>
    <e v="#N/A"/>
    <e v="#N/A"/>
    <e v="#N/A"/>
  </r>
  <r>
    <n v="90"/>
    <s v="DCOO_IHM_EPACOR"/>
    <s v="IHM EPACOR"/>
    <s v="En production"/>
    <s v="ATEL"/>
    <x v="6"/>
    <m/>
    <s v="Comptes et épargne"/>
    <m/>
    <m/>
    <m/>
    <m/>
    <m/>
    <m/>
    <m/>
    <m/>
    <m/>
    <m/>
    <m/>
    <m/>
    <m/>
    <n v="414"/>
    <m/>
    <s v="Internes"/>
    <m/>
    <s v="Supérieur à 100.001"/>
    <m/>
    <m/>
    <s v="Moyen (ATEL / Outil de livraison)"/>
    <m/>
    <m/>
    <m/>
    <m/>
    <m/>
    <m/>
    <n v="3"/>
    <n v="7"/>
    <m/>
    <m/>
    <m/>
    <m/>
    <m/>
    <m/>
    <m/>
    <m/>
    <s v="Conteneurisée 2"/>
    <m/>
    <m/>
    <m/>
    <m/>
    <m/>
    <m/>
    <x v="1"/>
    <m/>
    <s v="Cloud Privé"/>
    <m/>
    <m/>
    <x v="12"/>
    <s v="ACD"/>
    <s v="OSE"/>
    <x v="21"/>
    <s v="Elevé (impact utilisateurs finaux)"/>
    <s v="Aucune"/>
    <n v="6"/>
    <s v="Cobol"/>
    <s v="Oui"/>
    <s v="Non Applicable"/>
    <s v="H24"/>
    <n v="0"/>
    <n v="1"/>
    <s v="Non"/>
    <n v="31.408775981524251"/>
    <s v="Cycle en V"/>
    <s v="Z/OS - Mainframe, Webfarm (windows)"/>
    <s v="Non"/>
    <m/>
    <s v="Non Applicable"/>
    <s v="Non"/>
    <s v="Non"/>
    <s v="Sans authentification, Autre (à préciser)"/>
    <s v="Exposition via WebService, Via le mainframe"/>
    <s v="Non"/>
    <s v="Aucune"/>
    <s v="Sitex (GI / HI / KI / UI), Conso (SI / II), Cofidis Groupe (KF), Internationale (KH), GRC Maroc (SY)"/>
    <s v="Oui"/>
    <s v="Entre 1% et 25%"/>
    <n v="72.549019607843135"/>
    <n v="74.489999999999995"/>
    <n v="73.519509803921565"/>
    <n v="8"/>
    <s v="Cobol;C#"/>
    <n v="98.26"/>
    <n v="77.930000000000007"/>
    <n v="100"/>
    <n v="92.06"/>
  </r>
  <r>
    <n v="91"/>
    <s v="DCP3_PEP"/>
    <m/>
    <s v="En production"/>
    <s v="ATEL"/>
    <x v="7"/>
    <m/>
    <s v="Comptes et épargne"/>
    <m/>
    <m/>
    <m/>
    <m/>
    <m/>
    <m/>
    <m/>
    <m/>
    <m/>
    <m/>
    <m/>
    <m/>
    <m/>
    <n v="370"/>
    <m/>
    <s v="Internes"/>
    <m/>
    <s v="Supérieur à 100.001"/>
    <m/>
    <m/>
    <s v="Moyen (ATEL / Outil de livraison)"/>
    <m/>
    <m/>
    <m/>
    <m/>
    <m/>
    <m/>
    <n v="182"/>
    <n v="29"/>
    <m/>
    <m/>
    <m/>
    <m/>
    <m/>
    <m/>
    <m/>
    <m/>
    <s v="Ré-Architecturée"/>
    <m/>
    <m/>
    <m/>
    <m/>
    <m/>
    <m/>
    <x v="0"/>
    <m/>
    <s v="Cloud Privé"/>
    <m/>
    <m/>
    <x v="11"/>
    <s v="ACD"/>
    <s v="EEC"/>
    <x v="22"/>
    <s v="Elevé (impact utilisateurs finaux)"/>
    <s v="Impact significatif mais maîtrisable"/>
    <n v="17"/>
    <s v="COBOL, Devbooster, C#"/>
    <s v="Oui"/>
    <s v="Non Applicable"/>
    <s v="H24"/>
    <n v="0"/>
    <n v="31"/>
    <s v="Non"/>
    <n v="63.279445727482674"/>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5.72"/>
    <n v="72.173725490196077"/>
    <n v="8"/>
    <s v="VB/VB,Net;C#"/>
    <n v="93.94"/>
    <n v="74.12"/>
    <n v="91.51"/>
    <n v="86.52"/>
  </r>
  <r>
    <n v="92"/>
    <s v="DCP4_EXANTE"/>
    <m/>
    <s v="En production"/>
    <s v="ATEL"/>
    <x v="7"/>
    <m/>
    <s v="Comptes et épargne"/>
    <m/>
    <m/>
    <m/>
    <m/>
    <m/>
    <m/>
    <m/>
    <m/>
    <m/>
    <m/>
    <m/>
    <m/>
    <m/>
    <n v="6312"/>
    <m/>
    <s v="Internes"/>
    <m/>
    <s v="Supérieur à 100.001"/>
    <m/>
    <m/>
    <s v="Moyen (ATEL / Outil de livraison)"/>
    <m/>
    <m/>
    <m/>
    <m/>
    <m/>
    <m/>
    <n v="34"/>
    <n v="12"/>
    <m/>
    <m/>
    <m/>
    <m/>
    <m/>
    <m/>
    <m/>
    <m/>
    <s v="Ré-Architecturée"/>
    <m/>
    <m/>
    <m/>
    <m/>
    <m/>
    <m/>
    <x v="0"/>
    <m/>
    <s v="Cloud Privé"/>
    <m/>
    <m/>
    <x v="11"/>
    <s v="ACD"/>
    <s v="EEC"/>
    <x v="23"/>
    <s v="Elevé (impact utilisateurs finaux)"/>
    <s v="Impact significatif mais maîtrisable"/>
    <n v="14"/>
    <s v="COBOL, Devbooster, C#"/>
    <s v="Oui"/>
    <s v="Non Applicable"/>
    <s v="H24"/>
    <n v="2441562"/>
    <n v="20"/>
    <s v="Non"/>
    <n v="69.284064665127019"/>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6.48"/>
    <n v="72.553725490196086"/>
    <n v="7"/>
    <s v="C#"/>
    <n v="85.64"/>
    <n v="78.16"/>
    <n v="79.430000000000007"/>
    <n v="81.08"/>
  </r>
  <r>
    <n v="93"/>
    <s v="DCP4_INSTRUCTION"/>
    <s v="Instruction des livrets (IDPE) - Ecran filière"/>
    <s v="En production"/>
    <s v="ATEL"/>
    <x v="7"/>
    <m/>
    <s v="Comptes et épargne"/>
    <m/>
    <m/>
    <m/>
    <m/>
    <m/>
    <m/>
    <m/>
    <m/>
    <m/>
    <m/>
    <m/>
    <m/>
    <m/>
    <s v=""/>
    <m/>
    <s v=""/>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0"/>
    <s v=""/>
    <s v="Non"/>
    <n v="60.277136258660512"/>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4.53"/>
    <n v="71.578725490196078"/>
    <n v="5"/>
    <s v="C#"/>
    <n v="100"/>
    <n v="91.65"/>
    <n v="100"/>
    <n v="97.22"/>
  </r>
  <r>
    <n v="94"/>
    <s v="DCP4_IPMC_PRODUCT_COMPONENT"/>
    <s v="Composant GUI dédié aux interfaces graphiques contenant les WebComponents et activité DevBooster pour la filière DCP4"/>
    <s v="En production"/>
    <s v="ATEL"/>
    <x v="7"/>
    <m/>
    <s v="Comptes et épargne"/>
    <m/>
    <m/>
    <m/>
    <m/>
    <m/>
    <m/>
    <m/>
    <m/>
    <m/>
    <m/>
    <m/>
    <m/>
    <m/>
    <n v="927"/>
    <m/>
    <s v="Internes et Externes"/>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0"/>
    <n v="4"/>
    <s v="Non"/>
    <n v="67.4364896073903"/>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8.11"/>
    <n v="73.368725490196084"/>
    <n v="3"/>
    <s v="C#"/>
    <n v="96.49"/>
    <n v="80.739999999999995"/>
    <n v="90.89"/>
    <n v="89.38"/>
  </r>
  <r>
    <n v="95"/>
    <s v="DCP4_LIVR"/>
    <m/>
    <s v="En production"/>
    <s v="ATEL"/>
    <x v="7"/>
    <m/>
    <s v="Comptes et épargne"/>
    <m/>
    <m/>
    <m/>
    <m/>
    <m/>
    <m/>
    <m/>
    <m/>
    <m/>
    <m/>
    <m/>
    <m/>
    <m/>
    <n v="12156"/>
    <m/>
    <s v="Internes et Externes"/>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0"/>
    <n v="32"/>
    <s v="Non"/>
    <n v="70.438799076212462"/>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6.56"/>
    <n v="72.593725490196078"/>
    <n v="6"/>
    <s v="VB/VB,Net;C#"/>
    <n v="82.08"/>
    <n v="72.709999999999994"/>
    <n v="76.47"/>
    <n v="77.09"/>
  </r>
  <r>
    <n v="96"/>
    <s v="DCP4_POPEPA"/>
    <m/>
    <s v="En production"/>
    <s v="ATEL"/>
    <x v="7"/>
    <m/>
    <s v="Comptes et épargne"/>
    <m/>
    <m/>
    <m/>
    <m/>
    <m/>
    <m/>
    <m/>
    <m/>
    <m/>
    <m/>
    <m/>
    <m/>
    <m/>
    <n v="1401"/>
    <m/>
    <s v="Internes"/>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2209"/>
    <n v="2"/>
    <s v="Non"/>
    <n v="62.586605080831404"/>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6.56"/>
    <n v="72.593725490196078"/>
    <n v="6"/>
    <s v="VB/VB,Net;C#"/>
    <n v="85.27"/>
    <n v="63.91"/>
    <n v="75.14"/>
    <n v="74.77"/>
  </r>
  <r>
    <n v="97"/>
    <s v="DCP4_PROCOM"/>
    <m/>
    <s v="En production"/>
    <s v="ATEL"/>
    <x v="7"/>
    <m/>
    <s v="Comptes et épargne"/>
    <m/>
    <m/>
    <m/>
    <m/>
    <m/>
    <m/>
    <m/>
    <m/>
    <m/>
    <m/>
    <m/>
    <m/>
    <m/>
    <n v="1163"/>
    <m/>
    <s v="Internes et Externes"/>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0"/>
    <n v="2"/>
    <s v="Non"/>
    <n v="67.4364896073903"/>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6.56"/>
    <n v="72.593725490196078"/>
    <n v="6"/>
    <s v="VB/VB,Net;C#"/>
    <n v="90.7"/>
    <n v="67.87"/>
    <n v="92.71"/>
    <n v="83.76"/>
  </r>
  <r>
    <n v="98"/>
    <s v="DCP4_PRODUCT_BUSINESS"/>
    <s v="Composant business (IPMC) de la filière livret DCP4"/>
    <s v="En production"/>
    <s v="ATEL"/>
    <x v="7"/>
    <m/>
    <s v="Comptes et épargne"/>
    <m/>
    <m/>
    <m/>
    <m/>
    <m/>
    <m/>
    <m/>
    <m/>
    <m/>
    <m/>
    <m/>
    <m/>
    <m/>
    <n v="1761"/>
    <m/>
    <s v=""/>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0"/>
    <s v=""/>
    <s v="Non"/>
    <n v="60.277136258660512"/>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74.349999999999994"/>
    <n v="71.488725490196074"/>
    <n v="24"/>
    <s v="Cobol;C#"/>
    <n v="95.37"/>
    <n v="80.930000000000007"/>
    <n v="81.95"/>
    <n v="86.08"/>
  </r>
  <r>
    <n v="99"/>
    <s v="DCP4_VERTICA"/>
    <s v="Script SQL de création des tables VERTICA DCP4"/>
    <s v="En production"/>
    <s v="ATEL"/>
    <x v="7"/>
    <m/>
    <s v="Comptes et épargne"/>
    <m/>
    <m/>
    <m/>
    <m/>
    <m/>
    <m/>
    <m/>
    <m/>
    <m/>
    <m/>
    <m/>
    <m/>
    <m/>
    <s v=""/>
    <m/>
    <s v=""/>
    <m/>
    <s v="Supérieur à 100.001"/>
    <m/>
    <m/>
    <s v="Moyen (ATEL / Outil de livraison)"/>
    <m/>
    <m/>
    <m/>
    <m/>
    <m/>
    <m/>
    <n v="593"/>
    <n v="48"/>
    <m/>
    <m/>
    <m/>
    <m/>
    <m/>
    <m/>
    <m/>
    <m/>
    <s v="Hors Scope (Pas de Scan)"/>
    <m/>
    <m/>
    <m/>
    <m/>
    <m/>
    <m/>
    <x v="4"/>
    <m/>
    <s v="Infrastructure Traditionnelle"/>
    <m/>
    <m/>
    <x v="11"/>
    <s v="ACD"/>
    <s v="EEC"/>
    <x v="24"/>
    <s v="Elevé (impact utilisateurs finaux)"/>
    <s v="Impact significatif mais maîtrisable"/>
    <n v="25"/>
    <s v="COBOL, Devbooster, C#"/>
    <s v="Oui"/>
    <s v="Non Applicable"/>
    <s v="H24"/>
    <n v="0"/>
    <n v="9"/>
    <s v="Non"/>
    <n v="60.277136258660512"/>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e v="#N/A"/>
    <n v="-1"/>
    <n v="-1"/>
    <e v="#N/A"/>
    <e v="#N/A"/>
    <e v="#N/A"/>
    <e v="#N/A"/>
    <e v="#N/A"/>
  </r>
  <r>
    <n v="100"/>
    <s v="DCP5_CATDOC"/>
    <s v="Documents fonds de page généré par CATI"/>
    <s v="En production"/>
    <s v="ATEL"/>
    <x v="3"/>
    <m/>
    <s v="Comptes et épargne"/>
    <m/>
    <m/>
    <m/>
    <m/>
    <m/>
    <m/>
    <m/>
    <m/>
    <m/>
    <m/>
    <m/>
    <m/>
    <m/>
    <s v=""/>
    <m/>
    <s v="Internes et Externes"/>
    <m/>
    <s v="Supérieur à 100.001"/>
    <m/>
    <m/>
    <s v="Moyen (ATEL / Outil de livraison)"/>
    <m/>
    <m/>
    <m/>
    <m/>
    <m/>
    <m/>
    <n v="154"/>
    <n v="50"/>
    <m/>
    <m/>
    <m/>
    <m/>
    <m/>
    <m/>
    <m/>
    <m/>
    <s v="Hors Scope (Pas de Scan)"/>
    <m/>
    <m/>
    <m/>
    <m/>
    <m/>
    <m/>
    <x v="4"/>
    <m/>
    <s v="Infrastructure Traditionnelle"/>
    <m/>
    <m/>
    <x v="12"/>
    <s v="ACD"/>
    <s v="EAT"/>
    <x v="25"/>
    <s v="Elevé (impact utilisateurs finaux)"/>
    <s v="Impact significatif mais maîtrisable"/>
    <n v="20"/>
    <s v="COBOL, Devbooster, C#"/>
    <s v="Oui"/>
    <s v="Non Applicable"/>
    <s v="H24"/>
    <n v="0"/>
    <n v="1"/>
    <s v="Non"/>
    <n v="57.505773672055426"/>
    <s v="Autre"/>
    <s v="Z/OS - Mainframe, Webfarm (windows)"/>
    <s v="Non"/>
    <s v="Non Applicable"/>
    <s v="Non Applicable"/>
    <s v="Non"/>
    <s v="BAD"/>
    <s v="Autre (à préciser)"/>
    <s v="Pas d'exposition"/>
    <s v="Non"/>
    <s v="Ne sais pas"/>
    <s v="Sitex (GI / HI / KI / UI), Conso (SI / II), Cofidis Groupe (KF)"/>
    <s v="Oui"/>
    <n v="1"/>
    <n v="66.274509803921561"/>
    <e v="#N/A"/>
    <n v="-1"/>
    <n v="-1"/>
    <e v="#N/A"/>
    <e v="#N/A"/>
    <e v="#N/A"/>
    <e v="#N/A"/>
    <e v="#N/A"/>
  </r>
  <r>
    <n v="101"/>
    <s v="DCP5_CATWEB"/>
    <s v="local CATI"/>
    <s v="En production"/>
    <s v="ATEL"/>
    <x v="3"/>
    <m/>
    <s v="Comptes et épargne"/>
    <m/>
    <m/>
    <m/>
    <m/>
    <m/>
    <m/>
    <m/>
    <m/>
    <m/>
    <m/>
    <m/>
    <m/>
    <m/>
    <n v="12305"/>
    <m/>
    <s v="Internes"/>
    <m/>
    <s v="Supérieur à 100.001"/>
    <m/>
    <m/>
    <s v="Moyen (ATEL / Outil de livraison)"/>
    <m/>
    <m/>
    <m/>
    <m/>
    <m/>
    <m/>
    <n v="154"/>
    <n v="50"/>
    <m/>
    <m/>
    <m/>
    <m/>
    <m/>
    <m/>
    <m/>
    <m/>
    <s v="Ré-Architecturée"/>
    <m/>
    <m/>
    <m/>
    <m/>
    <m/>
    <m/>
    <x v="0"/>
    <m/>
    <s v="Cloud Privé"/>
    <m/>
    <m/>
    <x v="12"/>
    <s v="ACD"/>
    <s v="EAT"/>
    <x v="25"/>
    <s v="Elevé (impact utilisateurs finaux)"/>
    <s v="Impact significatif mais maîtrisable"/>
    <n v="20"/>
    <s v="COBOL, Devbooster, C#"/>
    <s v="Oui"/>
    <s v="Non Applicable"/>
    <s v="H24"/>
    <n v="330303"/>
    <n v="11"/>
    <s v="Non"/>
    <n v="52.655889145496538"/>
    <s v="Autre"/>
    <s v="Z/OS - Mainframe, Webfarm (windows)"/>
    <s v="Non"/>
    <s v="Non Applicable"/>
    <s v="Non Applicable"/>
    <s v="Non"/>
    <s v="BAD"/>
    <s v="Autre (à préciser)"/>
    <s v="Pas d'exposition"/>
    <s v="Non"/>
    <s v="Ne sais pas"/>
    <s v="Sitex (GI / HI / KI / UI), Conso (SI / II), Cofidis Groupe (KF)"/>
    <s v="Oui"/>
    <n v="1"/>
    <n v="66.274509803921561"/>
    <n v="69.959999999999994"/>
    <n v="68.117254901960777"/>
    <n v="10"/>
    <s v="C#"/>
    <n v="86.86"/>
    <n v="70.709999999999994"/>
    <n v="67.989999999999995"/>
    <n v="75.19"/>
  </r>
  <r>
    <n v="102"/>
    <s v="DCP5_CTRLANU"/>
    <s v="local Batch de contrôles annuels"/>
    <s v="En production"/>
    <s v=""/>
    <x v="3"/>
    <m/>
    <s v="Comptes et épargne"/>
    <m/>
    <m/>
    <m/>
    <m/>
    <m/>
    <m/>
    <m/>
    <m/>
    <m/>
    <m/>
    <m/>
    <m/>
    <m/>
    <n v="2041"/>
    <m/>
    <s v=""/>
    <m/>
    <s v="Supérieur à 100.001"/>
    <m/>
    <m/>
    <s v="Moyen (ATEL / Outil de livraison)"/>
    <m/>
    <m/>
    <m/>
    <m/>
    <m/>
    <m/>
    <n v="154"/>
    <n v="50"/>
    <m/>
    <m/>
    <m/>
    <m/>
    <m/>
    <m/>
    <m/>
    <m/>
    <s v="Hors Scope (Pas de filière de build)"/>
    <m/>
    <m/>
    <m/>
    <m/>
    <m/>
    <m/>
    <x v="3"/>
    <m/>
    <s v="Infrastructure Traditionnelle"/>
    <m/>
    <m/>
    <x v="12"/>
    <s v="ACD"/>
    <s v="EAT"/>
    <x v="25"/>
    <s v="Elevé (impact utilisateurs finaux)"/>
    <s v="Impact significatif mais maîtrisable"/>
    <n v="20"/>
    <s v="COBOL, Devbooster, C#"/>
    <s v="Oui"/>
    <s v="Non Applicable"/>
    <s v="H24"/>
    <n v="0"/>
    <s v=""/>
    <s v="Non"/>
    <n v="50.346420323325638"/>
    <s v="Autre"/>
    <s v="Z/OS - Mainframe, Webfarm (windows)"/>
    <s v="Non"/>
    <s v="Non Applicable"/>
    <s v="Non Applicable"/>
    <s v="Non"/>
    <s v="BAD"/>
    <s v="Autre (à préciser)"/>
    <s v="Pas d'exposition"/>
    <s v="Non"/>
    <s v="Ne sais pas"/>
    <s v="Sitex (GI / HI / KI / UI), Conso (SI / II), Cofidis Groupe (KF)"/>
    <s v="Oui"/>
    <n v="1"/>
    <n v="66.274509803921561"/>
    <n v="68"/>
    <n v="67.137254901960773"/>
    <n v="8"/>
    <s v="C#"/>
    <n v="92.28"/>
    <n v="65.86"/>
    <n v="88.92"/>
    <n v="82.35"/>
  </r>
  <r>
    <n v="103"/>
    <s v="DCP5_DOC2_BEO"/>
    <s v="Fichiers XML des contrats CAT BEOBANK"/>
    <s v="En production"/>
    <s v="ATEL"/>
    <x v="3"/>
    <m/>
    <s v="Comptes et épargne"/>
    <m/>
    <m/>
    <m/>
    <m/>
    <m/>
    <m/>
    <m/>
    <m/>
    <m/>
    <m/>
    <m/>
    <m/>
    <m/>
    <s v=""/>
    <m/>
    <s v="Internes et Externes"/>
    <m/>
    <s v="Supérieur à 100.001"/>
    <m/>
    <m/>
    <s v="Moyen (ATEL / Outil de livraison)"/>
    <m/>
    <m/>
    <m/>
    <m/>
    <m/>
    <m/>
    <n v="154"/>
    <n v="50"/>
    <m/>
    <m/>
    <m/>
    <m/>
    <m/>
    <m/>
    <m/>
    <m/>
    <s v="Hors Scope (Pas de Scan)"/>
    <m/>
    <m/>
    <m/>
    <m/>
    <m/>
    <m/>
    <x v="4"/>
    <m/>
    <s v="Infrastructure Traditionnelle"/>
    <m/>
    <m/>
    <x v="12"/>
    <s v="ACD"/>
    <s v="EAT"/>
    <x v="25"/>
    <s v="Elevé (impact utilisateurs finaux)"/>
    <s v="Impact significatif mais maîtrisable"/>
    <n v="20"/>
    <s v="COBOL, Devbooster, C#"/>
    <s v="Oui"/>
    <s v="Non Applicable"/>
    <s v="H24"/>
    <n v="0"/>
    <n v="1"/>
    <s v="Non"/>
    <n v="57.505773672055426"/>
    <s v="Autre"/>
    <s v="Z/OS - Mainframe, Webfarm (windows)"/>
    <s v="Non"/>
    <s v="Non Applicable"/>
    <s v="Non Applicable"/>
    <s v="Non"/>
    <s v="BAD"/>
    <s v="Autre (à préciser)"/>
    <s v="Pas d'exposition"/>
    <s v="Non"/>
    <s v="Ne sais pas"/>
    <s v="Sitex (GI / HI / KI / UI), Conso (SI / II), Cofidis Groupe (KF)"/>
    <s v="Oui"/>
    <n v="1"/>
    <n v="66.274509803921561"/>
    <e v="#N/A"/>
    <n v="-1"/>
    <n v="-1"/>
    <e v="#N/A"/>
    <e v="#N/A"/>
    <e v="#N/A"/>
    <e v="#N/A"/>
    <e v="#N/A"/>
  </r>
  <r>
    <n v="104"/>
    <s v="DCP5_IPMC_PRODUCT_COMPONENT"/>
    <s v="Composant GUI et IPMC de la filière CAT"/>
    <s v="En production"/>
    <s v="ATEL"/>
    <x v="3"/>
    <m/>
    <s v="Comptes et épargne"/>
    <m/>
    <m/>
    <m/>
    <m/>
    <m/>
    <m/>
    <m/>
    <m/>
    <m/>
    <m/>
    <m/>
    <m/>
    <m/>
    <n v="1016"/>
    <m/>
    <s v="Internes"/>
    <m/>
    <s v="Supérieur à 100.001"/>
    <m/>
    <m/>
    <s v="Moyen (ATEL / Outil de livraison)"/>
    <m/>
    <m/>
    <m/>
    <m/>
    <m/>
    <m/>
    <n v="154"/>
    <n v="50"/>
    <m/>
    <m/>
    <m/>
    <m/>
    <m/>
    <m/>
    <m/>
    <m/>
    <s v="Ré-Architecturée"/>
    <m/>
    <m/>
    <m/>
    <m/>
    <m/>
    <m/>
    <x v="0"/>
    <m/>
    <s v="Cloud Privé"/>
    <m/>
    <m/>
    <x v="12"/>
    <s v="ACD"/>
    <s v="EAT"/>
    <x v="25"/>
    <s v="Elevé (impact utilisateurs finaux)"/>
    <s v="Impact significatif mais maîtrisable"/>
    <n v="20"/>
    <s v="COBOL, Devbooster, C#"/>
    <s v="Oui"/>
    <s v="Non Applicable"/>
    <s v="H24"/>
    <n v="0"/>
    <s v=""/>
    <s v="Non"/>
    <n v="50.346420323325638"/>
    <s v="Autre"/>
    <s v="Z/OS - Mainframe, Webfarm (windows)"/>
    <s v="Non"/>
    <s v="Non Applicable"/>
    <s v="Non Applicable"/>
    <s v="Non"/>
    <s v="BAD"/>
    <s v="Autre (à préciser)"/>
    <s v="Pas d'exposition"/>
    <s v="Non"/>
    <s v="Ne sais pas"/>
    <s v="Sitex (GI / HI / KI / UI), Conso (SI / II), Cofidis Groupe (KF)"/>
    <s v="Oui"/>
    <n v="1"/>
    <n v="66.274509803921561"/>
    <n v="78.11"/>
    <n v="72.19225490196078"/>
    <n v="3"/>
    <s v="C#"/>
    <n v="99.81"/>
    <n v="73.75"/>
    <n v="61.47"/>
    <n v="78.34"/>
  </r>
  <r>
    <n v="105"/>
    <s v="DCP5_POPCAT"/>
    <s v="Local : intranet visualisation de l'offre produit des comptes à terme"/>
    <s v="En production"/>
    <s v="ATEL"/>
    <x v="3"/>
    <m/>
    <s v="Comptes et épargne"/>
    <m/>
    <m/>
    <m/>
    <m/>
    <m/>
    <m/>
    <m/>
    <m/>
    <m/>
    <m/>
    <m/>
    <m/>
    <m/>
    <n v="7599"/>
    <m/>
    <s v="Internes"/>
    <m/>
    <s v="Supérieur à 100.001"/>
    <m/>
    <m/>
    <s v="Moyen (ATEL / Outil de livraison)"/>
    <m/>
    <m/>
    <m/>
    <m/>
    <m/>
    <m/>
    <n v="154"/>
    <n v="50"/>
    <m/>
    <m/>
    <m/>
    <m/>
    <m/>
    <m/>
    <m/>
    <m/>
    <s v="Ré-Architecturée"/>
    <m/>
    <m/>
    <m/>
    <m/>
    <m/>
    <m/>
    <x v="0"/>
    <m/>
    <s v="Cloud Privé"/>
    <m/>
    <m/>
    <x v="12"/>
    <s v="ACD"/>
    <s v="EAT"/>
    <x v="25"/>
    <s v="Elevé (impact utilisateurs finaux)"/>
    <s v="Impact significatif mais maîtrisable"/>
    <n v="20"/>
    <s v="COBOL, Devbooster, C#"/>
    <s v="Oui"/>
    <s v="Non Applicable"/>
    <s v="H24"/>
    <n v="19851"/>
    <n v="14"/>
    <s v="Non"/>
    <n v="54.503464203233257"/>
    <s v="Autre"/>
    <s v="Z/OS - Mainframe, Webfarm (windows)"/>
    <s v="Non"/>
    <s v="Non Applicable"/>
    <s v="Non Applicable"/>
    <s v="Non"/>
    <s v="BAD"/>
    <s v="Autre (à préciser)"/>
    <s v="Pas d'exposition"/>
    <s v="Non"/>
    <s v="Ne sais pas"/>
    <s v="Sitex (GI / HI / KI / UI), Conso (SI / II), Cofidis Groupe (KF)"/>
    <s v="Oui"/>
    <n v="1"/>
    <n v="66.274509803921561"/>
    <n v="74.489999999999995"/>
    <n v="70.382254901960778"/>
    <n v="30"/>
    <s v="Cobol;C#"/>
    <n v="91.92"/>
    <n v="73.81"/>
    <n v="82.67"/>
    <n v="82.8"/>
  </r>
  <r>
    <n v="106"/>
    <s v="DCP5_PROCOM"/>
    <s v="local pour écrans PROCOM appli DCP5"/>
    <s v="En production"/>
    <s v=""/>
    <x v="3"/>
    <m/>
    <s v="Comptes et épargne"/>
    <m/>
    <m/>
    <m/>
    <m/>
    <m/>
    <m/>
    <m/>
    <m/>
    <m/>
    <m/>
    <m/>
    <m/>
    <m/>
    <n v="1028"/>
    <m/>
    <s v=""/>
    <m/>
    <s v="Supérieur à 100.001"/>
    <m/>
    <m/>
    <s v="Moyen (ATEL / Outil de livraison)"/>
    <m/>
    <m/>
    <m/>
    <m/>
    <m/>
    <m/>
    <n v="154"/>
    <n v="50"/>
    <m/>
    <m/>
    <m/>
    <m/>
    <m/>
    <m/>
    <m/>
    <m/>
    <s v="Hors Scope (Pas de filière de build)"/>
    <m/>
    <m/>
    <m/>
    <m/>
    <m/>
    <m/>
    <x v="3"/>
    <m/>
    <s v="Infrastructure Traditionnelle"/>
    <m/>
    <m/>
    <x v="12"/>
    <s v="ACD"/>
    <s v="EAT"/>
    <x v="25"/>
    <s v="Elevé (impact utilisateurs finaux)"/>
    <s v="Impact significatif mais maîtrisable"/>
    <n v="20"/>
    <s v="COBOL, Devbooster, C#"/>
    <s v="Oui"/>
    <s v="Non Applicable"/>
    <s v="H24"/>
    <n v="0"/>
    <n v="1"/>
    <s v="Non"/>
    <n v="50.346420323325638"/>
    <s v="Autre"/>
    <s v="Z/OS - Mainframe, Webfarm (windows)"/>
    <s v="Non"/>
    <s v="Non Applicable"/>
    <s v="Non Applicable"/>
    <s v="Non"/>
    <s v="BAD"/>
    <s v="Autre (à préciser)"/>
    <s v="Pas d'exposition"/>
    <s v="Non"/>
    <s v="Ne sais pas"/>
    <s v="Sitex (GI / HI / KI / UI), Conso (SI / II), Cofidis Groupe (KF)"/>
    <s v="Oui"/>
    <n v="1"/>
    <n v="66.274509803921561"/>
    <n v="76.48"/>
    <n v="71.377254901960782"/>
    <n v="3"/>
    <s v="C#"/>
    <n v="87.32"/>
    <n v="71.930000000000007"/>
    <n v="95.84"/>
    <n v="85.03"/>
  </r>
  <r>
    <n v="107"/>
    <s v="DCP5_PRODUCT_BUSINESS"/>
    <s v="Composant BUSINESS et IMPC de la filière CAT"/>
    <s v="En production"/>
    <s v="ATEL"/>
    <x v="3"/>
    <m/>
    <s v="Comptes et épargne"/>
    <m/>
    <m/>
    <m/>
    <m/>
    <m/>
    <m/>
    <m/>
    <m/>
    <m/>
    <m/>
    <m/>
    <m/>
    <m/>
    <n v="2197"/>
    <m/>
    <s v=""/>
    <m/>
    <s v="Supérieur à 100.001"/>
    <m/>
    <m/>
    <s v="Moyen (ATEL / Outil de livraison)"/>
    <m/>
    <m/>
    <m/>
    <m/>
    <m/>
    <m/>
    <n v="154"/>
    <n v="50"/>
    <m/>
    <m/>
    <m/>
    <m/>
    <m/>
    <m/>
    <m/>
    <m/>
    <s v="Ré-Architecturée"/>
    <m/>
    <m/>
    <m/>
    <m/>
    <m/>
    <m/>
    <x v="0"/>
    <m/>
    <s v="Cloud Privé"/>
    <m/>
    <m/>
    <x v="12"/>
    <s v="ACD"/>
    <s v="EAT"/>
    <x v="25"/>
    <s v="Elevé (impact utilisateurs finaux)"/>
    <s v="Impact significatif mais maîtrisable"/>
    <n v="20"/>
    <s v="COBOL, Devbooster, C#"/>
    <s v="Oui"/>
    <s v="Non Applicable"/>
    <s v="H24"/>
    <n v="0"/>
    <s v=""/>
    <s v="Non"/>
    <n v="50.346420323325638"/>
    <s v="Autre"/>
    <s v="Z/OS - Mainframe, Webfarm (windows)"/>
    <s v="Non"/>
    <s v="Non Applicable"/>
    <s v="Non Applicable"/>
    <s v="Non"/>
    <s v="BAD"/>
    <s v="Autre (à préciser)"/>
    <s v="Pas d'exposition"/>
    <s v="Non"/>
    <s v="Ne sais pas"/>
    <s v="Sitex (GI / HI / KI / UI), Conso (SI / II), Cofidis Groupe (KF)"/>
    <s v="Oui"/>
    <n v="1"/>
    <n v="66.274509803921561"/>
    <n v="75.2"/>
    <n v="70.737254901960782"/>
    <n v="13"/>
    <s v="Cobol;C#"/>
    <n v="91.95"/>
    <n v="81.36"/>
    <n v="57.05"/>
    <n v="76.790000000000006"/>
  </r>
  <r>
    <n v="108"/>
    <s v="DCP5_SIMCAT"/>
    <s v="local : Intranet appli de simulation des CAT"/>
    <s v="En production"/>
    <s v=""/>
    <x v="3"/>
    <m/>
    <s v="Comptes et épargne"/>
    <m/>
    <m/>
    <m/>
    <m/>
    <m/>
    <m/>
    <m/>
    <m/>
    <m/>
    <m/>
    <m/>
    <m/>
    <m/>
    <n v="2196"/>
    <m/>
    <s v=""/>
    <m/>
    <s v="Supérieur à 100.001"/>
    <m/>
    <m/>
    <s v="Moyen (ATEL / Outil de livraison)"/>
    <m/>
    <m/>
    <m/>
    <m/>
    <m/>
    <m/>
    <n v="154"/>
    <n v="50"/>
    <m/>
    <m/>
    <m/>
    <m/>
    <m/>
    <m/>
    <m/>
    <m/>
    <s v="Hors Scope (Pas de filière de build)"/>
    <m/>
    <m/>
    <m/>
    <m/>
    <m/>
    <m/>
    <x v="3"/>
    <m/>
    <s v="Infrastructure Traditionnelle"/>
    <m/>
    <m/>
    <x v="12"/>
    <s v="ACD"/>
    <s v="EAT"/>
    <x v="25"/>
    <s v="Elevé (impact utilisateurs finaux)"/>
    <s v="Impact significatif mais maîtrisable"/>
    <n v="20"/>
    <s v="COBOL, Devbooster, C#"/>
    <s v="Oui"/>
    <s v="Non Applicable"/>
    <s v="H24"/>
    <n v="0"/>
    <n v="1"/>
    <s v="Non"/>
    <n v="50.346420323325638"/>
    <s v="Autre"/>
    <s v="Z/OS - Mainframe, Webfarm (windows)"/>
    <s v="Non"/>
    <s v="Non Applicable"/>
    <s v="Non Applicable"/>
    <s v="Non"/>
    <s v="BAD"/>
    <s v="Autre (à préciser)"/>
    <s v="Pas d'exposition"/>
    <s v="Non"/>
    <s v="Ne sais pas"/>
    <s v="Sitex (GI / HI / KI / UI), Conso (SI / II), Cofidis Groupe (KF)"/>
    <s v="Oui"/>
    <n v="1"/>
    <n v="66.274509803921561"/>
    <n v="76.48"/>
    <n v="71.377254901960782"/>
    <n v="3"/>
    <s v="C#"/>
    <n v="90.92"/>
    <n v="70.900000000000006"/>
    <n v="79.3"/>
    <n v="80.37"/>
  </r>
  <r>
    <n v="109"/>
    <s v="DCP5_SIMCATI18N"/>
    <s v="Interface de simulation I18N des comptes à termes"/>
    <s v="En production"/>
    <s v="ATEL"/>
    <x v="3"/>
    <m/>
    <s v="Comptes et épargne"/>
    <m/>
    <m/>
    <m/>
    <m/>
    <m/>
    <m/>
    <m/>
    <m/>
    <m/>
    <m/>
    <m/>
    <m/>
    <m/>
    <n v="3474"/>
    <m/>
    <s v="Internes"/>
    <m/>
    <s v="Supérieur à 100.001"/>
    <m/>
    <m/>
    <s v="Moyen (ATEL / Outil de livraison)"/>
    <m/>
    <m/>
    <m/>
    <m/>
    <m/>
    <m/>
    <n v="154"/>
    <n v="50"/>
    <m/>
    <m/>
    <m/>
    <m/>
    <m/>
    <m/>
    <m/>
    <m/>
    <s v="Ré-Architecturée"/>
    <m/>
    <m/>
    <m/>
    <m/>
    <m/>
    <m/>
    <x v="0"/>
    <m/>
    <s v="Cloud Privé"/>
    <m/>
    <m/>
    <x v="12"/>
    <s v="ACD"/>
    <s v="EAT"/>
    <x v="25"/>
    <s v="Elevé (impact utilisateurs finaux)"/>
    <s v="Impact significatif mais maîtrisable"/>
    <n v="20"/>
    <s v="COBOL, Devbooster, C#"/>
    <s v="Oui"/>
    <s v="Non Applicable"/>
    <s v="H24"/>
    <n v="48009"/>
    <n v="1"/>
    <s v="Non"/>
    <n v="52.655889145496538"/>
    <s v="Autre"/>
    <s v="Z/OS - Mainframe, Webfarm (windows)"/>
    <s v="Non"/>
    <s v="Non Applicable"/>
    <s v="Non Applicable"/>
    <s v="Non"/>
    <s v="BAD"/>
    <s v="Autre (à préciser)"/>
    <s v="Pas d'exposition"/>
    <s v="Non"/>
    <s v="Ne sais pas"/>
    <s v="Sitex (GI / HI / KI / UI), Conso (SI / II), Cofidis Groupe (KF)"/>
    <s v="Oui"/>
    <n v="1"/>
    <n v="66.274509803921561"/>
    <n v="75.33"/>
    <n v="70.802254901960779"/>
    <n v="11"/>
    <s v="Cobol;C#"/>
    <n v="92.7"/>
    <n v="64.64"/>
    <n v="76.13"/>
    <n v="77.83"/>
  </r>
  <r>
    <n v="110"/>
    <s v="DCP6_DLLIPMC_PEA"/>
    <s v="DLL pour IPMC"/>
    <s v="En production"/>
    <s v=""/>
    <x v="3"/>
    <m/>
    <s v="Comptes et épargne"/>
    <m/>
    <m/>
    <m/>
    <m/>
    <m/>
    <m/>
    <m/>
    <m/>
    <m/>
    <m/>
    <m/>
    <m/>
    <m/>
    <s v=""/>
    <m/>
    <s v=""/>
    <m/>
    <s v="Entre 10.001 et 100.000"/>
    <m/>
    <m/>
    <m/>
    <m/>
    <m/>
    <m/>
    <m/>
    <m/>
    <m/>
    <n v="43"/>
    <n v="29"/>
    <m/>
    <m/>
    <m/>
    <m/>
    <m/>
    <m/>
    <m/>
    <m/>
    <s v="Hors Scope (Pas de filière de build)"/>
    <m/>
    <m/>
    <m/>
    <m/>
    <m/>
    <m/>
    <x v="3"/>
    <m/>
    <s v="Infrastructure Traditionnelle"/>
    <m/>
    <m/>
    <x v="9"/>
    <s v="ACD"/>
    <s v="EEC"/>
    <x v="26"/>
    <s v="Moyen (impact Réseau banque et assurance)"/>
    <s v="Aucune"/>
    <n v="9"/>
    <s v="ASPX, Devbooster C#, COBOL"/>
    <s v="Oui"/>
    <s v="Moyen terme (3 ans)"/>
    <s v="Heures ouvrées Agence"/>
    <n v="0"/>
    <s v=""/>
    <s v="Non"/>
    <n v="35.103926096997689"/>
    <s v="Cycle en V"/>
    <s v="Z/OS - Mainframe, Webfarm (windows)"/>
    <s v="Non"/>
    <s v="Non Applicable"/>
    <s v="Non Applicable"/>
    <s v="Non"/>
    <s v="Non"/>
    <s v="Single Sign On (SSON)"/>
    <s v="Activité Devbooster, DLL"/>
    <m/>
    <s v="Ne sais pas"/>
    <s v="Sitex (GI / HI / KI / UI) , Conso (SI / II), Cofidis Groupe (KF)"/>
    <s v="Oui"/>
    <s v="Entre 76% et 99%"/>
    <n v="66.862745098039213"/>
    <e v="#N/A"/>
    <n v="-1"/>
    <n v="-1"/>
    <e v="#N/A"/>
    <e v="#N/A"/>
    <e v="#N/A"/>
    <e v="#N/A"/>
    <e v="#N/A"/>
  </r>
  <r>
    <n v="111"/>
    <s v="DCP6_IPMC_DLL"/>
    <s v="DLL mise à disposition pour la filière titres qui permet la gestion des PEA dans le cadre d'IPMC"/>
    <s v="En production"/>
    <s v=""/>
    <x v="3"/>
    <m/>
    <s v="Comptes et épargne"/>
    <m/>
    <m/>
    <m/>
    <m/>
    <m/>
    <m/>
    <m/>
    <m/>
    <m/>
    <m/>
    <m/>
    <m/>
    <m/>
    <s v=""/>
    <m/>
    <s v=""/>
    <m/>
    <s v="Entre 10.001 et 100.000"/>
    <m/>
    <m/>
    <m/>
    <m/>
    <m/>
    <m/>
    <m/>
    <m/>
    <m/>
    <n v="43"/>
    <n v="29"/>
    <m/>
    <m/>
    <m/>
    <m/>
    <m/>
    <m/>
    <m/>
    <m/>
    <s v="Hors Scope (Pas de filière de build)"/>
    <m/>
    <m/>
    <m/>
    <m/>
    <m/>
    <m/>
    <x v="3"/>
    <m/>
    <s v="Infrastructure Traditionnelle"/>
    <m/>
    <m/>
    <x v="9"/>
    <s v="ACD"/>
    <s v="EEC"/>
    <x v="26"/>
    <s v="Moyen (impact Réseau banque et assurance)"/>
    <s v="Aucune"/>
    <n v="9"/>
    <s v="ASPX, Devbooster C#, COBOL"/>
    <s v="Oui"/>
    <s v="Moyen terme (3 ans)"/>
    <s v="Heures ouvrées Agence"/>
    <n v="0"/>
    <s v=""/>
    <s v="Non"/>
    <n v="35.103926096997689"/>
    <s v="Cycle en V"/>
    <s v="Z/OS - Mainframe, Webfarm (windows)"/>
    <s v="Non"/>
    <s v="Non Applicable"/>
    <s v="Non Applicable"/>
    <s v="Non"/>
    <s v="Non"/>
    <s v="Single Sign On (SSON)"/>
    <s v="Activité Devbooster, DLL"/>
    <m/>
    <s v="Ne sais pas"/>
    <s v="Sitex (GI / HI / KI / UI) , Conso (SI / II), Cofidis Groupe (KF)"/>
    <s v="Oui"/>
    <s v="Entre 76% et 99%"/>
    <n v="66.862745098039213"/>
    <n v="75.2"/>
    <n v="71.031372549019608"/>
    <n v="8"/>
    <s v="Cobol;C#"/>
    <n v="99.88"/>
    <n v="74.45"/>
    <n v="100"/>
    <n v="91.44"/>
  </r>
  <r>
    <n v="112"/>
    <s v="DCP6_IPMCDLL"/>
    <s v="DLL pour IPMC"/>
    <s v="En production"/>
    <s v="ATEL"/>
    <x v="3"/>
    <m/>
    <s v="Comptes et épargne"/>
    <m/>
    <m/>
    <m/>
    <m/>
    <m/>
    <m/>
    <m/>
    <m/>
    <m/>
    <m/>
    <m/>
    <m/>
    <m/>
    <n v="935"/>
    <m/>
    <s v="Internes et Externes"/>
    <m/>
    <s v="Entre 10.001 et 100.000"/>
    <m/>
    <m/>
    <m/>
    <m/>
    <m/>
    <m/>
    <m/>
    <m/>
    <m/>
    <n v="43"/>
    <n v="29"/>
    <m/>
    <m/>
    <m/>
    <m/>
    <m/>
    <m/>
    <m/>
    <m/>
    <s v="Conteneurisée 2"/>
    <m/>
    <m/>
    <m/>
    <m/>
    <m/>
    <m/>
    <x v="1"/>
    <m/>
    <s v="Cloud Privé"/>
    <m/>
    <m/>
    <x v="9"/>
    <s v="ACD"/>
    <s v="EEC"/>
    <x v="26"/>
    <s v="Moyen (impact Réseau banque et assurance)"/>
    <s v="Aucune"/>
    <n v="9"/>
    <s v="ASPX, Devbooster C#, COBOL"/>
    <s v="Oui"/>
    <s v="Moyen terme (3 ans)"/>
    <s v="Heures ouvrées Agence"/>
    <n v="0"/>
    <n v="1"/>
    <s v="Non"/>
    <n v="42.263279445727484"/>
    <s v="Cycle en V"/>
    <s v="Z/OS - Mainframe, Webfarm (windows)"/>
    <s v="Non"/>
    <s v="Non Applicable"/>
    <s v="Non Applicable"/>
    <s v="Non"/>
    <s v="Non"/>
    <s v="Single Sign On (SSON)"/>
    <s v="Activité Devbooster, DLL"/>
    <m/>
    <s v="Ne sais pas"/>
    <s v="Sitex (GI / HI / KI / UI) , Conso (SI / II), Cofidis Groupe (KF)"/>
    <s v="Oui"/>
    <s v="Entre 76% et 99%"/>
    <n v="66.862745098039213"/>
    <n v="75.2"/>
    <n v="71.031372549019608"/>
    <n v="16"/>
    <s v="Cobol;C#"/>
    <n v="95.72"/>
    <n v="72.959999999999994"/>
    <n v="95.82"/>
    <n v="88.16"/>
  </r>
  <r>
    <n v="113"/>
    <s v="DCP6_WPEA"/>
    <m/>
    <s v="En production"/>
    <s v="ATEL"/>
    <x v="3"/>
    <m/>
    <s v="Comptes et épargne"/>
    <m/>
    <m/>
    <m/>
    <m/>
    <m/>
    <m/>
    <m/>
    <m/>
    <m/>
    <m/>
    <m/>
    <m/>
    <m/>
    <n v="13644"/>
    <m/>
    <s v="Internes"/>
    <m/>
    <s v="Entre 10.001 et 100.000"/>
    <m/>
    <m/>
    <m/>
    <m/>
    <m/>
    <m/>
    <m/>
    <m/>
    <m/>
    <n v="43"/>
    <n v="29"/>
    <m/>
    <m/>
    <m/>
    <m/>
    <m/>
    <m/>
    <m/>
    <m/>
    <s v="Conteneurisée 2"/>
    <m/>
    <m/>
    <m/>
    <m/>
    <m/>
    <m/>
    <x v="1"/>
    <m/>
    <s v="Cloud Privé"/>
    <m/>
    <m/>
    <x v="9"/>
    <s v="ACD"/>
    <s v="EEC"/>
    <x v="26"/>
    <s v="Moyen (impact Réseau banque et assurance)"/>
    <s v="Aucune"/>
    <n v="9"/>
    <s v="ASPX, Devbooster C#, COBOL"/>
    <s v="Oui"/>
    <s v="Moyen terme (3 ans)"/>
    <s v="Heures ouvrées Agence"/>
    <n v="0"/>
    <n v="9"/>
    <s v="Non"/>
    <n v="35.103926096997689"/>
    <s v="Cycle en V"/>
    <s v="Z/OS - Mainframe, Webfarm (windows)"/>
    <s v="Non"/>
    <s v="Non Applicable"/>
    <s v="Non Applicable"/>
    <s v="Non"/>
    <s v="Non"/>
    <s v="Single Sign On (SSON)"/>
    <s v="Activité Devbooster, DLL"/>
    <m/>
    <s v="Ne sais pas"/>
    <s v="Sitex (GI / HI / KI / UI) , Conso (SI / II), Cofidis Groupe (KF)"/>
    <s v="Oui"/>
    <s v="Entre 76% et 99%"/>
    <n v="66.862745098039213"/>
    <n v="74.8"/>
    <n v="70.831372549019605"/>
    <n v="9"/>
    <s v="C#"/>
    <n v="89.41"/>
    <n v="72.97"/>
    <n v="80.540000000000006"/>
    <n v="80.98"/>
  </r>
  <r>
    <n v="114"/>
    <s v="DCP7_DGFIP_BDD"/>
    <s v="Paquet de déploiement de la base de données d'interfaçage avec la DGFIP."/>
    <s v="En développement / construction"/>
    <s v="ATEL"/>
    <x v="1"/>
    <m/>
    <s v="Comptes et épargne"/>
    <m/>
    <m/>
    <m/>
    <m/>
    <m/>
    <m/>
    <m/>
    <m/>
    <m/>
    <m/>
    <m/>
    <m/>
    <m/>
    <s v=""/>
    <m/>
    <s v=""/>
    <m/>
    <s v="Entre 10.001 et 100.000"/>
    <m/>
    <m/>
    <s v="Moyen (ATEL / Outil de livraison)"/>
    <m/>
    <m/>
    <m/>
    <m/>
    <m/>
    <m/>
    <n v="3"/>
    <n v="0"/>
    <m/>
    <m/>
    <m/>
    <m/>
    <m/>
    <m/>
    <m/>
    <m/>
    <s v="Hors Scope (Pas de Scan)"/>
    <m/>
    <m/>
    <m/>
    <m/>
    <m/>
    <m/>
    <x v="4"/>
    <m/>
    <s v="Infrastructure Traditionnelle"/>
    <m/>
    <m/>
    <x v="11"/>
    <s v="ACD"/>
    <s v="SCE"/>
    <x v="27"/>
    <s v="Moyen (impact Réseau banque et assurance)"/>
    <s v="Aucune"/>
    <n v="2"/>
    <s v="Devbooster C#"/>
    <s v="Oui"/>
    <s v="Non Applicable"/>
    <s v="H24"/>
    <n v="0"/>
    <n v="34"/>
    <s v="Non"/>
    <n v="28.175519630484992"/>
    <s v="Cycle en V"/>
    <s v="Webfarm (Windows), Autre (à préciser)"/>
    <s v="Non Applicable"/>
    <s v="Non"/>
    <s v="Microsoft SQL Server"/>
    <s v="Non"/>
    <s v="Non"/>
    <s v="Autre (à préciser)"/>
    <s v="Exposition via API REST, Exposition via WebService"/>
    <s v="Non"/>
    <s v="Ne sais pas"/>
    <m/>
    <s v="Non"/>
    <n v="1"/>
    <n v="52.549019607843142"/>
    <e v="#N/A"/>
    <n v="-1"/>
    <n v="-1"/>
    <e v="#N/A"/>
    <e v="#N/A"/>
    <e v="#N/A"/>
    <e v="#N/A"/>
    <e v="#N/A"/>
  </r>
  <r>
    <n v="115"/>
    <s v="DCP7_DGFIP_SCE"/>
    <s v="Service Windows d'exécution des opérations asynchrones pour l'interfaçage avec la DGFIP."/>
    <s v="En développement / construction"/>
    <s v="ATEL"/>
    <x v="1"/>
    <m/>
    <s v="Comptes et épargne"/>
    <m/>
    <m/>
    <m/>
    <m/>
    <m/>
    <m/>
    <m/>
    <m/>
    <m/>
    <m/>
    <m/>
    <m/>
    <m/>
    <n v="745"/>
    <m/>
    <s v=""/>
    <m/>
    <s v="Entre 10.001 et 100.000"/>
    <m/>
    <m/>
    <s v="Moyen (ATEL / Outil de livraison)"/>
    <m/>
    <m/>
    <m/>
    <m/>
    <m/>
    <m/>
    <n v="3"/>
    <n v="0"/>
    <m/>
    <m/>
    <m/>
    <m/>
    <m/>
    <m/>
    <m/>
    <m/>
    <s v="Conteneurisée 2"/>
    <m/>
    <m/>
    <m/>
    <m/>
    <m/>
    <m/>
    <x v="1"/>
    <m/>
    <s v="Cloud Privé"/>
    <m/>
    <m/>
    <x v="11"/>
    <s v="ACD"/>
    <s v="SCE"/>
    <x v="27"/>
    <s v="Moyen (impact Réseau banque et assurance)"/>
    <s v="Aucune"/>
    <n v="2"/>
    <s v="Devbooster C#"/>
    <s v="Oui"/>
    <s v="Non Applicable"/>
    <s v="H24"/>
    <n v="0"/>
    <n v="5"/>
    <s v="Non"/>
    <n v="25.173210161662819"/>
    <s v="Cycle en V"/>
    <s v="Webfarm (Windows), Autre (à préciser)"/>
    <s v="Non Applicable"/>
    <s v="Non"/>
    <s v="Microsoft SQL Server"/>
    <s v="Non"/>
    <s v="Non"/>
    <s v="Autre (à préciser)"/>
    <s v="Exposition via API REST, Exposition via WebService"/>
    <s v="Non"/>
    <s v="Ne sais pas"/>
    <m/>
    <s v="Non"/>
    <n v="1"/>
    <n v="52.549019607843142"/>
    <n v="75.16"/>
    <n v="63.854509803921573"/>
    <n v="2"/>
    <s v="C#"/>
    <n v="97.44"/>
    <n v="83.09"/>
    <n v="100"/>
    <n v="93.51"/>
  </r>
  <r>
    <n v="116"/>
    <s v="DCP7_DGFIP_WS"/>
    <s v="Moteur des Web Services d'interfaçage avec la DGFIP."/>
    <s v="En développement / construction"/>
    <s v="ATEL"/>
    <x v="1"/>
    <m/>
    <s v="Comptes et épargne"/>
    <m/>
    <m/>
    <m/>
    <m/>
    <m/>
    <m/>
    <m/>
    <m/>
    <m/>
    <m/>
    <m/>
    <m/>
    <m/>
    <n v="4044"/>
    <m/>
    <s v="Internes"/>
    <m/>
    <s v="Entre 10.001 et 100.000"/>
    <m/>
    <m/>
    <s v="Moyen (ATEL / Outil de livraison)"/>
    <m/>
    <m/>
    <m/>
    <m/>
    <m/>
    <m/>
    <n v="3"/>
    <n v="0"/>
    <m/>
    <m/>
    <m/>
    <m/>
    <m/>
    <m/>
    <m/>
    <m/>
    <s v="Conteneurisée 2"/>
    <m/>
    <m/>
    <m/>
    <m/>
    <m/>
    <m/>
    <x v="1"/>
    <m/>
    <s v="Cloud Privé"/>
    <m/>
    <m/>
    <x v="11"/>
    <s v="ACD"/>
    <s v="SCE"/>
    <x v="27"/>
    <s v="Moyen (impact Réseau banque et assurance)"/>
    <s v="Aucune"/>
    <n v="2"/>
    <s v="Devbooster C#"/>
    <s v="Oui"/>
    <s v="Non Applicable"/>
    <s v="H24"/>
    <n v="0"/>
    <n v="18"/>
    <s v="Non"/>
    <n v="27.020785219399539"/>
    <s v="Cycle en V"/>
    <s v="Webfarm (Windows), Autre (à préciser)"/>
    <s v="Non Applicable"/>
    <s v="Non"/>
    <s v="Microsoft SQL Server"/>
    <s v="Non"/>
    <s v="Non"/>
    <s v="Autre (à préciser)"/>
    <s v="Exposition via API REST, Exposition via WebService"/>
    <s v="Non"/>
    <s v="Ne sais pas"/>
    <m/>
    <s v="Non"/>
    <n v="1"/>
    <n v="52.549019607843142"/>
    <n v="76.48"/>
    <n v="64.51450980392157"/>
    <n v="3"/>
    <s v="C#"/>
    <n v="99.33"/>
    <n v="62.6"/>
    <n v="96.61"/>
    <n v="86.18"/>
  </r>
  <r>
    <n v="117"/>
    <s v="DCP7_OUTILS"/>
    <s v="Module commun d'outillage pour l'application DCP7."/>
    <s v="En développement / construction"/>
    <s v="ATEL"/>
    <x v="1"/>
    <m/>
    <s v="Comptes et épargne"/>
    <m/>
    <m/>
    <m/>
    <m/>
    <m/>
    <m/>
    <m/>
    <m/>
    <m/>
    <m/>
    <m/>
    <m/>
    <m/>
    <n v="1485"/>
    <m/>
    <s v=""/>
    <m/>
    <s v="Entre 10.001 et 100.000"/>
    <m/>
    <m/>
    <s v="Moyen (ATEL / Outil de livraison)"/>
    <m/>
    <m/>
    <m/>
    <m/>
    <m/>
    <m/>
    <n v="3"/>
    <n v="0"/>
    <m/>
    <m/>
    <m/>
    <m/>
    <m/>
    <m/>
    <m/>
    <m/>
    <s v="Conteneurisée 2"/>
    <m/>
    <m/>
    <m/>
    <m/>
    <m/>
    <m/>
    <x v="1"/>
    <m/>
    <s v="Cloud Privé"/>
    <m/>
    <m/>
    <x v="11"/>
    <s v="ACD"/>
    <s v="SCE"/>
    <x v="27"/>
    <s v="Moyen (impact Réseau banque et assurance)"/>
    <s v="Aucune"/>
    <n v="2"/>
    <s v="Devbooster C#"/>
    <s v="Oui"/>
    <s v="Non Applicable"/>
    <s v="H24"/>
    <n v="0"/>
    <s v=""/>
    <s v="Non"/>
    <n v="25.173210161662819"/>
    <s v="Cycle en V"/>
    <s v="Webfarm (Windows), Autre (à préciser)"/>
    <s v="Non Applicable"/>
    <s v="Non"/>
    <s v="Microsoft SQL Server"/>
    <s v="Non"/>
    <s v="Non"/>
    <s v="Autre (à préciser)"/>
    <s v="Exposition via API REST, Exposition via WebService"/>
    <s v="Non"/>
    <s v="Ne sais pas"/>
    <m/>
    <s v="Non"/>
    <n v="1"/>
    <n v="52.549019607843142"/>
    <n v="78.86"/>
    <n v="65.704509803921567"/>
    <n v="1"/>
    <s v="C#"/>
    <n v="98.38"/>
    <n v="79.989999999999995"/>
    <n v="93.04"/>
    <n v="90.47"/>
  </r>
  <r>
    <n v="118"/>
    <s v="DESR_HEVE"/>
    <s v="Application intranet HEVE / HEVEA"/>
    <s v="En production"/>
    <s v="ATEL"/>
    <x v="3"/>
    <m/>
    <s v="Comptes et épargne"/>
    <m/>
    <m/>
    <m/>
    <m/>
    <m/>
    <m/>
    <m/>
    <m/>
    <m/>
    <m/>
    <m/>
    <m/>
    <m/>
    <n v="1394"/>
    <m/>
    <s v="Internes"/>
    <m/>
    <s v="Entre 10.001 et 100.000"/>
    <m/>
    <m/>
    <s v="Moyen (ATEL / Outil de livraison)"/>
    <m/>
    <m/>
    <m/>
    <m/>
    <m/>
    <m/>
    <n v="36"/>
    <n v="12"/>
    <m/>
    <m/>
    <m/>
    <m/>
    <m/>
    <m/>
    <m/>
    <m/>
    <s v="Ré-Architecturée"/>
    <m/>
    <m/>
    <m/>
    <m/>
    <m/>
    <m/>
    <x v="0"/>
    <m/>
    <s v="Cloud Privé"/>
    <m/>
    <m/>
    <x v="8"/>
    <s v="ACD"/>
    <s v="SCE"/>
    <x v="28"/>
    <s v="Moyen (impact Réseau banque et assurance)"/>
    <s v="Impact significatif mais maîtrisable"/>
    <n v="6"/>
    <s v="Cobol"/>
    <s v="Oui"/>
    <s v="Non Applicable"/>
    <s v="Heures ouvrées Agence"/>
    <n v="217037"/>
    <n v="2"/>
    <s v="Non"/>
    <n v="36.258660508083139"/>
    <s v="Cycle en V"/>
    <s v="Z/OS - Mainframe, Webfarm (windows)"/>
    <s v="Non"/>
    <s v="Non Applicable"/>
    <s v="Non Applicable"/>
    <s v="Non"/>
    <s v="Non"/>
    <s v="Single Sign On (SSON)"/>
    <s v="Activité Devbooster"/>
    <s v="Non"/>
    <s v="Ne sais pas"/>
    <s v="Sitex (GI / HI / KI / UI), Cofidis Groupe (KF), Internationale (KH)"/>
    <s v="Oui"/>
    <m/>
    <n v="67.843137254901961"/>
    <n v="75.77"/>
    <n v="71.806568627450986"/>
    <n v="10"/>
    <s v="VB/VB,Net;Cobol;C#"/>
    <n v="84.48"/>
    <n v="50.91"/>
    <n v="64.98"/>
    <n v="66.790000000000006"/>
  </r>
  <r>
    <n v="119"/>
    <s v="DIFU_VERTICA"/>
    <s v="Paquet SQL contenant les ordres SQL à appliquer sur VERTICA"/>
    <s v="En production"/>
    <s v="ATEL"/>
    <x v="2"/>
    <m/>
    <s v="Comptes et épargne"/>
    <m/>
    <m/>
    <m/>
    <m/>
    <m/>
    <m/>
    <m/>
    <m/>
    <m/>
    <m/>
    <m/>
    <m/>
    <m/>
    <s v=""/>
    <m/>
    <s v=""/>
    <m/>
    <m/>
    <m/>
    <m/>
    <m/>
    <m/>
    <m/>
    <m/>
    <m/>
    <m/>
    <m/>
    <n v="207"/>
    <n v="17"/>
    <m/>
    <m/>
    <m/>
    <m/>
    <m/>
    <m/>
    <m/>
    <m/>
    <s v="Migrée"/>
    <m/>
    <m/>
    <m/>
    <m/>
    <m/>
    <m/>
    <x v="2"/>
    <m/>
    <s v="Cloud Privé"/>
    <m/>
    <m/>
    <x v="8"/>
    <s v="ACD"/>
    <s v="OSE"/>
    <x v="29"/>
    <m/>
    <m/>
    <n v="16"/>
    <s v="T/Sql"/>
    <m/>
    <m/>
    <m/>
    <n v="0"/>
    <s v=""/>
    <s v="Non"/>
    <n v="2.0785219399538106"/>
    <m/>
    <m/>
    <m/>
    <m/>
    <m/>
    <m/>
    <m/>
    <m/>
    <m/>
    <m/>
    <m/>
    <m/>
    <m/>
    <m/>
    <n v="0"/>
    <e v="#N/A"/>
    <n v="-1"/>
    <n v="-1"/>
    <e v="#N/A"/>
    <e v="#N/A"/>
    <e v="#N/A"/>
    <e v="#N/A"/>
    <e v="#N/A"/>
  </r>
  <r>
    <n v="120"/>
    <s v="DSK1_CTRLANU"/>
    <m/>
    <s v="En production"/>
    <s v="ATEL"/>
    <x v="3"/>
    <m/>
    <s v="Comptes et épargne"/>
    <m/>
    <m/>
    <m/>
    <m/>
    <m/>
    <m/>
    <m/>
    <m/>
    <m/>
    <m/>
    <m/>
    <m/>
    <m/>
    <n v="1355"/>
    <m/>
    <s v="Internes"/>
    <m/>
    <s v="Supérieur à 100.001"/>
    <m/>
    <m/>
    <s v="Moyen (ATEL / Outil de livraison)"/>
    <m/>
    <m/>
    <m/>
    <m/>
    <m/>
    <m/>
    <n v="125"/>
    <n v="21"/>
    <m/>
    <m/>
    <m/>
    <m/>
    <m/>
    <m/>
    <m/>
    <m/>
    <s v="Conteneurisée 2"/>
    <m/>
    <m/>
    <m/>
    <m/>
    <m/>
    <m/>
    <x v="1"/>
    <m/>
    <s v="Cloud Privé"/>
    <m/>
    <m/>
    <x v="12"/>
    <s v="ACD"/>
    <s v="EAT"/>
    <x v="30"/>
    <s v="Faible (Pas d'impact)"/>
    <s v="Impact significatif mais maîtrisable"/>
    <n v="18"/>
    <s v="COBOL, Devbooster C#"/>
    <s v="Oui"/>
    <s v="Non Applicable"/>
    <s v="H24"/>
    <n v="0"/>
    <s v=""/>
    <s v="Non"/>
    <n v="32.33256351039261"/>
    <s v="Cycle en V"/>
    <s v="Z/OS - Mainframe, Webfarm (windows)"/>
    <s v="Non"/>
    <s v="Non"/>
    <s v="Non Applicable"/>
    <s v="Non"/>
    <s v="Non"/>
    <s v="Autre (à préciser)"/>
    <s v="Pas d'exposition"/>
    <s v="Non"/>
    <s v="Ne sais pas"/>
    <s v="Sitex (GI / HI / KI / UI), Conso (SI / II)"/>
    <s v="Oui"/>
    <s v="Entre 51% et 75%"/>
    <n v="65.098039215686271"/>
    <n v="69.89"/>
    <n v="67.494019607843143"/>
    <n v="7"/>
    <s v="C#"/>
    <n v="93.28"/>
    <n v="75.78"/>
    <n v="86.36"/>
    <n v="85.14"/>
  </r>
  <r>
    <n v="121"/>
    <s v="DSK1_INTRANETIHM"/>
    <s v="Composant Intranet Bons de caisse - IHM"/>
    <s v="En production"/>
    <s v="ATEL"/>
    <x v="3"/>
    <m/>
    <s v="Comptes et épargne"/>
    <m/>
    <m/>
    <m/>
    <m/>
    <m/>
    <m/>
    <m/>
    <m/>
    <m/>
    <m/>
    <m/>
    <m/>
    <m/>
    <n v="8918"/>
    <m/>
    <s v="Internes"/>
    <m/>
    <s v="Supérieur à 100.001"/>
    <m/>
    <m/>
    <s v="Moyen (ATEL / Outil de livraison)"/>
    <m/>
    <m/>
    <m/>
    <m/>
    <m/>
    <m/>
    <n v="125"/>
    <n v="21"/>
    <m/>
    <m/>
    <m/>
    <m/>
    <m/>
    <m/>
    <m/>
    <m/>
    <s v="Conteneurisée 2"/>
    <m/>
    <m/>
    <m/>
    <m/>
    <m/>
    <m/>
    <x v="1"/>
    <m/>
    <s v="Cloud Privé"/>
    <m/>
    <m/>
    <x v="12"/>
    <s v="ACD"/>
    <s v="EAT"/>
    <x v="30"/>
    <s v="Faible (Pas d'impact)"/>
    <s v="Impact significatif mais maîtrisable"/>
    <n v="18"/>
    <s v="COBOL, Devbooster C#"/>
    <s v="Oui"/>
    <s v="Non Applicable"/>
    <s v="H24"/>
    <n v="33886"/>
    <n v="13"/>
    <s v="Non"/>
    <n v="36.489607390300236"/>
    <s v="Cycle en V"/>
    <s v="Z/OS - Mainframe, Webfarm (windows)"/>
    <s v="Non"/>
    <s v="Non"/>
    <s v="Non Applicable"/>
    <s v="Non"/>
    <s v="Non"/>
    <s v="Autre (à préciser)"/>
    <s v="Pas d'exposition"/>
    <s v="Non"/>
    <s v="Ne sais pas"/>
    <s v="Sitex (GI / HI / KI / UI), Conso (SI / II)"/>
    <s v="Oui"/>
    <s v="Entre 51% et 75%"/>
    <n v="65.098039215686271"/>
    <n v="75.33"/>
    <n v="70.214019607843142"/>
    <n v="22"/>
    <s v="Cobol;C#"/>
    <n v="96.72"/>
    <n v="76.05"/>
    <n v="83.09"/>
    <n v="85.29"/>
  </r>
  <r>
    <n v="122"/>
    <s v="DSK3_EPLWEBV4"/>
    <s v="Solution EPLWEB en version DTO._x000a_ - Migration progressive du paquet EPLWEB vers ce paquet."/>
    <s v="En production"/>
    <s v="ATEL"/>
    <x v="3"/>
    <m/>
    <s v="Comptes et épargne"/>
    <m/>
    <m/>
    <m/>
    <m/>
    <m/>
    <m/>
    <m/>
    <m/>
    <m/>
    <m/>
    <m/>
    <m/>
    <m/>
    <n v="1440"/>
    <m/>
    <s v="In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170602"/>
    <n v="8"/>
    <s v="Non"/>
    <n v="62.586605080831404"/>
    <s v="Cycle en V"/>
    <s v="Z/OS - Mainframe, Webfarm (windows)"/>
    <s v="Non Applicable"/>
    <m/>
    <m/>
    <s v="Non"/>
    <s v="BAD, GAB"/>
    <m/>
    <s v="Activité Devbooster, DLL, Via le mainframe"/>
    <s v="Non"/>
    <s v="Ne sais pas"/>
    <s v="Sitex (GI / HI / KI / UI), Conso (SI / II), Cofidis Groupe (KF), LSI / SIDU (KJ / ZJ)"/>
    <s v="Oui"/>
    <s v="Entre 1% et 25%"/>
    <n v="53.725490196078432"/>
    <n v="75.33"/>
    <n v="64.527745098039219"/>
    <n v="17"/>
    <s v="Cobol;C#"/>
    <n v="86.28"/>
    <n v="74.92"/>
    <n v="94.2"/>
    <n v="85.13"/>
  </r>
  <r>
    <n v="123"/>
    <s v="DSK3_INDIGO"/>
    <s v="Souscription INDIGO des PEL et CEL"/>
    <s v="En production"/>
    <s v="ATEL"/>
    <x v="3"/>
    <m/>
    <s v="Comptes et épargne"/>
    <m/>
    <m/>
    <m/>
    <m/>
    <m/>
    <m/>
    <m/>
    <m/>
    <m/>
    <m/>
    <m/>
    <m/>
    <m/>
    <s v=""/>
    <m/>
    <s v=""/>
    <m/>
    <s v="Supérieur à 100.001"/>
    <m/>
    <m/>
    <s v="Moyen (ATEL / Outil de livraison)"/>
    <m/>
    <m/>
    <m/>
    <m/>
    <m/>
    <m/>
    <n v="368"/>
    <n v="32"/>
    <m/>
    <m/>
    <m/>
    <m/>
    <m/>
    <m/>
    <m/>
    <m/>
    <s v="Hors Scope (Pas de Scan)"/>
    <m/>
    <m/>
    <m/>
    <m/>
    <m/>
    <m/>
    <x v="4"/>
    <m/>
    <s v="Infrastructure Traditionnelle"/>
    <m/>
    <m/>
    <x v="6"/>
    <s v="ACD"/>
    <s v="EPL"/>
    <x v="31"/>
    <s v="Elevé (impact utilisateurs finaux)"/>
    <s v="Impact significatif mais maîtrisable"/>
    <n v="21"/>
    <s v="COBOL, Devbooster C#"/>
    <s v="Oui"/>
    <s v="Non Applicable"/>
    <s v="H24"/>
    <n v="0"/>
    <s v=""/>
    <s v="Non"/>
    <n v="60.277136258660512"/>
    <s v="Cycle en V"/>
    <s v="Z/OS - Mainframe, Webfarm (windows)"/>
    <s v="Non Applicable"/>
    <m/>
    <m/>
    <s v="Non"/>
    <s v="BAD, GAB"/>
    <m/>
    <s v="Activité Devbooster, DLL, Via le mainframe"/>
    <s v="Non"/>
    <s v="Ne sais pas"/>
    <s v="Sitex (GI / HI / KI / UI), Conso (SI / II), Cofidis Groupe (KF), LSI / SIDU (KJ / ZJ)"/>
    <s v="Oui"/>
    <s v="Entre 1% et 25%"/>
    <n v="53.725490196078432"/>
    <e v="#N/A"/>
    <n v="-1"/>
    <n v="-1"/>
    <e v="#N/A"/>
    <e v="#N/A"/>
    <e v="#N/A"/>
    <e v="#N/A"/>
    <e v="#N/A"/>
  </r>
  <r>
    <n v="124"/>
    <s v="DSK3_MOD_APPS"/>
    <s v="Modifications EPL sur APPS"/>
    <s v="En production"/>
    <s v="ATEL"/>
    <x v="3"/>
    <m/>
    <s v="Comptes et épargne"/>
    <m/>
    <m/>
    <m/>
    <m/>
    <m/>
    <m/>
    <m/>
    <m/>
    <m/>
    <m/>
    <m/>
    <m/>
    <m/>
    <n v="4065"/>
    <m/>
    <s v="Internes et Ex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0"/>
    <n v="4"/>
    <s v="Non"/>
    <n v="67.4364896073903"/>
    <s v="Cycle en V"/>
    <s v="Z/OS - Mainframe, Webfarm (windows)"/>
    <s v="Non Applicable"/>
    <m/>
    <m/>
    <s v="Non"/>
    <s v="BAD, GAB"/>
    <m/>
    <s v="Activité Devbooster, DLL, Via le mainframe"/>
    <s v="Non"/>
    <s v="Ne sais pas"/>
    <s v="Sitex (GI / HI / KI / UI), Conso (SI / II), Cofidis Groupe (KF), LSI / SIDU (KJ / ZJ)"/>
    <s v="Oui"/>
    <s v="Entre 1% et 25%"/>
    <n v="53.725490196078432"/>
    <n v="69.510000000000005"/>
    <n v="61.617745098039222"/>
    <n v="98"/>
    <s v="Cobol;C#"/>
    <n v="93.35"/>
    <n v="72.25"/>
    <n v="86.61"/>
    <n v="84.07"/>
  </r>
  <r>
    <n v="125"/>
    <s v="DSK3_SIM_DMZ"/>
    <m/>
    <s v="En production"/>
    <s v="ATEL"/>
    <x v="3"/>
    <m/>
    <s v="Comptes et épargne"/>
    <m/>
    <m/>
    <m/>
    <m/>
    <m/>
    <m/>
    <m/>
    <m/>
    <m/>
    <m/>
    <m/>
    <m/>
    <m/>
    <s v=""/>
    <m/>
    <s v="Ex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0"/>
    <n v="1"/>
    <s v="Non"/>
    <n v="67.4364896073903"/>
    <s v="Cycle en V"/>
    <s v="Z/OS - Mainframe, Webfarm (windows)"/>
    <s v="Non Applicable"/>
    <m/>
    <m/>
    <s v="Non"/>
    <s v="BAD, GAB"/>
    <m/>
    <s v="Activité Devbooster, DLL, Via le mainframe"/>
    <s v="Non"/>
    <s v="Ne sais pas"/>
    <s v="Sitex (GI / HI / KI / UI), Conso (SI / II), Cofidis Groupe (KF), LSI / SIDU (KJ / ZJ)"/>
    <s v="Oui"/>
    <s v="Entre 1% et 25%"/>
    <n v="53.725490196078432"/>
    <n v="79.849999999999994"/>
    <n v="66.78774509803921"/>
    <n v="2"/>
    <s v="C#"/>
    <n v="90.26"/>
    <n v="53.59"/>
    <n v="68.66"/>
    <n v="70.84"/>
  </r>
  <r>
    <n v="126"/>
    <s v="DSK3_SIM_DMZV4"/>
    <s v="Simulation Internet sur PEL/CEL existant (en DTO)"/>
    <s v="En production"/>
    <s v="ATEL"/>
    <x v="3"/>
    <m/>
    <s v="Comptes et épargne"/>
    <m/>
    <m/>
    <m/>
    <m/>
    <m/>
    <m/>
    <m/>
    <m/>
    <m/>
    <m/>
    <m/>
    <m/>
    <m/>
    <n v="4497"/>
    <m/>
    <s v="Internes et Ex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0"/>
    <n v="4"/>
    <s v="Non"/>
    <n v="67.4364896073903"/>
    <s v="Cycle en V"/>
    <s v="Z/OS - Mainframe, Webfarm (windows)"/>
    <s v="Non Applicable"/>
    <m/>
    <m/>
    <s v="Non"/>
    <s v="BAD, GAB"/>
    <m/>
    <s v="Activité Devbooster, DLL, Via le mainframe"/>
    <s v="Non"/>
    <s v="Ne sais pas"/>
    <s v="Sitex (GI / HI / KI / UI), Conso (SI / II), Cofidis Groupe (KF), LSI / SIDU (KJ / ZJ)"/>
    <s v="Oui"/>
    <s v="Entre 1% et 25%"/>
    <n v="53.725490196078432"/>
    <n v="69.510000000000005"/>
    <n v="61.617745098039222"/>
    <n v="31"/>
    <s v="Cobol;C#"/>
    <n v="83.6"/>
    <n v="55.19"/>
    <n v="57.8"/>
    <n v="65.53"/>
  </r>
  <r>
    <n v="127"/>
    <s v="DSK3_SIM_OUV"/>
    <m/>
    <s v="En production"/>
    <s v="ATEL"/>
    <x v="3"/>
    <m/>
    <s v="Comptes et épargne"/>
    <m/>
    <m/>
    <m/>
    <m/>
    <m/>
    <m/>
    <m/>
    <m/>
    <m/>
    <m/>
    <m/>
    <m/>
    <m/>
    <n v="4369"/>
    <m/>
    <s v="In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424890"/>
    <n v="4"/>
    <s v="Non"/>
    <n v="62.586605080831404"/>
    <s v="Cycle en V"/>
    <s v="Z/OS - Mainframe, Webfarm (windows)"/>
    <s v="Non Applicable"/>
    <m/>
    <m/>
    <s v="Non"/>
    <s v="BAD, GAB"/>
    <m/>
    <s v="Activité Devbooster, DLL, Via le mainframe"/>
    <s v="Non"/>
    <s v="Ne sais pas"/>
    <s v="Sitex (GI / HI / KI / UI), Conso (SI / II), Cofidis Groupe (KF), LSI / SIDU (KJ / ZJ)"/>
    <s v="Oui"/>
    <s v="Entre 1% et 25%"/>
    <n v="53.725490196078432"/>
    <n v="79.849999999999994"/>
    <n v="66.78774509803921"/>
    <n v="2"/>
    <s v="C#"/>
    <n v="94.08"/>
    <n v="70.900000000000006"/>
    <n v="76.09"/>
    <n v="80.36"/>
  </r>
  <r>
    <n v="128"/>
    <s v="DSK3_TRANSFERTS"/>
    <s v="Gestion des transferts via TECEB"/>
    <s v="En production"/>
    <s v="ATEL"/>
    <x v="3"/>
    <m/>
    <s v="Comptes et épargne"/>
    <m/>
    <m/>
    <m/>
    <m/>
    <m/>
    <m/>
    <m/>
    <m/>
    <m/>
    <m/>
    <m/>
    <m/>
    <m/>
    <s v=""/>
    <m/>
    <s v=""/>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0"/>
    <s v=""/>
    <s v="Non"/>
    <n v="60.277136258660512"/>
    <s v="Cycle en V"/>
    <s v="Z/OS - Mainframe, Webfarm (windows)"/>
    <s v="Non Applicable"/>
    <m/>
    <m/>
    <s v="Non"/>
    <s v="BAD, GAB"/>
    <m/>
    <s v="Activité Devbooster, DLL, Via le mainframe"/>
    <s v="Non"/>
    <s v="Ne sais pas"/>
    <s v="Sitex (GI / HI / KI / UI), Conso (SI / II), Cofidis Groupe (KF), LSI / SIDU (KJ / ZJ)"/>
    <s v="Oui"/>
    <s v="Entre 1% et 25%"/>
    <n v="53.725490196078432"/>
    <n v="74.349999999999994"/>
    <n v="64.03774509803921"/>
    <n v="11"/>
    <s v="Cobol;C#"/>
    <n v="92.4"/>
    <n v="87.25"/>
    <n v="100"/>
    <n v="93.21"/>
  </r>
  <r>
    <n v="129"/>
    <s v="DSK3_VERTICA"/>
    <s v="Paquet SQL dédié à la création des tables pour le SGBD Vertica"/>
    <s v="En production"/>
    <s v="ATEL"/>
    <x v="3"/>
    <m/>
    <s v="Comptes et épargne"/>
    <m/>
    <m/>
    <m/>
    <m/>
    <m/>
    <m/>
    <m/>
    <m/>
    <m/>
    <m/>
    <m/>
    <m/>
    <m/>
    <s v=""/>
    <m/>
    <s v=""/>
    <m/>
    <s v="Supérieur à 100.001"/>
    <m/>
    <m/>
    <s v="Moyen (ATEL / Outil de livraison)"/>
    <m/>
    <m/>
    <m/>
    <m/>
    <m/>
    <m/>
    <n v="368"/>
    <n v="32"/>
    <m/>
    <m/>
    <m/>
    <m/>
    <m/>
    <m/>
    <m/>
    <m/>
    <s v="Hors Scope (Pas de Scan)"/>
    <m/>
    <m/>
    <m/>
    <m/>
    <m/>
    <m/>
    <x v="4"/>
    <m/>
    <s v="Infrastructure Traditionnelle"/>
    <m/>
    <m/>
    <x v="6"/>
    <s v="ACD"/>
    <s v="EPL"/>
    <x v="31"/>
    <s v="Elevé (impact utilisateurs finaux)"/>
    <s v="Impact significatif mais maîtrisable"/>
    <n v="21"/>
    <s v="COBOL, Devbooster C#"/>
    <s v="Oui"/>
    <s v="Non Applicable"/>
    <s v="H24"/>
    <n v="0"/>
    <n v="2"/>
    <s v="Non"/>
    <n v="60.277136258660512"/>
    <s v="Cycle en V"/>
    <s v="Z/OS - Mainframe, Webfarm (windows)"/>
    <s v="Non Applicable"/>
    <m/>
    <m/>
    <s v="Non"/>
    <s v="BAD, GAB"/>
    <m/>
    <s v="Activité Devbooster, DLL, Via le mainframe"/>
    <s v="Non"/>
    <s v="Ne sais pas"/>
    <s v="Sitex (GI / HI / KI / UI), Conso (SI / II), Cofidis Groupe (KF), LSI / SIDU (KJ / ZJ)"/>
    <s v="Oui"/>
    <s v="Entre 1% et 25%"/>
    <n v="53.725490196078432"/>
    <e v="#N/A"/>
    <n v="-1"/>
    <n v="-1"/>
    <e v="#N/A"/>
    <e v="#N/A"/>
    <e v="#N/A"/>
    <e v="#N/A"/>
    <e v="#N/A"/>
  </r>
  <r>
    <n v="130"/>
    <s v="DSK4_DROEPLV4"/>
    <s v="Application DROEPL en Devbooster V4 - que les possibilités de prêts pour l'instant."/>
    <s v="En production"/>
    <s v="ATEL"/>
    <x v="3"/>
    <m/>
    <s v="Comptes et épargne"/>
    <m/>
    <m/>
    <m/>
    <m/>
    <m/>
    <m/>
    <m/>
    <m/>
    <m/>
    <m/>
    <m/>
    <m/>
    <m/>
    <n v="1888"/>
    <m/>
    <s v="Internes"/>
    <m/>
    <s v="Entre 10.001 et 100.000"/>
    <m/>
    <m/>
    <s v="Moyen (ATEL / Outil de livraison)"/>
    <m/>
    <m/>
    <m/>
    <m/>
    <m/>
    <m/>
    <n v="5"/>
    <n v="0"/>
    <m/>
    <m/>
    <m/>
    <m/>
    <m/>
    <m/>
    <m/>
    <m/>
    <s v="Conteneurisée 2"/>
    <m/>
    <m/>
    <m/>
    <m/>
    <m/>
    <m/>
    <x v="1"/>
    <m/>
    <s v="Cloud Privé"/>
    <m/>
    <m/>
    <x v="6"/>
    <s v="ACD"/>
    <s v="EPL"/>
    <x v="32"/>
    <s v="Faible (Pas d'impact)"/>
    <s v="Aucune"/>
    <n v="3"/>
    <s v="COBOL, Devbooster C#"/>
    <s v="Oui"/>
    <s v="Non Applicable"/>
    <s v="Heures ouvrées Agence"/>
    <n v="0"/>
    <n v="1"/>
    <s v="Non"/>
    <n v="15.935334872979215"/>
    <s v="Cycle en V"/>
    <s v="Z/OS - Mainframe, Webfarm (windows)"/>
    <s v="Non"/>
    <m/>
    <m/>
    <s v="Non"/>
    <s v="Non"/>
    <s v="Autre (à préciser)"/>
    <s v="Activité Devbooster, Via le mainframe"/>
    <s v="Non"/>
    <s v="Ne sais pas"/>
    <s v="Sitex (GI / HI / KI / UI)"/>
    <s v="Oui"/>
    <s v="Entre 1% et 25%"/>
    <n v="48.03921568627451"/>
    <n v="74.489999999999995"/>
    <n v="61.264607843137256"/>
    <n v="20"/>
    <s v="Cobol;C#"/>
    <n v="99.66"/>
    <n v="84.16"/>
    <n v="90.5"/>
    <n v="91.44"/>
  </r>
  <r>
    <n v="131"/>
    <s v="DSK4_DROWEB"/>
    <m/>
    <s v="En production"/>
    <s v="ATEL"/>
    <x v="3"/>
    <m/>
    <s v="Comptes et épargne"/>
    <m/>
    <m/>
    <m/>
    <m/>
    <m/>
    <m/>
    <m/>
    <m/>
    <m/>
    <m/>
    <m/>
    <m/>
    <m/>
    <n v="8598"/>
    <m/>
    <s v="Internes"/>
    <m/>
    <s v="Entre 10.001 et 100.000"/>
    <m/>
    <m/>
    <s v="Moyen (ATEL / Outil de livraison)"/>
    <m/>
    <m/>
    <m/>
    <m/>
    <m/>
    <m/>
    <n v="5"/>
    <n v="0"/>
    <m/>
    <m/>
    <m/>
    <m/>
    <m/>
    <m/>
    <m/>
    <m/>
    <s v="Conteneurisée 2"/>
    <m/>
    <m/>
    <m/>
    <m/>
    <m/>
    <m/>
    <x v="1"/>
    <m/>
    <s v="Cloud Privé"/>
    <m/>
    <m/>
    <x v="6"/>
    <s v="ACD"/>
    <s v="EPL"/>
    <x v="32"/>
    <s v="Faible (Pas d'impact)"/>
    <s v="Aucune"/>
    <n v="3"/>
    <s v="COBOL, Devbooster C#"/>
    <s v="Oui"/>
    <s v="Non Applicable"/>
    <s v="Heures ouvrées Agence"/>
    <n v="86424"/>
    <n v="5"/>
    <s v="Non"/>
    <n v="18.244803695150118"/>
    <s v="Cycle en V"/>
    <s v="Z/OS - Mainframe, Webfarm (windows)"/>
    <s v="Non"/>
    <m/>
    <m/>
    <s v="Non"/>
    <s v="Non"/>
    <s v="Autre (à préciser)"/>
    <s v="Activité Devbooster, Via le mainframe"/>
    <s v="Non"/>
    <s v="Ne sais pas"/>
    <s v="Sitex (GI / HI / KI / UI)"/>
    <s v="Oui"/>
    <s v="Entre 1% et 25%"/>
    <n v="48.03921568627451"/>
    <n v="76.48"/>
    <n v="62.25960784313726"/>
    <n v="3"/>
    <s v="C#"/>
    <n v="86"/>
    <n v="76.3"/>
    <n v="83.74"/>
    <n v="82.02"/>
  </r>
  <r>
    <n v="132"/>
    <s v="DSK5_GPEEPL"/>
    <m/>
    <s v="En production"/>
    <s v="ATEL"/>
    <x v="3"/>
    <m/>
    <s v="Comptes et épargne"/>
    <m/>
    <m/>
    <m/>
    <m/>
    <m/>
    <m/>
    <m/>
    <m/>
    <m/>
    <m/>
    <m/>
    <m/>
    <m/>
    <n v="5522"/>
    <m/>
    <s v="Internes"/>
    <m/>
    <s v="Entre 0 et 100"/>
    <m/>
    <m/>
    <s v="Moyen (ATEL / Outil de livraison)"/>
    <m/>
    <m/>
    <m/>
    <m/>
    <m/>
    <m/>
    <n v="11"/>
    <n v="3"/>
    <m/>
    <m/>
    <m/>
    <m/>
    <m/>
    <m/>
    <m/>
    <m/>
    <s v="Conteneurisée 2"/>
    <m/>
    <m/>
    <m/>
    <m/>
    <m/>
    <m/>
    <x v="1"/>
    <m/>
    <s v="Cloud Privé"/>
    <m/>
    <m/>
    <x v="6"/>
    <s v="ACD"/>
    <s v="EPL"/>
    <x v="33"/>
    <s v="Faible (Pas d'impact)"/>
    <s v="Aucune"/>
    <n v="6"/>
    <m/>
    <s v="Oui"/>
    <s v="Non Applicable"/>
    <s v="Heures ouvrées Back-Office / Siège / EI"/>
    <n v="0"/>
    <n v="10"/>
    <s v="Non"/>
    <n v="11.778290993071593"/>
    <s v="Cycle en V"/>
    <s v="Z/OS - Mainframe, Webfarm (windows)"/>
    <s v="Non"/>
    <m/>
    <m/>
    <s v="Non"/>
    <s v="Non"/>
    <m/>
    <s v="Via le mainframe"/>
    <s v="Non"/>
    <s v="Ne sais pas"/>
    <s v="Sitex (GI / HI / KI / UI), Cofidis Groupe (KF)"/>
    <s v="Oui"/>
    <s v="Entre 1% et 25%"/>
    <n v="40"/>
    <n v="76.48"/>
    <n v="58.24"/>
    <n v="3"/>
    <s v="C#"/>
    <n v="77.739999999999995"/>
    <n v="57.25"/>
    <n v="86.46"/>
    <n v="73.819999999999993"/>
  </r>
  <r>
    <n v="133"/>
    <s v="DTEB_INTRANET"/>
    <s v="Intranet DTEB"/>
    <s v="En développement / construction"/>
    <s v="ATEL"/>
    <x v="3"/>
    <m/>
    <s v="Comptes et épargne"/>
    <m/>
    <m/>
    <m/>
    <m/>
    <m/>
    <m/>
    <m/>
    <m/>
    <m/>
    <m/>
    <m/>
    <m/>
    <m/>
    <n v="5805"/>
    <m/>
    <s v="Internes"/>
    <m/>
    <s v="Entre 10.001 et 100.000"/>
    <m/>
    <m/>
    <s v="Moyen (ATEL / Outil de livraison)"/>
    <m/>
    <m/>
    <m/>
    <m/>
    <m/>
    <m/>
    <n v="0"/>
    <n v="1"/>
    <m/>
    <m/>
    <m/>
    <m/>
    <m/>
    <m/>
    <m/>
    <m/>
    <s v="Conteneurisée 2"/>
    <m/>
    <m/>
    <m/>
    <m/>
    <m/>
    <m/>
    <x v="1"/>
    <m/>
    <s v="Cloud Privé"/>
    <m/>
    <m/>
    <x v="12"/>
    <s v="ACD"/>
    <s v="EEC"/>
    <x v="34"/>
    <s v="Faible (Pas d'impact)"/>
    <s v="Aucune"/>
    <n v="7"/>
    <s v="Cobol"/>
    <s v="Oui"/>
    <s v="Non Applicable"/>
    <s v="Heures ouvrées Back-Office / Siège / EI"/>
    <n v="0"/>
    <n v="47"/>
    <s v="Non"/>
    <n v="20.554272517321014"/>
    <s v="Cycle en V"/>
    <s v="Z/OS - Mainframe, Webfarm (windows)"/>
    <s v="Non"/>
    <m/>
    <s v="Non Applicable"/>
    <s v="Non"/>
    <s v="Non"/>
    <s v="Autre (à préciser)"/>
    <s v="Pas d'exposition"/>
    <s v="Non"/>
    <m/>
    <s v="Sitex (GI / HI / KI / UI), Cofidis Groupe (KF)"/>
    <s v="Oui"/>
    <m/>
    <n v="55.294117647058826"/>
    <n v="74.489999999999995"/>
    <n v="64.89205882352941"/>
    <n v="38"/>
    <s v="Cobol;C#"/>
    <n v="92.21"/>
    <n v="67.73"/>
    <n v="74.45"/>
    <n v="78.13"/>
  </r>
  <r>
    <n v="134"/>
    <s v="EIM1_ACCT_OPENING_MOBILE"/>
    <s v="CDM [STRASBOURG] : SAVINGS, MMA, TD OPENING VIA MOBILE"/>
    <s v="En production"/>
    <s v="ATEL"/>
    <x v="8"/>
    <m/>
    <s v="Targobank"/>
    <m/>
    <m/>
    <m/>
    <m/>
    <m/>
    <m/>
    <m/>
    <m/>
    <m/>
    <m/>
    <m/>
    <m/>
    <m/>
    <n v="70"/>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1"/>
    <s v="Non"/>
    <n v="67.4364896073903"/>
    <s v="Cycle en V"/>
    <s v="Z/OS - Mainframe, Webfarm (windows)"/>
    <s v="Non"/>
    <m/>
    <s v="Non Applicable"/>
    <s v="Non"/>
    <s v="BAD, paiement"/>
    <s v="Sans authentification"/>
    <s v="Via le mainframe"/>
    <s v="Non"/>
    <s v="Ne sais pas"/>
    <s v="Conso (SI / II), EBS (KA / KE)"/>
    <s v="Oui"/>
    <n v="0"/>
    <n v="48.03921568627451"/>
    <n v="76.48"/>
    <n v="62.25960784313726"/>
    <n v="3"/>
    <s v="C#"/>
    <n v="100"/>
    <n v="86.65"/>
    <n v="100"/>
    <n v="95.55"/>
  </r>
  <r>
    <n v="135"/>
    <s v="EIM1_CALCULATOR_MOBILE"/>
    <s v="CDM [STRASBOURG] : SAVINGS CALCULATOR MOBILE VERSION"/>
    <s v="En production"/>
    <s v="ATEL"/>
    <x v="8"/>
    <m/>
    <s v="Targobank"/>
    <m/>
    <m/>
    <m/>
    <m/>
    <m/>
    <m/>
    <m/>
    <m/>
    <m/>
    <m/>
    <m/>
    <m/>
    <m/>
    <n v="1212"/>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43"/>
    <s v="Non"/>
    <n v="70.438799076212462"/>
    <s v="Cycle en V"/>
    <s v="Z/OS - Mainframe, Webfarm (windows)"/>
    <s v="Non"/>
    <m/>
    <s v="Non Applicable"/>
    <s v="Non"/>
    <s v="BAD, paiement"/>
    <s v="Sans authentification"/>
    <s v="Via le mainframe"/>
    <s v="Non"/>
    <s v="Ne sais pas"/>
    <s v="Conso (SI / II), EBS (KA / KE)"/>
    <s v="Oui"/>
    <n v="0"/>
    <n v="48.03921568627451"/>
    <n v="75.33"/>
    <n v="61.684607843137258"/>
    <n v="31"/>
    <s v="Cobol;C#"/>
    <n v="94.37"/>
    <n v="60.95"/>
    <n v="97.43"/>
    <n v="84.25"/>
  </r>
  <r>
    <n v="136"/>
    <s v="EIM1_CALCULTB"/>
    <s v="Calculator TBA"/>
    <s v="En production"/>
    <s v="ATEL"/>
    <x v="8"/>
    <m/>
    <s v="Targobank"/>
    <m/>
    <m/>
    <m/>
    <m/>
    <m/>
    <m/>
    <m/>
    <m/>
    <m/>
    <m/>
    <m/>
    <m/>
    <m/>
    <n v="2887"/>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86"/>
    <s v="Non"/>
    <n v="72.748267898383361"/>
    <s v="Cycle en V"/>
    <s v="Z/OS - Mainframe, Webfarm (windows)"/>
    <s v="Non"/>
    <m/>
    <s v="Non Applicable"/>
    <s v="Non"/>
    <s v="BAD, paiement"/>
    <s v="Sans authentification"/>
    <s v="Via le mainframe"/>
    <s v="Non"/>
    <s v="Ne sais pas"/>
    <s v="Conso (SI / II), EBS (KA / KE)"/>
    <s v="Oui"/>
    <n v="0"/>
    <n v="48.03921568627451"/>
    <n v="76.48"/>
    <n v="62.25960784313726"/>
    <n v="4"/>
    <s v="C#"/>
    <n v="95.04"/>
    <n v="59.69"/>
    <n v="78.03"/>
    <n v="77.59"/>
  </r>
  <r>
    <n v="137"/>
    <s v="EIM1_LOGDSP"/>
    <s v="affichage log CICS"/>
    <s v="En production"/>
    <s v="ATEL"/>
    <x v="8"/>
    <m/>
    <s v="Targobank"/>
    <m/>
    <m/>
    <m/>
    <m/>
    <m/>
    <m/>
    <m/>
    <m/>
    <m/>
    <m/>
    <m/>
    <m/>
    <m/>
    <n v="471"/>
    <m/>
    <s v="In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14"/>
    <s v="Non"/>
    <n v="62.124711316397232"/>
    <s v="Cycle en V"/>
    <s v="Z/OS - Mainframe, Webfarm (windows)"/>
    <s v="Non"/>
    <m/>
    <s v="Non Applicable"/>
    <s v="Non"/>
    <s v="BAD, paiement"/>
    <s v="Sans authentification"/>
    <s v="Via le mainframe"/>
    <s v="Non"/>
    <s v="Ne sais pas"/>
    <s v="Conso (SI / II), EBS (KA / KE)"/>
    <s v="Oui"/>
    <n v="0"/>
    <n v="48.03921568627451"/>
    <n v="75.33"/>
    <n v="61.684607843137258"/>
    <n v="5"/>
    <s v="Cobol;C#"/>
    <n v="99.95"/>
    <n v="62.97"/>
    <n v="95.42"/>
    <n v="86.12"/>
  </r>
  <r>
    <n v="138"/>
    <s v="EIM1_OVSA"/>
    <m/>
    <s v="En production"/>
    <s v="ATEL"/>
    <x v="8"/>
    <m/>
    <s v="Targobank"/>
    <m/>
    <m/>
    <m/>
    <m/>
    <m/>
    <m/>
    <m/>
    <m/>
    <m/>
    <m/>
    <m/>
    <m/>
    <m/>
    <n v="1641"/>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92"/>
    <s v="Non"/>
    <n v="72.748267898383361"/>
    <s v="Cycle en V"/>
    <s v="Z/OS - Mainframe, Webfarm (windows)"/>
    <s v="Non"/>
    <m/>
    <s v="Non Applicable"/>
    <s v="Non"/>
    <s v="BAD, paiement"/>
    <s v="Sans authentification"/>
    <s v="Via le mainframe"/>
    <s v="Non"/>
    <s v="Ne sais pas"/>
    <s v="Conso (SI / II), EBS (KA / KE)"/>
    <s v="Oui"/>
    <n v="0"/>
    <n v="48.03921568627451"/>
    <n v="76.48"/>
    <n v="62.25960784313726"/>
    <n v="3"/>
    <s v="C#"/>
    <n v="93.02"/>
    <n v="67.64"/>
    <n v="87.19"/>
    <n v="82.62"/>
  </r>
  <r>
    <n v="139"/>
    <s v="EIM1_RAFFEELET"/>
    <s v="edition lettre KBR3 2661"/>
    <s v="En production"/>
    <s v=""/>
    <x v="8"/>
    <m/>
    <s v="Targobank"/>
    <m/>
    <m/>
    <m/>
    <m/>
    <m/>
    <m/>
    <m/>
    <m/>
    <m/>
    <m/>
    <m/>
    <m/>
    <m/>
    <n v="1227"/>
    <m/>
    <s v=""/>
    <m/>
    <s v="Supérieur à 100.001"/>
    <m/>
    <m/>
    <s v="Moyen (ATEL / Outil de livraison)"/>
    <m/>
    <m/>
    <m/>
    <m/>
    <m/>
    <m/>
    <n v="428"/>
    <n v="38"/>
    <m/>
    <m/>
    <m/>
    <m/>
    <m/>
    <m/>
    <m/>
    <m/>
    <s v="Hors Scope (Pas de filière de build)"/>
    <m/>
    <m/>
    <m/>
    <m/>
    <m/>
    <m/>
    <x v="3"/>
    <m/>
    <s v="Infrastructure Traditionnelle"/>
    <m/>
    <m/>
    <x v="13"/>
    <s v="TGB"/>
    <s v="TBA"/>
    <x v="35"/>
    <s v="Elevé (impact utilisateurs finaux)"/>
    <s v="Impact significatif mais maîtrisable"/>
    <n v="22"/>
    <s v="COBOL, Devbooster C# - easytrieve"/>
    <s v="Oui"/>
    <s v="Non Applicable"/>
    <s v="H24"/>
    <n v="0"/>
    <n v="1"/>
    <s v="Non"/>
    <n v="60.277136258660512"/>
    <s v="Cycle en V"/>
    <s v="Z/OS - Mainframe, Webfarm (windows)"/>
    <s v="Non"/>
    <m/>
    <s v="Non Applicable"/>
    <s v="Non"/>
    <s v="BAD, paiement"/>
    <s v="Sans authentification"/>
    <s v="Via le mainframe"/>
    <s v="Non"/>
    <s v="Ne sais pas"/>
    <s v="Conso (SI / II), EBS (KA / KE)"/>
    <s v="Oui"/>
    <n v="0"/>
    <n v="48.03921568627451"/>
    <n v="76.48"/>
    <n v="62.25960784313726"/>
    <n v="3"/>
    <s v="C#"/>
    <n v="91.15"/>
    <n v="60.37"/>
    <n v="93.97"/>
    <n v="81.83"/>
  </r>
  <r>
    <n v="140"/>
    <s v="EIM1_TBCALCUL"/>
    <s v="calculator pour targobank (obsolète)"/>
    <s v="En production"/>
    <s v=""/>
    <x v="8"/>
    <m/>
    <s v="Targobank"/>
    <m/>
    <m/>
    <m/>
    <m/>
    <m/>
    <m/>
    <m/>
    <m/>
    <m/>
    <m/>
    <m/>
    <m/>
    <m/>
    <n v="2293"/>
    <m/>
    <s v=""/>
    <m/>
    <s v="Supérieur à 100.001"/>
    <m/>
    <m/>
    <s v="Moyen (ATEL / Outil de livraison)"/>
    <m/>
    <m/>
    <m/>
    <m/>
    <m/>
    <m/>
    <n v="428"/>
    <n v="38"/>
    <m/>
    <m/>
    <m/>
    <m/>
    <m/>
    <m/>
    <m/>
    <m/>
    <s v="Hors Scope (Pas de filière de build)"/>
    <m/>
    <m/>
    <m/>
    <m/>
    <m/>
    <m/>
    <x v="3"/>
    <m/>
    <s v="Infrastructure Traditionnelle"/>
    <m/>
    <m/>
    <x v="13"/>
    <s v="TGB"/>
    <s v="TBA"/>
    <x v="35"/>
    <s v="Elevé (impact utilisateurs finaux)"/>
    <s v="Impact significatif mais maîtrisable"/>
    <n v="22"/>
    <s v="COBOL, Devbooster C# - easytrieve"/>
    <s v="Oui"/>
    <s v="Non Applicable"/>
    <s v="H24"/>
    <n v="0"/>
    <n v="1"/>
    <s v="Non"/>
    <n v="60.277136258660512"/>
    <s v="Cycle en V"/>
    <s v="Z/OS - Mainframe, Webfarm (windows)"/>
    <s v="Non"/>
    <m/>
    <s v="Non Applicable"/>
    <s v="Non"/>
    <s v="BAD, paiement"/>
    <s v="Sans authentification"/>
    <s v="Via le mainframe"/>
    <s v="Non"/>
    <s v="Ne sais pas"/>
    <s v="Conso (SI / II), EBS (KA / KE)"/>
    <s v="Oui"/>
    <n v="0"/>
    <n v="48.03921568627451"/>
    <n v="76.48"/>
    <n v="62.25960784313726"/>
    <n v="4"/>
    <s v="C#"/>
    <n v="94.87"/>
    <n v="61.08"/>
    <n v="75.709999999999994"/>
    <n v="77.22"/>
  </r>
  <r>
    <n v="141"/>
    <s v="EIM1_TBCALCWS"/>
    <s v="version spid calculator"/>
    <s v="En production"/>
    <s v="ATEL"/>
    <x v="8"/>
    <m/>
    <s v="Targobank"/>
    <m/>
    <m/>
    <m/>
    <m/>
    <m/>
    <m/>
    <m/>
    <m/>
    <m/>
    <m/>
    <m/>
    <m/>
    <m/>
    <n v="5400"/>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7"/>
    <s v="Non"/>
    <n v="67.4364896073903"/>
    <s v="Cycle en V"/>
    <s v="Z/OS - Mainframe, Webfarm (windows)"/>
    <s v="Non"/>
    <m/>
    <s v="Non Applicable"/>
    <s v="Non"/>
    <s v="BAD, paiement"/>
    <s v="Sans authentification"/>
    <s v="Via le mainframe"/>
    <s v="Non"/>
    <s v="Ne sais pas"/>
    <s v="Conso (SI / II), EBS (KA / KE)"/>
    <s v="Oui"/>
    <n v="0"/>
    <n v="48.03921568627451"/>
    <n v="74.8"/>
    <n v="61.419607843137257"/>
    <n v="27"/>
    <s v="C#"/>
    <n v="91.05"/>
    <n v="62.51"/>
    <n v="76.45"/>
    <n v="76.67"/>
  </r>
  <r>
    <n v="142"/>
    <s v="EIM1_URASA"/>
    <m/>
    <s v="En production"/>
    <s v="ATEL"/>
    <x v="8"/>
    <m/>
    <s v="Targobank"/>
    <m/>
    <m/>
    <m/>
    <m/>
    <m/>
    <m/>
    <m/>
    <m/>
    <m/>
    <m/>
    <m/>
    <m/>
    <m/>
    <n v="1855"/>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65"/>
    <s v="Non"/>
    <n v="72.748267898383361"/>
    <s v="Cycle en V"/>
    <s v="Z/OS - Mainframe, Webfarm (windows)"/>
    <s v="Non"/>
    <m/>
    <s v="Non Applicable"/>
    <s v="Non"/>
    <s v="BAD, paiement"/>
    <s v="Sans authentification"/>
    <s v="Via le mainframe"/>
    <s v="Non"/>
    <s v="Ne sais pas"/>
    <s v="Conso (SI / II), EBS (KA / KE)"/>
    <s v="Oui"/>
    <n v="0"/>
    <n v="48.03921568627451"/>
    <n v="76.48"/>
    <n v="62.25960784313726"/>
    <n v="3"/>
    <s v="C#"/>
    <n v="92.38"/>
    <n v="66.48"/>
    <n v="82.8"/>
    <n v="80.55"/>
  </r>
  <r>
    <n v="143"/>
    <s v="EIM1_WCYBT"/>
    <m/>
    <s v="En production"/>
    <s v="ATEL"/>
    <x v="8"/>
    <m/>
    <s v="Targobank"/>
    <m/>
    <m/>
    <m/>
    <m/>
    <m/>
    <m/>
    <m/>
    <m/>
    <m/>
    <m/>
    <m/>
    <m/>
    <m/>
    <n v="10409"/>
    <m/>
    <s v="Externes"/>
    <m/>
    <s v="Supérieur à 100.001"/>
    <m/>
    <m/>
    <s v="Moyen (ATEL / Outil de livraison)"/>
    <m/>
    <m/>
    <m/>
    <m/>
    <m/>
    <m/>
    <n v="428"/>
    <n v="38"/>
    <m/>
    <m/>
    <m/>
    <m/>
    <m/>
    <m/>
    <m/>
    <m/>
    <s v="Ré-Architecturée"/>
    <m/>
    <m/>
    <m/>
    <m/>
    <m/>
    <m/>
    <x v="0"/>
    <m/>
    <s v="Cloud Privé"/>
    <m/>
    <m/>
    <x v="13"/>
    <s v="TGB"/>
    <s v="TBA"/>
    <x v="35"/>
    <s v="Elevé (impact utilisateurs finaux)"/>
    <s v="Impact significatif mais maîtrisable"/>
    <n v="22"/>
    <s v="COBOL, Devbooster C# - easytrieve"/>
    <s v="Oui"/>
    <s v="Non Applicable"/>
    <s v="H24"/>
    <n v="0"/>
    <n v="115"/>
    <s v="Non"/>
    <n v="72.748267898383361"/>
    <s v="Cycle en V"/>
    <s v="Z/OS - Mainframe, Webfarm (windows)"/>
    <s v="Non"/>
    <m/>
    <s v="Non Applicable"/>
    <s v="Non"/>
    <s v="BAD, paiement"/>
    <s v="Sans authentification"/>
    <s v="Via le mainframe"/>
    <s v="Non"/>
    <s v="Ne sais pas"/>
    <s v="Conso (SI / II), EBS (KA / KE)"/>
    <s v="Oui"/>
    <n v="0"/>
    <n v="48.03921568627451"/>
    <n v="74.8"/>
    <n v="61.419607843137257"/>
    <n v="49"/>
    <s v="C#"/>
    <n v="94.87"/>
    <n v="65.39"/>
    <n v="58.31"/>
    <n v="72.86"/>
  </r>
  <r>
    <n v="144"/>
    <s v="EIM1_WDOC_FUSION"/>
    <m/>
    <s v="En production"/>
    <s v=""/>
    <x v="8"/>
    <m/>
    <s v="Targobank"/>
    <m/>
    <m/>
    <m/>
    <m/>
    <m/>
    <m/>
    <m/>
    <m/>
    <m/>
    <m/>
    <m/>
    <m/>
    <m/>
    <s v=""/>
    <m/>
    <s v=""/>
    <m/>
    <s v="Supérieur à 100.001"/>
    <m/>
    <m/>
    <s v="Moyen (ATEL / Outil de livraison)"/>
    <m/>
    <m/>
    <m/>
    <m/>
    <m/>
    <m/>
    <n v="428"/>
    <n v="38"/>
    <m/>
    <m/>
    <m/>
    <m/>
    <m/>
    <m/>
    <m/>
    <m/>
    <s v="Hors Scope (Pas de filière de build)"/>
    <m/>
    <m/>
    <m/>
    <m/>
    <m/>
    <m/>
    <x v="3"/>
    <m/>
    <s v="Infrastructure Traditionnelle"/>
    <m/>
    <m/>
    <x v="13"/>
    <s v="TGB"/>
    <s v="TBA"/>
    <x v="35"/>
    <s v="Elevé (impact utilisateurs finaux)"/>
    <s v="Impact significatif mais maîtrisable"/>
    <n v="22"/>
    <s v="COBOL, Devbooster C# - easytrieve"/>
    <s v="Oui"/>
    <s v="Non Applicable"/>
    <s v="H24"/>
    <n v="0"/>
    <n v="1"/>
    <s v="Non"/>
    <n v="60.277136258660512"/>
    <s v="Cycle en V"/>
    <s v="Z/OS - Mainframe, Webfarm (windows)"/>
    <s v="Non"/>
    <m/>
    <s v="Non Applicable"/>
    <s v="Non"/>
    <s v="BAD, paiement"/>
    <s v="Sans authentification"/>
    <s v="Via le mainframe"/>
    <s v="Non"/>
    <s v="Ne sais pas"/>
    <s v="Conso (SI / II), EBS (KA / KE)"/>
    <s v="Oui"/>
    <n v="0"/>
    <n v="48.03921568627451"/>
    <e v="#N/A"/>
    <n v="-1"/>
    <n v="-1"/>
    <e v="#N/A"/>
    <e v="#N/A"/>
    <e v="#N/A"/>
    <e v="#N/A"/>
    <e v="#N/A"/>
  </r>
  <r>
    <n v="145"/>
    <s v="EPLWEB"/>
    <m/>
    <s v="En production"/>
    <s v="ATEL"/>
    <x v="3"/>
    <m/>
    <s v="Comptes et épargne"/>
    <m/>
    <m/>
    <m/>
    <m/>
    <m/>
    <m/>
    <m/>
    <m/>
    <m/>
    <m/>
    <m/>
    <m/>
    <m/>
    <s v=""/>
    <m/>
    <s v="Internes et Ex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12423979"/>
    <n v="17"/>
    <s v="Non"/>
    <n v="78.290993071593533"/>
    <s v="Cycle en V"/>
    <s v="Z/OS - Mainframe, Webfarm (windows)"/>
    <s v="Non Applicable"/>
    <m/>
    <m/>
    <s v="Non"/>
    <s v="BAD, GAB"/>
    <m/>
    <s v="Activité Devbooster, DLL, Via le mainframe"/>
    <s v="Non"/>
    <s v="Ne sais pas"/>
    <s v="Sitex (GI / HI / KI / UI), Conso (SI / II), Cofidis Groupe (KF), LSI / SIDU (KJ / ZJ)"/>
    <s v="Oui"/>
    <s v="Entre 1% et 25%"/>
    <n v="53.725490196078432"/>
    <n v="76.48"/>
    <n v="65.102745098039222"/>
    <n v="11"/>
    <s v="C#"/>
    <n v="90.25"/>
    <n v="60.44"/>
    <n v="78.48"/>
    <n v="76.39"/>
  </r>
  <r>
    <n v="146"/>
    <s v="ERCP_EXTRA_TD"/>
    <s v="ouverture clôture caractéristique des extra TD"/>
    <s v="En production"/>
    <s v="ATEL"/>
    <x v="3"/>
    <m/>
    <s v="Targobank"/>
    <m/>
    <m/>
    <m/>
    <m/>
    <m/>
    <m/>
    <m/>
    <m/>
    <m/>
    <m/>
    <m/>
    <m/>
    <m/>
    <n v="2652"/>
    <m/>
    <s v="Externes"/>
    <m/>
    <s v="Supérieur à 100.001"/>
    <m/>
    <m/>
    <s v="Moyen (ATEL / Outil de livraison)"/>
    <m/>
    <m/>
    <m/>
    <m/>
    <m/>
    <m/>
    <n v="5"/>
    <n v="9"/>
    <m/>
    <m/>
    <m/>
    <m/>
    <m/>
    <m/>
    <m/>
    <m/>
    <s v="Ré-Architecturée"/>
    <m/>
    <m/>
    <m/>
    <m/>
    <m/>
    <m/>
    <x v="0"/>
    <m/>
    <s v="Cloud Privé"/>
    <m/>
    <m/>
    <x v="13"/>
    <s v="TGB"/>
    <s v="TBA"/>
    <x v="36"/>
    <s v="Elevé (impact utilisateurs finaux)"/>
    <s v="Impact significatif mais maîtrisable"/>
    <n v="18"/>
    <s v="COBOL, Devbooster C# - easytrieve"/>
    <s v="Oui"/>
    <s v="Non Applicable"/>
    <s v="H24"/>
    <n v="0"/>
    <n v="325"/>
    <s v="Non"/>
    <n v="60.969976905311775"/>
    <s v="Cycle en V"/>
    <s v="Z/OS - Mainframe, Webfarm (windows)"/>
    <s v="Non"/>
    <m/>
    <s v="Non Applicable"/>
    <s v="Non"/>
    <s v="BAD"/>
    <s v="Sans authentification"/>
    <s v="Via le mainframe"/>
    <s v="Non"/>
    <s v="Ne sais pas"/>
    <s v="Conso (SI / II), EBS (KA / KE)"/>
    <s v="Oui"/>
    <m/>
    <n v="44.117647058823529"/>
    <n v="75.33"/>
    <n v="59.72382352941176"/>
    <n v="12"/>
    <s v="Cobol;C#"/>
    <n v="93.01"/>
    <n v="73.540000000000006"/>
    <n v="71.41"/>
    <n v="79.319999999999993"/>
  </r>
  <r>
    <n v="147"/>
    <s v="ERCP_TDCLOSE_BASE"/>
    <s v="TD closure"/>
    <s v="En production"/>
    <s v="ATEL"/>
    <x v="3"/>
    <m/>
    <s v="Targobank"/>
    <m/>
    <m/>
    <m/>
    <m/>
    <m/>
    <m/>
    <m/>
    <m/>
    <m/>
    <m/>
    <m/>
    <m/>
    <m/>
    <n v="1895"/>
    <m/>
    <s v="Internes"/>
    <m/>
    <s v="Supérieur à 100.001"/>
    <m/>
    <m/>
    <s v="Moyen (ATEL / Outil de livraison)"/>
    <m/>
    <m/>
    <m/>
    <m/>
    <m/>
    <m/>
    <n v="5"/>
    <n v="9"/>
    <m/>
    <m/>
    <m/>
    <m/>
    <m/>
    <m/>
    <m/>
    <m/>
    <s v="Conteneurisée 2"/>
    <m/>
    <m/>
    <m/>
    <m/>
    <m/>
    <m/>
    <x v="1"/>
    <m/>
    <s v="Cloud Privé"/>
    <m/>
    <m/>
    <x v="13"/>
    <s v="TGB"/>
    <s v="TBA"/>
    <x v="36"/>
    <s v="Elevé (impact utilisateurs finaux)"/>
    <s v="Impact significatif mais maîtrisable"/>
    <n v="18"/>
    <s v="COBOL, Devbooster C# - easytrieve"/>
    <s v="Oui"/>
    <s v="Non Applicable"/>
    <s v="H24"/>
    <n v="0"/>
    <n v="12"/>
    <s v="Non"/>
    <n v="48.498845265588912"/>
    <s v="Cycle en V"/>
    <s v="Z/OS - Mainframe, Webfarm (windows)"/>
    <s v="Non"/>
    <m/>
    <s v="Non Applicable"/>
    <s v="Non"/>
    <s v="BAD"/>
    <s v="Sans authentification"/>
    <s v="Via le mainframe"/>
    <s v="Non"/>
    <s v="Ne sais pas"/>
    <s v="Conso (SI / II), EBS (KA / KE)"/>
    <m/>
    <m/>
    <n v="36.86274509803922"/>
    <n v="75.33"/>
    <n v="56.096372549019605"/>
    <n v="25"/>
    <s v="Cobol;C#"/>
    <n v="95"/>
    <n v="73.63"/>
    <n v="68.930000000000007"/>
    <n v="79.19"/>
  </r>
  <r>
    <n v="148"/>
    <s v="ERCP_TDMAIN"/>
    <s v="écran intranet maintenance TD"/>
    <s v="En production"/>
    <s v="ATEL"/>
    <x v="3"/>
    <m/>
    <s v="Targobank"/>
    <m/>
    <m/>
    <m/>
    <m/>
    <m/>
    <m/>
    <m/>
    <m/>
    <m/>
    <m/>
    <m/>
    <m/>
    <m/>
    <n v="2007"/>
    <m/>
    <s v="Internes"/>
    <m/>
    <s v="Supérieur à 100.001"/>
    <m/>
    <m/>
    <s v="Moyen (ATEL / Outil de livraison)"/>
    <m/>
    <m/>
    <m/>
    <m/>
    <m/>
    <m/>
    <n v="5"/>
    <n v="9"/>
    <m/>
    <m/>
    <m/>
    <m/>
    <m/>
    <m/>
    <m/>
    <m/>
    <s v="Ré-Architecturée"/>
    <m/>
    <m/>
    <m/>
    <m/>
    <m/>
    <m/>
    <x v="0"/>
    <m/>
    <s v="Cloud Privé"/>
    <m/>
    <m/>
    <x v="13"/>
    <s v="TGB"/>
    <s v="TBA"/>
    <x v="36"/>
    <s v="Elevé (impact utilisateurs finaux)"/>
    <s v="Impact significatif mais maîtrisable"/>
    <n v="18"/>
    <s v="COBOL, Devbooster C# - easytrieve"/>
    <s v="Oui"/>
    <s v="Non Applicable"/>
    <s v="H24"/>
    <n v="0"/>
    <n v="25"/>
    <s v="Non"/>
    <n v="50.346420323325638"/>
    <s v="Cycle en V"/>
    <s v="Z/OS - Mainframe, Webfarm (windows)"/>
    <s v="Non"/>
    <m/>
    <s v="Non Applicable"/>
    <s v="Non"/>
    <s v="BAD"/>
    <s v="Sans authentification"/>
    <s v="Via le mainframe"/>
    <s v="Non"/>
    <s v="Ne sais pas"/>
    <s v="Conso (SI / II), EBS (KA / KE)"/>
    <s v="Oui"/>
    <m/>
    <n v="44.117647058823529"/>
    <n v="75.33"/>
    <n v="59.72382352941176"/>
    <n v="51"/>
    <s v="Cobol;C#"/>
    <n v="98.81"/>
    <n v="71.97"/>
    <n v="88.94"/>
    <n v="86.57"/>
  </r>
  <r>
    <n v="149"/>
    <s v="ERCP_TDOPEN_BASE"/>
    <s v="CDM Strasbourg : TD booking/closure in BASE"/>
    <s v="En production"/>
    <s v="ATEL"/>
    <x v="3"/>
    <m/>
    <s v="Targobank"/>
    <m/>
    <m/>
    <m/>
    <m/>
    <m/>
    <m/>
    <m/>
    <m/>
    <m/>
    <m/>
    <m/>
    <m/>
    <m/>
    <n v="2844"/>
    <m/>
    <s v="Internes"/>
    <m/>
    <s v="Supérieur à 100.001"/>
    <m/>
    <m/>
    <s v="Moyen (ATEL / Outil de livraison)"/>
    <m/>
    <m/>
    <m/>
    <m/>
    <m/>
    <m/>
    <n v="5"/>
    <n v="9"/>
    <m/>
    <m/>
    <m/>
    <m/>
    <m/>
    <m/>
    <m/>
    <m/>
    <s v="Ré-Architecturée"/>
    <m/>
    <m/>
    <m/>
    <m/>
    <m/>
    <m/>
    <x v="0"/>
    <m/>
    <s v="Cloud Privé"/>
    <m/>
    <m/>
    <x v="13"/>
    <s v="TGB"/>
    <s v="TBA"/>
    <x v="36"/>
    <s v="Elevé (impact utilisateurs finaux)"/>
    <s v="Impact significatif mais maîtrisable"/>
    <n v="18"/>
    <s v="COBOL, Devbooster C# - easytrieve"/>
    <s v="Oui"/>
    <s v="Non Applicable"/>
    <s v="H24"/>
    <n v="0"/>
    <n v="23"/>
    <s v="Non"/>
    <n v="50.346420323325638"/>
    <s v="Cycle en V"/>
    <s v="Z/OS - Mainframe, Webfarm (windows)"/>
    <s v="Non"/>
    <m/>
    <s v="Non Applicable"/>
    <s v="Non"/>
    <s v="BAD"/>
    <s v="Sans authentification"/>
    <s v="Via le mainframe"/>
    <s v="Non"/>
    <s v="Ne sais pas"/>
    <s v="Conso (SI / II), EBS (KA / KE)"/>
    <s v="Oui"/>
    <m/>
    <n v="44.117647058823529"/>
    <n v="75.33"/>
    <n v="59.72382352941176"/>
    <n v="27"/>
    <s v="Cobol;C#"/>
    <n v="91.79"/>
    <n v="70.62"/>
    <n v="69.48"/>
    <n v="77.3"/>
  </r>
  <r>
    <n v="150"/>
    <s v="GAMCAP"/>
    <m/>
    <s v="En production"/>
    <s v="ATEL"/>
    <x v="3"/>
    <m/>
    <s v="Comptes et épargne"/>
    <m/>
    <m/>
    <m/>
    <m/>
    <m/>
    <m/>
    <m/>
    <m/>
    <m/>
    <m/>
    <m/>
    <m/>
    <m/>
    <n v="6742"/>
    <m/>
    <s v="Internes et Externes"/>
    <m/>
    <s v="Entre 10.001 et 100.000"/>
    <m/>
    <m/>
    <s v="Moyen (ATEL / Outil de livraison)"/>
    <m/>
    <m/>
    <m/>
    <m/>
    <m/>
    <m/>
    <n v="93"/>
    <n v="2"/>
    <m/>
    <m/>
    <m/>
    <m/>
    <m/>
    <m/>
    <m/>
    <m/>
    <s v="Ré-Architecturée"/>
    <m/>
    <m/>
    <m/>
    <m/>
    <m/>
    <m/>
    <x v="0"/>
    <m/>
    <s v="Cloud Privé"/>
    <m/>
    <m/>
    <x v="6"/>
    <s v="ACD"/>
    <s v="EPL"/>
    <x v="37"/>
    <s v="Elevé (impact utilisateurs finaux)"/>
    <s v="Aucune"/>
    <n v="14"/>
    <s v="COBOL, Devbooster C#"/>
    <s v="Oui"/>
    <s v="Non Applicable"/>
    <s v="H24"/>
    <n v="1431852"/>
    <n v="16"/>
    <s v="Non"/>
    <n v="65.58891454965358"/>
    <s v="Agile"/>
    <s v="Z/OS - Mainframe, Webfarm (windows)"/>
    <s v="Non"/>
    <m/>
    <m/>
    <s v="Non"/>
    <s v="BAD, GAB"/>
    <s v="Autre (à préciser)"/>
    <s v="DLL,Via le mainframe"/>
    <s v="Non"/>
    <s v="Ne sais pas"/>
    <s v="Sitex (GI / HI / KI / UI)"/>
    <s v="Oui"/>
    <s v="Entre 1% et 25%"/>
    <n v="41.17647058823529"/>
    <n v="76.48"/>
    <n v="58.828235294117647"/>
    <n v="3"/>
    <s v="C#"/>
    <n v="86.83"/>
    <n v="61.73"/>
    <n v="88.17"/>
    <n v="78.91"/>
  </r>
  <r>
    <n v="151"/>
    <s v="GLE2"/>
    <m/>
    <m/>
    <s v=""/>
    <x v="9"/>
    <m/>
    <s v="Comptes et épargne"/>
    <m/>
    <m/>
    <m/>
    <m/>
    <m/>
    <m/>
    <m/>
    <m/>
    <m/>
    <m/>
    <m/>
    <m/>
    <m/>
    <s v=""/>
    <m/>
    <s v=""/>
    <m/>
    <m/>
    <m/>
    <m/>
    <m/>
    <m/>
    <m/>
    <m/>
    <m/>
    <m/>
    <m/>
    <n v="6"/>
    <n v="0"/>
    <m/>
    <m/>
    <m/>
    <m/>
    <m/>
    <m/>
    <m/>
    <m/>
    <s v="Hors Scope (Pas de filière de build)"/>
    <m/>
    <m/>
    <m/>
    <m/>
    <m/>
    <m/>
    <x v="3"/>
    <m/>
    <s v="Infrastructure Traditionnelle"/>
    <m/>
    <m/>
    <x v="9"/>
    <s v="ACD"/>
    <s v="GTP"/>
    <x v="38"/>
    <s v="Elevé (impact utilisateurs finaux)"/>
    <m/>
    <n v="3"/>
    <m/>
    <m/>
    <m/>
    <m/>
    <n v="0"/>
    <s v=""/>
    <s v="Non"/>
    <n v="3.9260969976905313"/>
    <m/>
    <m/>
    <m/>
    <m/>
    <m/>
    <m/>
    <m/>
    <m/>
    <m/>
    <m/>
    <m/>
    <m/>
    <m/>
    <m/>
    <n v="0"/>
    <e v="#N/A"/>
    <n v="-1"/>
    <n v="-1"/>
    <e v="#N/A"/>
    <e v="#N/A"/>
    <e v="#N/A"/>
    <e v="#N/A"/>
    <e v="#N/A"/>
  </r>
  <r>
    <n v="152"/>
    <s v="ORBE_CTLISRFLUX_BTC"/>
    <s v="Batch DEVBOOSTER de contrôle et d'insertion des flux ORBE"/>
    <s v="En production et d'importantes modifications en cours"/>
    <s v="ATEL"/>
    <x v="7"/>
    <m/>
    <s v="Outils pour l'informatique"/>
    <m/>
    <m/>
    <m/>
    <m/>
    <m/>
    <m/>
    <m/>
    <m/>
    <m/>
    <m/>
    <m/>
    <m/>
    <m/>
    <n v="930"/>
    <m/>
    <s v=""/>
    <m/>
    <s v="Entre 0 et 100"/>
    <m/>
    <m/>
    <s v="Moyen (ATEL / Outil de livraison)"/>
    <m/>
    <m/>
    <m/>
    <m/>
    <m/>
    <m/>
    <n v="37"/>
    <n v="2"/>
    <m/>
    <m/>
    <m/>
    <m/>
    <m/>
    <m/>
    <m/>
    <m/>
    <s v="Ré-Architecturée"/>
    <m/>
    <m/>
    <m/>
    <m/>
    <m/>
    <m/>
    <x v="0"/>
    <m/>
    <s v="Cloud Privé"/>
    <m/>
    <m/>
    <x v="8"/>
    <s v="ITT"/>
    <s v="DIA"/>
    <x v="39"/>
    <s v="Faible (Pas d'impact)"/>
    <s v="Aucune"/>
    <n v="3"/>
    <s v="Devbooster C#"/>
    <s v="Non"/>
    <s v="Non Applicable"/>
    <s v="Heures ouvrées Back-Office / Siège / EI"/>
    <n v="0"/>
    <n v="8"/>
    <s v="Non"/>
    <n v="1.3856812933025404"/>
    <s v="Cycle en V"/>
    <s v="Z/OS - Mainframe, Webfarm (windows)"/>
    <s v="Non"/>
    <s v="Non"/>
    <s v="Microsoft SQL Server"/>
    <s v="Non"/>
    <s v="Non"/>
    <s v="Single Sign On (SSON)"/>
    <s v="Pas d'exposition"/>
    <s v="Non"/>
    <s v="Ne sais pas"/>
    <s v="Conso (SI / II)"/>
    <s v="Oui"/>
    <n v="1"/>
    <n v="65.098039215686271"/>
    <n v="72.84"/>
    <n v="68.969019607843137"/>
    <n v="5"/>
    <s v="C#"/>
    <n v="94.83"/>
    <n v="70.02"/>
    <n v="81.08"/>
    <n v="81.98"/>
  </r>
  <r>
    <n v="153"/>
    <s v="ORBE_DATAACCESS_DLL"/>
    <s v="Couche d’accès aux données ORBE"/>
    <s v="En production et d'importantes modifications en cours"/>
    <s v="ATEL"/>
    <x v="7"/>
    <m/>
    <s v="Outils pour l'informatique"/>
    <m/>
    <m/>
    <m/>
    <m/>
    <m/>
    <m/>
    <m/>
    <m/>
    <m/>
    <m/>
    <m/>
    <m/>
    <m/>
    <n v="1541"/>
    <m/>
    <s v=""/>
    <m/>
    <s v="Entre 0 et 100"/>
    <m/>
    <m/>
    <s v="Moyen (ATEL / Outil de livraison)"/>
    <m/>
    <m/>
    <m/>
    <m/>
    <m/>
    <m/>
    <n v="37"/>
    <n v="2"/>
    <m/>
    <m/>
    <m/>
    <m/>
    <m/>
    <m/>
    <m/>
    <m/>
    <s v="Ré-Architecturée"/>
    <m/>
    <m/>
    <m/>
    <m/>
    <m/>
    <m/>
    <x v="0"/>
    <m/>
    <s v="Cloud Privé"/>
    <m/>
    <m/>
    <x v="8"/>
    <s v="ITT"/>
    <s v="DIA"/>
    <x v="39"/>
    <s v="Faible (Pas d'impact)"/>
    <s v="Aucune"/>
    <n v="3"/>
    <s v="Devbooster C#"/>
    <s v="Non"/>
    <s v="Non Applicable"/>
    <s v="Heures ouvrées Back-Office / Siège / EI"/>
    <n v="0"/>
    <s v=""/>
    <s v="Non"/>
    <n v="1.3856812933025404"/>
    <s v="Cycle en V"/>
    <s v="Z/OS - Mainframe, Webfarm (windows)"/>
    <s v="Non"/>
    <s v="Non"/>
    <s v="Microsoft SQL Server"/>
    <s v="Non"/>
    <s v="Non"/>
    <s v="Single Sign On (SSON)"/>
    <s v="Pas d'exposition"/>
    <s v="Non"/>
    <s v="Ne sais pas"/>
    <s v="Conso (SI / II)"/>
    <s v="Oui"/>
    <n v="1"/>
    <n v="65.098039215686271"/>
    <n v="76.209999999999994"/>
    <n v="70.654019607843139"/>
    <n v="3"/>
    <s v="C#"/>
    <n v="100"/>
    <n v="63.53"/>
    <n v="99.05"/>
    <n v="87.53"/>
  </r>
  <r>
    <n v="154"/>
    <s v="ORBE_DATABASES"/>
    <s v="Base de données ORBE"/>
    <s v="En production et d'importantes modifications en cours"/>
    <s v="ATEL"/>
    <x v="7"/>
    <m/>
    <s v="Outils pour l'informatique"/>
    <m/>
    <m/>
    <m/>
    <m/>
    <m/>
    <m/>
    <m/>
    <m/>
    <m/>
    <m/>
    <m/>
    <m/>
    <m/>
    <s v=""/>
    <m/>
    <s v=""/>
    <m/>
    <s v="Entre 0 et 100"/>
    <m/>
    <m/>
    <s v="Moyen (ATEL / Outil de livraison)"/>
    <m/>
    <m/>
    <m/>
    <m/>
    <m/>
    <m/>
    <n v="37"/>
    <n v="2"/>
    <m/>
    <m/>
    <m/>
    <m/>
    <m/>
    <m/>
    <m/>
    <m/>
    <s v="Hors Scope (Pas de Scan)"/>
    <m/>
    <m/>
    <m/>
    <m/>
    <m/>
    <m/>
    <x v="4"/>
    <m/>
    <s v="Infrastructure Traditionnelle"/>
    <m/>
    <m/>
    <x v="8"/>
    <s v="ITT"/>
    <s v="DIA"/>
    <x v="39"/>
    <s v="Faible (Pas d'impact)"/>
    <s v="Aucune"/>
    <n v="3"/>
    <s v="Devbooster C#"/>
    <s v="Non"/>
    <s v="Non Applicable"/>
    <s v="Heures ouvrées Back-Office / Siège / EI"/>
    <n v="0"/>
    <n v="5"/>
    <s v="Non"/>
    <n v="1.3856812933025404"/>
    <s v="Cycle en V"/>
    <s v="Z/OS - Mainframe, Webfarm (windows)"/>
    <s v="Non"/>
    <s v="Non"/>
    <s v="Microsoft SQL Server"/>
    <s v="Non"/>
    <s v="Non"/>
    <s v="Single Sign On (SSON)"/>
    <s v="Pas d'exposition"/>
    <s v="Non"/>
    <s v="Ne sais pas"/>
    <s v="Conso (SI / II)"/>
    <s v="Oui"/>
    <n v="1"/>
    <n v="65.098039215686271"/>
    <e v="#N/A"/>
    <n v="-1"/>
    <n v="-1"/>
    <e v="#N/A"/>
    <e v="#N/A"/>
    <e v="#N/A"/>
    <e v="#N/A"/>
    <e v="#N/A"/>
  </r>
  <r>
    <n v="155"/>
    <s v="ORBE_GNTEMAJOU_BTC"/>
    <s v="Batch DEVBOOSTER génération du mail journalier"/>
    <s v="En production et d'importantes modifications en cours"/>
    <s v="ATEL"/>
    <x v="7"/>
    <m/>
    <s v="Outils pour l'informatique"/>
    <m/>
    <m/>
    <m/>
    <m/>
    <m/>
    <m/>
    <m/>
    <m/>
    <m/>
    <m/>
    <m/>
    <m/>
    <m/>
    <n v="562"/>
    <m/>
    <s v=""/>
    <m/>
    <s v="Entre 0 et 100"/>
    <m/>
    <m/>
    <s v="Moyen (ATEL / Outil de livraison)"/>
    <m/>
    <m/>
    <m/>
    <m/>
    <m/>
    <m/>
    <n v="37"/>
    <n v="2"/>
    <m/>
    <m/>
    <m/>
    <m/>
    <m/>
    <m/>
    <m/>
    <m/>
    <s v="Ré-Architecturée"/>
    <m/>
    <m/>
    <m/>
    <m/>
    <m/>
    <m/>
    <x v="0"/>
    <m/>
    <s v="Cloud Privé"/>
    <m/>
    <m/>
    <x v="8"/>
    <s v="ITT"/>
    <s v="DIA"/>
    <x v="39"/>
    <s v="Faible (Pas d'impact)"/>
    <s v="Aucune"/>
    <n v="3"/>
    <s v="Devbooster C#"/>
    <s v="Non"/>
    <s v="Non Applicable"/>
    <s v="Heures ouvrées Back-Office / Siège / EI"/>
    <n v="0"/>
    <n v="3"/>
    <s v="Non"/>
    <n v="1.3856812933025404"/>
    <s v="Cycle en V"/>
    <s v="Z/OS - Mainframe, Webfarm (windows)"/>
    <s v="Non"/>
    <s v="Non"/>
    <s v="Microsoft SQL Server"/>
    <s v="Non"/>
    <s v="Non"/>
    <s v="Single Sign On (SSON)"/>
    <s v="Pas d'exposition"/>
    <s v="Non"/>
    <s v="Ne sais pas"/>
    <s v="Conso (SI / II)"/>
    <s v="Oui"/>
    <n v="1"/>
    <n v="65.098039215686271"/>
    <n v="76.209999999999994"/>
    <n v="70.654019607843139"/>
    <n v="4"/>
    <s v="C#"/>
    <n v="96.22"/>
    <n v="77.47"/>
    <n v="96.71"/>
    <n v="90.13"/>
  </r>
  <r>
    <n v="156"/>
    <s v="ORBE_INTRANET"/>
    <s v="Paquet intranet : Centralisation et gestion des rapports issus des traitements Batchs"/>
    <s v="En production et d'importantes modifications en cours"/>
    <s v="ATEL"/>
    <x v="7"/>
    <m/>
    <s v="Outils pour l'informatique"/>
    <m/>
    <m/>
    <m/>
    <m/>
    <m/>
    <m/>
    <m/>
    <m/>
    <m/>
    <m/>
    <m/>
    <m/>
    <m/>
    <n v="7753"/>
    <m/>
    <s v="Internes"/>
    <m/>
    <s v="Entre 0 et 100"/>
    <m/>
    <m/>
    <s v="Moyen (ATEL / Outil de livraison)"/>
    <m/>
    <m/>
    <m/>
    <m/>
    <m/>
    <m/>
    <n v="37"/>
    <n v="2"/>
    <m/>
    <m/>
    <m/>
    <m/>
    <m/>
    <m/>
    <m/>
    <m/>
    <s v="Ré-Architecturée"/>
    <m/>
    <m/>
    <m/>
    <m/>
    <m/>
    <m/>
    <x v="0"/>
    <m/>
    <s v="Cloud Privé"/>
    <m/>
    <m/>
    <x v="8"/>
    <s v="ITT"/>
    <s v="DIA"/>
    <x v="39"/>
    <s v="Faible (Pas d'impact)"/>
    <s v="Aucune"/>
    <n v="3"/>
    <s v="Devbooster C#"/>
    <s v="Non"/>
    <s v="Non Applicable"/>
    <s v="Heures ouvrées Back-Office / Siège / EI"/>
    <n v="0"/>
    <n v="12"/>
    <s v="Non"/>
    <n v="1.3856812933025404"/>
    <s v="Cycle en V"/>
    <s v="Z/OS - Mainframe, Webfarm (windows)"/>
    <s v="Non"/>
    <s v="Non"/>
    <s v="Microsoft SQL Server"/>
    <s v="Non"/>
    <s v="Non"/>
    <s v="Single Sign On (SSON)"/>
    <s v="Pas d'exposition"/>
    <s v="Non"/>
    <s v="Ne sais pas"/>
    <s v="Conso (SI / II)"/>
    <s v="Oui"/>
    <n v="1"/>
    <n v="65.098039215686271"/>
    <n v="76.48"/>
    <n v="70.78901960784313"/>
    <n v="3"/>
    <s v="C#"/>
    <n v="98.79"/>
    <n v="72.39"/>
    <n v="97.9"/>
    <n v="89.69"/>
  </r>
  <r>
    <n v="157"/>
    <s v="ORBE_ISRSTH_BTC"/>
    <s v="Batch DEVBOOSTER d'insertion des rapports de synthèse"/>
    <s v="En production et d'importantes modifications en cours"/>
    <s v="ATEL"/>
    <x v="7"/>
    <m/>
    <s v="Outils pour l'informatique"/>
    <m/>
    <m/>
    <m/>
    <m/>
    <m/>
    <m/>
    <m/>
    <m/>
    <m/>
    <m/>
    <m/>
    <m/>
    <m/>
    <n v="329"/>
    <m/>
    <s v=""/>
    <m/>
    <s v="Entre 0 et 100"/>
    <m/>
    <m/>
    <s v="Moyen (ATEL / Outil de livraison)"/>
    <m/>
    <m/>
    <m/>
    <m/>
    <m/>
    <m/>
    <n v="37"/>
    <n v="2"/>
    <m/>
    <m/>
    <m/>
    <m/>
    <m/>
    <m/>
    <m/>
    <m/>
    <s v="Ré-Architecturée"/>
    <m/>
    <m/>
    <m/>
    <m/>
    <m/>
    <m/>
    <x v="0"/>
    <m/>
    <s v="Cloud Privé"/>
    <m/>
    <m/>
    <x v="8"/>
    <s v="ITT"/>
    <s v="DIA"/>
    <x v="39"/>
    <s v="Faible (Pas d'impact)"/>
    <s v="Aucune"/>
    <n v="3"/>
    <s v="Devbooster C#"/>
    <s v="Non"/>
    <s v="Non Applicable"/>
    <s v="Heures ouvrées Back-Office / Siège / EI"/>
    <n v="0"/>
    <n v="5"/>
    <s v="Non"/>
    <n v="1.3856812933025404"/>
    <s v="Cycle en V"/>
    <s v="Z/OS - Mainframe, Webfarm (windows)"/>
    <s v="Non"/>
    <s v="Non"/>
    <s v="Microsoft SQL Server"/>
    <s v="Non"/>
    <s v="Non"/>
    <s v="Single Sign On (SSON)"/>
    <s v="Pas d'exposition"/>
    <s v="Non"/>
    <s v="Ne sais pas"/>
    <s v="Conso (SI / II)"/>
    <s v="Oui"/>
    <n v="1"/>
    <n v="65.098039215686271"/>
    <n v="76.209999999999994"/>
    <n v="70.654019607843139"/>
    <n v="3"/>
    <s v="C#"/>
    <n v="99.59"/>
    <n v="65.05"/>
    <n v="93.65"/>
    <n v="86.1"/>
  </r>
  <r>
    <n v="158"/>
    <s v="PAC2_WPAGESPRODUITGTI"/>
    <s v="Pages produit GTI dans PACWEB"/>
    <s v="En production"/>
    <s v="ATEL"/>
    <x v="3"/>
    <m/>
    <s v="Comptes et épargne"/>
    <m/>
    <m/>
    <m/>
    <m/>
    <m/>
    <m/>
    <m/>
    <m/>
    <m/>
    <m/>
    <m/>
    <m/>
    <m/>
    <s v=""/>
    <m/>
    <s v="Internes"/>
    <m/>
    <s v="Entre 10.001 et 100.000"/>
    <m/>
    <m/>
    <s v="Moyen (ATEL / Outil de livraison)"/>
    <m/>
    <m/>
    <m/>
    <m/>
    <m/>
    <m/>
    <n v="44"/>
    <n v="13"/>
    <m/>
    <m/>
    <m/>
    <m/>
    <m/>
    <m/>
    <m/>
    <m/>
    <s v="Hors Scope (Pas de Scan)"/>
    <m/>
    <m/>
    <m/>
    <m/>
    <m/>
    <m/>
    <x v="4"/>
    <m/>
    <s v="Infrastructure Traditionnelle"/>
    <m/>
    <m/>
    <x v="9"/>
    <s v="ACD"/>
    <s v="GTE"/>
    <x v="16"/>
    <s v="Moyen (impact Réseau banque et assurance)"/>
    <s v="Impact significatif mais maîtrisable"/>
    <n v="9"/>
    <s v="Cobol"/>
    <s v="Non"/>
    <s v="Non Applicable"/>
    <s v="Heures ouvrées Back-Office / Siège / EI"/>
    <n v="0"/>
    <n v="1"/>
    <s v="Non"/>
    <n v="23.787528868360276"/>
    <s v="Cycle en V"/>
    <s v="Z/OS - Mainframe, Webfarm (windows)"/>
    <s v="Non"/>
    <s v="Non Applicable"/>
    <s v="Non Applicable"/>
    <s v="Non"/>
    <s v="Non"/>
    <s v="Sans authentification"/>
    <s v="Pas d'exposition"/>
    <s v="Non"/>
    <s v="Ne sais pas"/>
    <s v="Sitex (GI / HI / KI / UI), Conso (SI / II)"/>
    <s v="Oui"/>
    <s v="Entre 76% et 99%"/>
    <n v="64.705882352941174"/>
    <e v="#N/A"/>
    <n v="-1"/>
    <n v="-1"/>
    <e v="#N/A"/>
    <e v="#N/A"/>
    <e v="#N/A"/>
    <e v="#N/A"/>
    <e v="#N/A"/>
  </r>
  <r>
    <n v="159"/>
    <s v="PACWEB_BDC"/>
    <s v="PACWEB_BDC"/>
    <s v="En production"/>
    <s v="ATEL"/>
    <x v="3"/>
    <m/>
    <s v="Comptes et épargne"/>
    <m/>
    <m/>
    <m/>
    <m/>
    <m/>
    <m/>
    <m/>
    <m/>
    <m/>
    <m/>
    <m/>
    <m/>
    <m/>
    <s v=""/>
    <m/>
    <s v="Internes"/>
    <m/>
    <s v="Supérieur à 100.001"/>
    <m/>
    <m/>
    <s v="Moyen (ATEL / Outil de livraison)"/>
    <m/>
    <m/>
    <m/>
    <m/>
    <m/>
    <m/>
    <n v="125"/>
    <n v="21"/>
    <m/>
    <m/>
    <m/>
    <m/>
    <m/>
    <m/>
    <m/>
    <m/>
    <s v="Hors Scope (Pas de Scan)"/>
    <m/>
    <m/>
    <m/>
    <m/>
    <m/>
    <m/>
    <x v="4"/>
    <m/>
    <s v="Infrastructure Traditionnelle"/>
    <m/>
    <m/>
    <x v="12"/>
    <s v="ACD"/>
    <s v="EAT"/>
    <x v="30"/>
    <s v="Faible (Pas d'impact)"/>
    <s v="Impact significatif mais maîtrisable"/>
    <n v="18"/>
    <s v="COBOL, Devbooster C#"/>
    <s v="Oui"/>
    <s v="Non Applicable"/>
    <s v="H24"/>
    <n v="0"/>
    <n v="1"/>
    <s v="Non"/>
    <n v="32.33256351039261"/>
    <s v="Cycle en V"/>
    <s v="Z/OS - Mainframe, Webfarm (windows)"/>
    <s v="Non"/>
    <s v="Non"/>
    <s v="Non Applicable"/>
    <m/>
    <s v="Non"/>
    <s v="Autre (à préciser)"/>
    <s v="Pas d'exposition"/>
    <s v="Non"/>
    <s v="Ne sais pas"/>
    <s v="Sitex (GI / HI / KI / UI), Conso (SI / II)"/>
    <s v="Oui"/>
    <s v="Entre 51% et 75%"/>
    <n v="65.098039215686271"/>
    <e v="#N/A"/>
    <n v="-1"/>
    <n v="-1"/>
    <e v="#N/A"/>
    <e v="#N/A"/>
    <e v="#N/A"/>
    <e v="#N/A"/>
    <e v="#N/A"/>
  </r>
  <r>
    <n v="160"/>
    <s v="PACWEB_CAT"/>
    <s v="PACWEB_CAT"/>
    <s v="En production"/>
    <s v="ATEL"/>
    <x v="3"/>
    <m/>
    <s v="Comptes et épargne"/>
    <m/>
    <m/>
    <m/>
    <m/>
    <m/>
    <m/>
    <m/>
    <m/>
    <m/>
    <m/>
    <m/>
    <m/>
    <m/>
    <s v=""/>
    <m/>
    <s v="Internes"/>
    <m/>
    <s v="Supérieur à 100.001"/>
    <m/>
    <m/>
    <s v="Moyen (ATEL / Outil de livraison)"/>
    <m/>
    <m/>
    <m/>
    <m/>
    <m/>
    <m/>
    <n v="154"/>
    <n v="50"/>
    <m/>
    <m/>
    <m/>
    <m/>
    <m/>
    <m/>
    <m/>
    <m/>
    <s v="Hors Scope (Pas de Scan)"/>
    <m/>
    <m/>
    <m/>
    <m/>
    <m/>
    <m/>
    <x v="4"/>
    <m/>
    <s v="Infrastructure Traditionnelle"/>
    <m/>
    <m/>
    <x v="12"/>
    <s v="ACD"/>
    <s v="EAT"/>
    <x v="25"/>
    <s v="Elevé (impact utilisateurs finaux)"/>
    <s v="Impact significatif mais maîtrisable"/>
    <n v="20"/>
    <s v="COBOL, Devbooster C#"/>
    <s v="Oui"/>
    <s v="Non Applicable"/>
    <s v="H24"/>
    <n v="0"/>
    <n v="1"/>
    <s v="Non"/>
    <n v="50.346420323325638"/>
    <s v="Autre"/>
    <s v="Z/OS - Mainframe, Webfarm (windows)"/>
    <s v="Non"/>
    <s v="Non Applicable"/>
    <s v="Non Applicable"/>
    <s v="Non"/>
    <s v="BAD"/>
    <s v="Autre (à préciser)"/>
    <s v="Pas d'exposition"/>
    <s v="Non"/>
    <s v="Ne sais pas"/>
    <s v="Sitex (GI / HI / KI / UI), Conso (SI / II), Cofidis Groupe (KF), Internationale (KH)"/>
    <s v="Oui"/>
    <n v="1"/>
    <n v="68.235294117647058"/>
    <e v="#N/A"/>
    <n v="-1"/>
    <n v="-1"/>
    <e v="#N/A"/>
    <e v="#N/A"/>
    <e v="#N/A"/>
    <e v="#N/A"/>
    <e v="#N/A"/>
  </r>
  <r>
    <n v="161"/>
    <s v="PACWEB_EPL"/>
    <s v="PACWEB_EPL"/>
    <s v="En production"/>
    <s v="ATEL"/>
    <x v="3"/>
    <m/>
    <s v="Comptes et épargne"/>
    <m/>
    <m/>
    <m/>
    <m/>
    <m/>
    <m/>
    <m/>
    <m/>
    <m/>
    <m/>
    <m/>
    <m/>
    <m/>
    <s v=""/>
    <m/>
    <s v="Internes"/>
    <m/>
    <s v="Supérieur à 100.001"/>
    <m/>
    <m/>
    <s v="Moyen (ATEL / Outil de livraison)"/>
    <m/>
    <m/>
    <m/>
    <m/>
    <m/>
    <m/>
    <n v="368"/>
    <n v="32"/>
    <m/>
    <m/>
    <m/>
    <m/>
    <m/>
    <m/>
    <m/>
    <m/>
    <s v="Ré-Architecturée"/>
    <m/>
    <m/>
    <m/>
    <m/>
    <m/>
    <m/>
    <x v="0"/>
    <m/>
    <s v="Cloud Privé"/>
    <m/>
    <m/>
    <x v="6"/>
    <s v="ACD"/>
    <s v="EPL"/>
    <x v="31"/>
    <s v="Elevé (impact utilisateurs finaux)"/>
    <s v="Impact significatif mais maîtrisable"/>
    <n v="21"/>
    <s v="COBOL, Devbooster C#"/>
    <s v="Oui"/>
    <s v="Non Applicable"/>
    <s v="H24"/>
    <n v="0"/>
    <n v="1"/>
    <s v="Non"/>
    <n v="60.277136258660512"/>
    <s v="Cycle en V"/>
    <s v="Z/OS - Mainframe, Webfarm (windows)"/>
    <s v="Non Applicable"/>
    <m/>
    <m/>
    <s v="Non"/>
    <s v="BAD, GAB"/>
    <m/>
    <s v="Activité Devbooster, DLL, Via le mainframe"/>
    <s v="Non"/>
    <s v="Ne sais pas"/>
    <s v="Sitex (GI / HI / KI / UI), Conso (SI / II), Cofidis Groupe (KF), LSI / SIDU (KJ / ZJ)"/>
    <s v="Oui"/>
    <s v="Entre 1% et 25%"/>
    <n v="53.725490196078432"/>
    <n v="80"/>
    <n v="66.862745098039213"/>
    <n v="0"/>
    <s v="JavaScript"/>
    <n v="85.19"/>
    <n v="56.86"/>
    <n v="87.78"/>
    <n v="76.61"/>
  </r>
  <r>
    <n v="162"/>
    <s v="PACWEB_GCC"/>
    <s v="PACWEB_GCC"/>
    <s v="En production et d'importantes modifications en cours"/>
    <s v="ATEL"/>
    <x v="3"/>
    <m/>
    <s v="Comptes et épargne"/>
    <m/>
    <m/>
    <m/>
    <m/>
    <m/>
    <m/>
    <m/>
    <m/>
    <m/>
    <m/>
    <m/>
    <m/>
    <m/>
    <s v=""/>
    <m/>
    <s v="Internes"/>
    <m/>
    <s v="Entre 10.001 et 100.000"/>
    <m/>
    <m/>
    <s v="Moyen (ATEL / Outil de livraison)"/>
    <m/>
    <m/>
    <m/>
    <m/>
    <m/>
    <m/>
    <n v="48"/>
    <n v="15"/>
    <m/>
    <m/>
    <m/>
    <m/>
    <m/>
    <m/>
    <m/>
    <m/>
    <s v="Ré-Architecturée"/>
    <m/>
    <m/>
    <m/>
    <m/>
    <m/>
    <m/>
    <x v="0"/>
    <m/>
    <s v="Cloud Privé"/>
    <m/>
    <m/>
    <x v="9"/>
    <s v="ACD"/>
    <s v="GTP"/>
    <x v="40"/>
    <s v="Faible (Pas d'impact)"/>
    <s v="Aucune"/>
    <n v="6"/>
    <s v="Cobol"/>
    <s v="Non"/>
    <s v="Non Applicable"/>
    <s v="H24"/>
    <n v="0"/>
    <n v="1"/>
    <s v="Non"/>
    <n v="14.780600461893764"/>
    <s v="Cycle en V"/>
    <s v="Z/OS - Mainframe, Webfarm (windows)"/>
    <s v="Non"/>
    <s v="Non Applicable"/>
    <s v="Non Applicable"/>
    <m/>
    <s v="Non"/>
    <s v="Sans authentification"/>
    <s v="Pas d'exposition"/>
    <s v="Non"/>
    <s v="Ne sais pas"/>
    <s v="Sitex (GI / HI / KI / UI), Cofidis Groupe (KF), Internationale (KH)"/>
    <s v="Oui"/>
    <n v="1"/>
    <n v="63.725490196078425"/>
    <n v="80"/>
    <n v="71.862745098039213"/>
    <n v="0"/>
    <s v="JavaScript"/>
    <n v="72.87"/>
    <n v="49.9"/>
    <n v="80.709999999999994"/>
    <n v="67.83"/>
  </r>
  <r>
    <n v="163"/>
    <s v="PACWEB_LIV"/>
    <s v="PACWEB_LIV"/>
    <s v="En production"/>
    <s v="ATEL"/>
    <x v="7"/>
    <m/>
    <s v="Comptes et épargne"/>
    <m/>
    <m/>
    <m/>
    <m/>
    <m/>
    <m/>
    <m/>
    <m/>
    <m/>
    <m/>
    <m/>
    <m/>
    <m/>
    <s v=""/>
    <m/>
    <s v="Internes"/>
    <m/>
    <s v="Supérieur à 100.001"/>
    <m/>
    <m/>
    <s v="Moyen (ATEL / Outil de livraison)"/>
    <m/>
    <m/>
    <m/>
    <m/>
    <m/>
    <m/>
    <n v="593"/>
    <n v="48"/>
    <m/>
    <m/>
    <m/>
    <m/>
    <m/>
    <m/>
    <m/>
    <m/>
    <s v="Ré-Architecturée"/>
    <m/>
    <m/>
    <m/>
    <m/>
    <m/>
    <m/>
    <x v="0"/>
    <m/>
    <s v="Cloud Privé"/>
    <m/>
    <m/>
    <x v="11"/>
    <s v="ACD"/>
    <s v="EEC"/>
    <x v="24"/>
    <s v="Elevé (impact utilisateurs finaux)"/>
    <s v="Impact significatif mais maîtrisable"/>
    <n v="25"/>
    <s v="COBOL, Devbooster, C#"/>
    <s v="Oui"/>
    <s v="Non Applicable"/>
    <s v="H24"/>
    <n v="0"/>
    <n v="1"/>
    <s v="Non"/>
    <n v="60.277136258660512"/>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n v="80"/>
    <n v="74.313725490196077"/>
    <n v="0"/>
    <s v="JavaScript"/>
    <n v="74.709999999999994"/>
    <n v="60.04"/>
    <n v="84.9"/>
    <n v="73.22"/>
  </r>
  <r>
    <n v="164"/>
    <s v="PACWEB_PEP"/>
    <s v="PACWEB_PEP"/>
    <s v="En production"/>
    <s v="ATEL"/>
    <x v="7"/>
    <m/>
    <s v="Comptes et épargne"/>
    <m/>
    <m/>
    <m/>
    <m/>
    <m/>
    <m/>
    <m/>
    <m/>
    <m/>
    <m/>
    <m/>
    <m/>
    <m/>
    <s v=""/>
    <m/>
    <s v="Internes"/>
    <m/>
    <s v="Supérieur à 100.001"/>
    <m/>
    <m/>
    <s v="Moyen (ATEL / Outil de livraison)"/>
    <m/>
    <m/>
    <m/>
    <m/>
    <m/>
    <m/>
    <n v="182"/>
    <n v="29"/>
    <m/>
    <m/>
    <m/>
    <m/>
    <m/>
    <m/>
    <m/>
    <m/>
    <s v="Hors Scope (Pas de Scan)"/>
    <m/>
    <m/>
    <m/>
    <m/>
    <m/>
    <m/>
    <x v="4"/>
    <m/>
    <s v="Infrastructure Traditionnelle"/>
    <m/>
    <m/>
    <x v="11"/>
    <s v="ACD"/>
    <s v="EEC"/>
    <x v="22"/>
    <s v="Elevé (impact utilisateurs finaux)"/>
    <s v="Impact significatif mais maîtrisable"/>
    <n v="17"/>
    <s v="COBOL, Devbooster, C#"/>
    <s v="Oui"/>
    <s v="Non Applicable"/>
    <s v="H24"/>
    <n v="0"/>
    <n v="1"/>
    <s v="Non"/>
    <n v="60.277136258660512"/>
    <s v="Cycle en V"/>
    <s v="Z/OS - Mainframe, Webfarm (windows)"/>
    <s v="Non"/>
    <s v="Non Applicable"/>
    <s v="Non Applicable"/>
    <s v="Non"/>
    <s v="BAD, GAB, Non"/>
    <s v="Autre (à préciser)"/>
    <s v="Activité Devbooster, DLL, Via le mainframe"/>
    <m/>
    <s v="Ne sais pas"/>
    <s v="Sitex (GI / HI / KI / UI), Conso (SI / II), Cofidis Groupe (KF)"/>
    <s v="Oui"/>
    <s v="Entre 26% et 50%"/>
    <n v="68.627450980392155"/>
    <e v="#N/A"/>
    <n v="-1"/>
    <n v="-1"/>
    <e v="#N/A"/>
    <e v="#N/A"/>
    <e v="#N/A"/>
    <e v="#N/A"/>
    <e v="#N/A"/>
  </r>
  <r>
    <n v="165"/>
    <s v="PACWEB_PSA"/>
    <s v="PACWEB_PSA"/>
    <s v="En production"/>
    <s v="ATEL"/>
    <x v="3"/>
    <m/>
    <s v="Comptes et épargne"/>
    <m/>
    <m/>
    <m/>
    <m/>
    <m/>
    <m/>
    <m/>
    <m/>
    <m/>
    <m/>
    <m/>
    <m/>
    <m/>
    <s v=""/>
    <m/>
    <s v="Internes"/>
    <m/>
    <s v="Entre 101 et 10.000"/>
    <m/>
    <m/>
    <s v="Moyen (ATEL / Outil de livraison)"/>
    <m/>
    <m/>
    <m/>
    <m/>
    <m/>
    <m/>
    <n v="160"/>
    <n v="14"/>
    <m/>
    <m/>
    <m/>
    <m/>
    <m/>
    <m/>
    <m/>
    <m/>
    <s v="Hors Scope (Pas de Scan)"/>
    <m/>
    <m/>
    <m/>
    <m/>
    <m/>
    <m/>
    <x v="4"/>
    <m/>
    <s v="Infrastructure Traditionnelle"/>
    <m/>
    <m/>
    <x v="9"/>
    <s v="ACD"/>
    <s v="PSO"/>
    <x v="41"/>
    <s v="Moyen (impact Réseau banque et assurance)"/>
    <s v="Aucune"/>
    <n v="14"/>
    <s v="Cobol"/>
    <s v="Non"/>
    <s v="Non Applicable"/>
    <s v="Heures ouvrées Agence"/>
    <n v="0"/>
    <n v="2"/>
    <s v="Non"/>
    <n v="19.399538106235568"/>
    <s v="Cycle en V"/>
    <s v="Z/OS - Mainframe, Webfarm (windows)"/>
    <s v="Non"/>
    <s v="Non Applicable"/>
    <s v="Non Applicable"/>
    <s v="Non"/>
    <s v="Non"/>
    <s v="Single Sign On (SSON)"/>
    <s v="Via le mainframe"/>
    <s v="Non"/>
    <s v="Ne sais pas"/>
    <s v="Sitex (GI / HI / KI / UI)"/>
    <s v="Oui"/>
    <n v="1"/>
    <n v="55.098039215686278"/>
    <e v="#N/A"/>
    <n v="-1"/>
    <n v="-1"/>
    <e v="#N/A"/>
    <e v="#N/A"/>
    <e v="#N/A"/>
    <e v="#N/A"/>
    <e v="#N/A"/>
  </r>
  <r>
    <n v="166"/>
    <s v="PCP1_GAMKAPV4"/>
    <s v="Solution GAMKAP en version DTO._x000a_ - Migration progressive du paquet GAMKAP vers ce paquet."/>
    <s v="En production"/>
    <s v="ATEL"/>
    <x v="3"/>
    <m/>
    <s v="Comptes et épargne"/>
    <m/>
    <m/>
    <m/>
    <m/>
    <m/>
    <m/>
    <m/>
    <m/>
    <m/>
    <m/>
    <m/>
    <m/>
    <m/>
    <n v="1460"/>
    <m/>
    <s v="Internes"/>
    <m/>
    <s v="Entre 10.001 et 100.000"/>
    <m/>
    <m/>
    <s v="Moyen (ATEL / Outil de livraison)"/>
    <m/>
    <m/>
    <m/>
    <m/>
    <m/>
    <m/>
    <n v="93"/>
    <n v="2"/>
    <m/>
    <m/>
    <m/>
    <m/>
    <m/>
    <m/>
    <m/>
    <m/>
    <s v="Ré-Architecturée"/>
    <m/>
    <m/>
    <m/>
    <m/>
    <m/>
    <m/>
    <x v="0"/>
    <m/>
    <s v="Cloud Privé"/>
    <m/>
    <m/>
    <x v="6"/>
    <s v="ACD"/>
    <s v="EPL"/>
    <x v="37"/>
    <s v="Elevé (impact utilisateurs finaux)"/>
    <s v="Aucune"/>
    <n v="14"/>
    <s v="COBOL, Devbooster C#"/>
    <s v="Oui"/>
    <s v="Non Applicable"/>
    <s v="H24"/>
    <n v="0"/>
    <n v="8"/>
    <s v="Non"/>
    <n v="50.577367205542721"/>
    <s v="Agile"/>
    <s v="Z/OS - Mainframe, Webfarm (windows)"/>
    <s v="Non"/>
    <m/>
    <m/>
    <s v="Non"/>
    <s v="BAD, GAB"/>
    <s v="Autre (à préciser)"/>
    <s v="DLL,Via le mainframe"/>
    <s v="Non"/>
    <s v="Ne sais pas"/>
    <s v="Sitex (GI / HI / KI / UI)"/>
    <s v="Oui"/>
    <s v="Entre 1% et 25%"/>
    <n v="41.17647058823529"/>
    <n v="76.48"/>
    <n v="58.828235294117647"/>
    <n v="3"/>
    <s v="C#"/>
    <n v="86.31"/>
    <n v="75.25"/>
    <n v="94.01"/>
    <n v="85.19"/>
  </r>
  <r>
    <n v="167"/>
    <s v="PCP1_SIMKAP"/>
    <m/>
    <s v="En production"/>
    <s v="ATEL"/>
    <x v="3"/>
    <m/>
    <s v="Comptes et épargne"/>
    <m/>
    <m/>
    <m/>
    <m/>
    <m/>
    <m/>
    <m/>
    <m/>
    <m/>
    <m/>
    <m/>
    <m/>
    <m/>
    <n v="7306"/>
    <m/>
    <s v="Internes"/>
    <m/>
    <s v="Entre 10.001 et 100.000"/>
    <m/>
    <m/>
    <s v="Moyen (ATEL / Outil de livraison)"/>
    <m/>
    <m/>
    <m/>
    <m/>
    <m/>
    <m/>
    <n v="93"/>
    <n v="2"/>
    <m/>
    <m/>
    <m/>
    <m/>
    <m/>
    <m/>
    <m/>
    <m/>
    <s v="Ré-Architecturée"/>
    <m/>
    <m/>
    <m/>
    <m/>
    <m/>
    <m/>
    <x v="0"/>
    <m/>
    <s v="Cloud Privé"/>
    <m/>
    <m/>
    <x v="6"/>
    <s v="ACD"/>
    <s v="EPL"/>
    <x v="37"/>
    <s v="Elevé (impact utilisateurs finaux)"/>
    <s v="Aucune"/>
    <n v="14"/>
    <s v="COBOL, Devbooster C#"/>
    <s v="Oui"/>
    <s v="Non Applicable"/>
    <s v="H24"/>
    <n v="0"/>
    <n v="2"/>
    <s v="Non"/>
    <n v="50.577367205542721"/>
    <s v="Agile"/>
    <s v="Z/OS - Mainframe, Webfarm (windows)"/>
    <s v="Non"/>
    <m/>
    <m/>
    <s v="Non"/>
    <s v="BAD, GAB"/>
    <s v="Autre (à préciser)"/>
    <s v="DLL,Via le mainframe"/>
    <s v="Non"/>
    <s v="Ne sais pas"/>
    <s v="Sitex (GI / HI / KI / UI)"/>
    <s v="Oui"/>
    <s v="Entre 1% et 25%"/>
    <n v="41.17647058823529"/>
    <n v="76.48"/>
    <n v="58.828235294117647"/>
    <n v="3"/>
    <s v="C#"/>
    <n v="95.57"/>
    <n v="68.150000000000006"/>
    <n v="92.46"/>
    <n v="85.39"/>
  </r>
  <r>
    <n v="168"/>
    <s v="PCP4_GLE1"/>
    <m/>
    <s v="En production et à retirer / démonter avant 2025"/>
    <s v="ATEL"/>
    <x v="9"/>
    <m/>
    <s v="Comptes et épargne"/>
    <m/>
    <m/>
    <m/>
    <m/>
    <m/>
    <m/>
    <m/>
    <m/>
    <m/>
    <m/>
    <m/>
    <m/>
    <m/>
    <n v="3225"/>
    <m/>
    <s v="Internes"/>
    <m/>
    <m/>
    <m/>
    <m/>
    <m/>
    <m/>
    <m/>
    <m/>
    <m/>
    <m/>
    <m/>
    <n v="6"/>
    <n v="0"/>
    <m/>
    <m/>
    <m/>
    <m/>
    <m/>
    <m/>
    <m/>
    <m/>
    <s v="Retirée"/>
    <m/>
    <m/>
    <m/>
    <m/>
    <m/>
    <m/>
    <x v="6"/>
    <m/>
    <s v="N / A (Retirée)"/>
    <m/>
    <m/>
    <x v="9"/>
    <s v="ACD"/>
    <s v="GTP"/>
    <x v="38"/>
    <m/>
    <m/>
    <n v="3"/>
    <m/>
    <m/>
    <m/>
    <m/>
    <n v="0"/>
    <n v="1"/>
    <s v="Non"/>
    <n v="0"/>
    <m/>
    <m/>
    <m/>
    <m/>
    <m/>
    <m/>
    <m/>
    <m/>
    <m/>
    <m/>
    <m/>
    <m/>
    <s v="Oui"/>
    <m/>
    <n v="2.9411764705882351"/>
    <n v="74.8"/>
    <n v="38.870588235294115"/>
    <n v="4"/>
    <s v="C#"/>
    <n v="88.65"/>
    <n v="76.3"/>
    <n v="70.989999999999995"/>
    <n v="78.650000000000006"/>
  </r>
  <r>
    <n v="169"/>
    <s v="PCP4_GLE2"/>
    <m/>
    <s v="En production et à retirer / démonter avant 2025"/>
    <s v="ATEL"/>
    <x v="9"/>
    <m/>
    <s v="Comptes et épargne"/>
    <m/>
    <m/>
    <m/>
    <m/>
    <m/>
    <m/>
    <m/>
    <m/>
    <m/>
    <m/>
    <m/>
    <m/>
    <m/>
    <n v="2068"/>
    <m/>
    <s v="Internes et Externes"/>
    <m/>
    <m/>
    <m/>
    <m/>
    <m/>
    <m/>
    <m/>
    <m/>
    <m/>
    <m/>
    <m/>
    <n v="6"/>
    <n v="0"/>
    <m/>
    <m/>
    <m/>
    <m/>
    <m/>
    <m/>
    <m/>
    <m/>
    <s v="Retirée"/>
    <m/>
    <m/>
    <m/>
    <m/>
    <m/>
    <m/>
    <x v="6"/>
    <m/>
    <s v="N / A (Retirée)"/>
    <m/>
    <m/>
    <x v="9"/>
    <s v="ACD"/>
    <s v="GTP"/>
    <x v="38"/>
    <m/>
    <m/>
    <n v="3"/>
    <m/>
    <m/>
    <m/>
    <m/>
    <n v="0"/>
    <s v=""/>
    <s v="Non"/>
    <n v="3.0023094688221708"/>
    <m/>
    <m/>
    <m/>
    <m/>
    <m/>
    <m/>
    <m/>
    <m/>
    <m/>
    <m/>
    <m/>
    <m/>
    <s v="Oui"/>
    <m/>
    <n v="2.9411764705882351"/>
    <n v="76.48"/>
    <n v="39.710588235294118"/>
    <n v="3"/>
    <s v="C#"/>
    <n v="87.02"/>
    <n v="74.95"/>
    <n v="87.68"/>
    <n v="83.22"/>
  </r>
  <r>
    <n v="170"/>
    <s v="PCP4_MASMAIL"/>
    <m/>
    <s v="En production et à retirer / démonter avant 2025"/>
    <s v="ATEL"/>
    <x v="9"/>
    <m/>
    <s v="Comptes et épargne"/>
    <m/>
    <m/>
    <m/>
    <m/>
    <m/>
    <m/>
    <m/>
    <m/>
    <m/>
    <m/>
    <m/>
    <m/>
    <m/>
    <s v=""/>
    <m/>
    <s v=""/>
    <m/>
    <m/>
    <m/>
    <m/>
    <m/>
    <m/>
    <m/>
    <m/>
    <m/>
    <m/>
    <m/>
    <n v="6"/>
    <n v="0"/>
    <m/>
    <m/>
    <m/>
    <m/>
    <m/>
    <m/>
    <m/>
    <m/>
    <s v="Retirée"/>
    <m/>
    <m/>
    <m/>
    <m/>
    <m/>
    <m/>
    <x v="6"/>
    <m/>
    <s v="N / A (Retirée)"/>
    <m/>
    <m/>
    <x v="9"/>
    <s v="ACD"/>
    <s v="GTP"/>
    <x v="38"/>
    <m/>
    <m/>
    <n v="3"/>
    <m/>
    <m/>
    <m/>
    <m/>
    <n v="0"/>
    <s v=""/>
    <s v="Non"/>
    <n v="0"/>
    <m/>
    <m/>
    <m/>
    <m/>
    <m/>
    <m/>
    <m/>
    <m/>
    <m/>
    <m/>
    <m/>
    <m/>
    <s v="Oui"/>
    <m/>
    <n v="2.9411764705882351"/>
    <e v="#N/A"/>
    <n v="-1"/>
    <n v="-1"/>
    <e v="#N/A"/>
    <e v="#N/A"/>
    <e v="#N/A"/>
    <e v="#N/A"/>
    <e v="#N/A"/>
  </r>
  <r>
    <n v="171"/>
    <s v="PCP5_COMMONDLL"/>
    <s v="DLL pour les paquet PCP5_ITT et PCP5_ITA"/>
    <s v="En production et d'importantes modifications en cours"/>
    <s v="ATEL"/>
    <x v="3"/>
    <m/>
    <s v="Comptes et épargne"/>
    <m/>
    <m/>
    <m/>
    <m/>
    <m/>
    <m/>
    <m/>
    <m/>
    <m/>
    <m/>
    <m/>
    <m/>
    <m/>
    <n v="4567"/>
    <m/>
    <s v=""/>
    <m/>
    <s v="Entre 10.001 et 100.000"/>
    <m/>
    <m/>
    <s v="Moyen (ATEL / Outil de livraison)"/>
    <m/>
    <m/>
    <m/>
    <m/>
    <m/>
    <m/>
    <n v="48"/>
    <n v="15"/>
    <m/>
    <m/>
    <m/>
    <m/>
    <m/>
    <m/>
    <m/>
    <m/>
    <s v="Ré-Architecturée"/>
    <m/>
    <m/>
    <m/>
    <m/>
    <m/>
    <m/>
    <x v="0"/>
    <m/>
    <s v="Cloud Privé"/>
    <m/>
    <m/>
    <x v="9"/>
    <s v="ACD"/>
    <s v="GTP"/>
    <x v="40"/>
    <s v="Faible (Pas d'impact)"/>
    <s v="Aucune"/>
    <n v="6"/>
    <s v="Cobol"/>
    <s v="Non"/>
    <s v="Non Applicable"/>
    <s v="H24"/>
    <n v="0"/>
    <s v=""/>
    <s v="Non"/>
    <n v="14.780600461893764"/>
    <s v="Cycle en V"/>
    <s v="Z/OS - Mainframe, Webfarm (windows)"/>
    <s v="Non"/>
    <s v="Non Applicable"/>
    <s v="Non Applicable"/>
    <m/>
    <s v="Non"/>
    <s v="Sans authentification"/>
    <s v="Pas d'exposition"/>
    <s v="Non"/>
    <s v="Ne sais pas"/>
    <s v="Sitex (GI / HI / KI / UI), Cofidis Groupe (KF), Internationale (KH)"/>
    <s v="Oui"/>
    <n v="1"/>
    <n v="63.725490196078425"/>
    <n v="72.84"/>
    <n v="68.282745098039214"/>
    <n v="6"/>
    <s v="C#"/>
    <n v="83.76"/>
    <n v="87.07"/>
    <n v="74.3"/>
    <n v="81.709999999999994"/>
  </r>
  <r>
    <n v="172"/>
    <s v="PCP5_CSNIPMC_APP"/>
    <s v="Composant partie GUI pour IPMC APP de l'application PCP5"/>
    <s v="En production et d'importantes modifications en cours"/>
    <s v="ATEL"/>
    <x v="3"/>
    <m/>
    <s v="Comptes et épargne"/>
    <m/>
    <m/>
    <m/>
    <m/>
    <m/>
    <m/>
    <m/>
    <m/>
    <m/>
    <m/>
    <m/>
    <m/>
    <m/>
    <n v="1596"/>
    <m/>
    <s v="Externes"/>
    <m/>
    <s v="Entre 10.001 et 100.000"/>
    <m/>
    <m/>
    <s v="Moyen (ATEL / Outil de livraison)"/>
    <m/>
    <m/>
    <m/>
    <m/>
    <m/>
    <m/>
    <n v="48"/>
    <n v="15"/>
    <m/>
    <m/>
    <m/>
    <m/>
    <m/>
    <m/>
    <m/>
    <m/>
    <s v="Ré-Architecturée"/>
    <m/>
    <m/>
    <m/>
    <m/>
    <m/>
    <m/>
    <x v="0"/>
    <m/>
    <s v="Cloud Privé"/>
    <m/>
    <m/>
    <x v="9"/>
    <s v="ACD"/>
    <s v="GTP"/>
    <x v="40"/>
    <s v="Faible (Pas d'impact)"/>
    <s v="Aucune"/>
    <n v="6"/>
    <s v="Cobol"/>
    <s v="Non"/>
    <s v="Non Applicable"/>
    <s v="H24"/>
    <n v="0"/>
    <n v="1"/>
    <s v="Non"/>
    <n v="21.939953810623557"/>
    <s v="Cycle en V"/>
    <s v="Z/OS - Mainframe, Webfarm (windows)"/>
    <s v="Non"/>
    <s v="Non Applicable"/>
    <s v="Non Applicable"/>
    <m/>
    <s v="Non"/>
    <s v="Sans authentification"/>
    <s v="Pas d'exposition"/>
    <s v="Non"/>
    <s v="Ne sais pas"/>
    <s v="Sitex (GI / HI / KI / UI), Cofidis Groupe (KF), Internationale (KH)"/>
    <s v="Oui"/>
    <n v="1"/>
    <n v="63.725490196078425"/>
    <n v="78.11"/>
    <n v="70.917745098039205"/>
    <n v="3"/>
    <s v="C#"/>
    <n v="95.15"/>
    <n v="86.27"/>
    <n v="87.2"/>
    <n v="89.54"/>
  </r>
  <r>
    <n v="173"/>
    <s v="PCP5_CSNIPMC_BIZ"/>
    <s v="Composant business de l'application PCP5"/>
    <s v="En production et d'importantes modifications en cours"/>
    <s v="ATEL"/>
    <x v="3"/>
    <m/>
    <s v="Comptes et épargne"/>
    <m/>
    <m/>
    <m/>
    <m/>
    <m/>
    <m/>
    <m/>
    <m/>
    <m/>
    <m/>
    <m/>
    <m/>
    <m/>
    <n v="5299"/>
    <m/>
    <s v=""/>
    <m/>
    <s v="Entre 10.001 et 100.000"/>
    <m/>
    <m/>
    <s v="Moyen (ATEL / Outil de livraison)"/>
    <m/>
    <m/>
    <m/>
    <m/>
    <m/>
    <m/>
    <n v="48"/>
    <n v="15"/>
    <m/>
    <m/>
    <m/>
    <m/>
    <m/>
    <m/>
    <m/>
    <m/>
    <s v="Ré-Architecturée"/>
    <m/>
    <m/>
    <m/>
    <m/>
    <m/>
    <m/>
    <x v="0"/>
    <m/>
    <s v="Cloud Privé"/>
    <m/>
    <m/>
    <x v="9"/>
    <s v="ACD"/>
    <s v="GTP"/>
    <x v="40"/>
    <s v="Faible (Pas d'impact)"/>
    <s v="Aucune"/>
    <n v="6"/>
    <s v="Cobol"/>
    <s v="Non"/>
    <s v="Non Applicable"/>
    <s v="H24"/>
    <n v="0"/>
    <s v=""/>
    <s v="Non"/>
    <n v="14.780600461893764"/>
    <s v="Cycle en V"/>
    <s v="Z/OS - Mainframe, Webfarm (windows)"/>
    <s v="Non"/>
    <s v="Non Applicable"/>
    <s v="Non Applicable"/>
    <m/>
    <s v="Non"/>
    <s v="Sans authentification"/>
    <s v="Pas d'exposition"/>
    <s v="Non"/>
    <s v="Ne sais pas"/>
    <s v="Sitex (GI / HI / KI / UI), Cofidis Groupe (KF), Internationale (KH)"/>
    <s v="Oui"/>
    <n v="1"/>
    <n v="63.725490196078425"/>
    <n v="74.349999999999994"/>
    <n v="69.03774509803921"/>
    <n v="56"/>
    <s v="Cobol;C#"/>
    <n v="91.46"/>
    <n v="70.319999999999993"/>
    <n v="68.08"/>
    <n v="76.62"/>
  </r>
  <r>
    <n v="174"/>
    <s v="PCP5_CSNIPMC_GUI"/>
    <s v="Composant partie GUI pour IPMC de l'application PCP5"/>
    <s v="En production et d'importantes modifications en cours"/>
    <s v="ATEL"/>
    <x v="3"/>
    <m/>
    <s v="Comptes et épargne"/>
    <m/>
    <m/>
    <m/>
    <m/>
    <m/>
    <m/>
    <m/>
    <m/>
    <m/>
    <m/>
    <m/>
    <m/>
    <m/>
    <n v="2062"/>
    <m/>
    <s v="Internes"/>
    <m/>
    <s v="Entre 10.001 et 100.000"/>
    <m/>
    <m/>
    <s v="Moyen (ATEL / Outil de livraison)"/>
    <m/>
    <m/>
    <m/>
    <m/>
    <m/>
    <m/>
    <n v="48"/>
    <n v="15"/>
    <m/>
    <m/>
    <m/>
    <m/>
    <m/>
    <m/>
    <m/>
    <m/>
    <s v="Ré-Architecturée"/>
    <m/>
    <m/>
    <m/>
    <m/>
    <m/>
    <m/>
    <x v="0"/>
    <m/>
    <s v="Cloud Privé"/>
    <m/>
    <m/>
    <x v="9"/>
    <s v="ACD"/>
    <s v="GTP"/>
    <x v="40"/>
    <s v="Faible (Pas d'impact)"/>
    <s v="Aucune"/>
    <n v="6"/>
    <s v="Cobol"/>
    <s v="Non"/>
    <s v="Non Applicable"/>
    <s v="H24"/>
    <n v="0"/>
    <n v="28"/>
    <s v="Non"/>
    <n v="17.782909930715935"/>
    <s v="Cycle en V"/>
    <s v="Z/OS - Mainframe, Webfarm (windows)"/>
    <s v="Non"/>
    <s v="Non Applicable"/>
    <s v="Non Applicable"/>
    <m/>
    <s v="Non"/>
    <s v="Sans authentification"/>
    <s v="Pas d'exposition"/>
    <s v="Non"/>
    <s v="Ne sais pas"/>
    <s v="Sitex (GI / HI / KI / UI), Cofidis Groupe (KF), Internationale (KH)"/>
    <s v="Oui"/>
    <n v="1"/>
    <n v="63.725490196078425"/>
    <n v="77.89"/>
    <n v="70.80774509803922"/>
    <n v="4"/>
    <s v="C#"/>
    <n v="90.2"/>
    <n v="79.290000000000006"/>
    <n v="85.25"/>
    <n v="84.91"/>
  </r>
  <r>
    <n v="175"/>
    <s v="PCP5_CSNIPMC_WEB"/>
    <s v="Composant WEB IPMC pour GCC"/>
    <s v="En production et d'importantes modifications en cours"/>
    <s v="ATEL"/>
    <x v="3"/>
    <m/>
    <s v="Comptes et épargne"/>
    <m/>
    <m/>
    <m/>
    <m/>
    <m/>
    <m/>
    <m/>
    <m/>
    <m/>
    <m/>
    <m/>
    <m/>
    <m/>
    <n v="1065"/>
    <m/>
    <s v="Externes"/>
    <m/>
    <s v="Entre 10.001 et 100.000"/>
    <m/>
    <m/>
    <s v="Moyen (ATEL / Outil de livraison)"/>
    <m/>
    <m/>
    <m/>
    <m/>
    <m/>
    <m/>
    <n v="48"/>
    <n v="15"/>
    <m/>
    <m/>
    <m/>
    <m/>
    <m/>
    <m/>
    <m/>
    <m/>
    <s v="Ré-Architecturée"/>
    <m/>
    <m/>
    <m/>
    <m/>
    <m/>
    <m/>
    <x v="0"/>
    <m/>
    <s v="Cloud Privé"/>
    <m/>
    <m/>
    <x v="9"/>
    <s v="ACD"/>
    <s v="GTP"/>
    <x v="40"/>
    <s v="Faible (Pas d'impact)"/>
    <s v="Aucune"/>
    <n v="6"/>
    <s v="Cobol"/>
    <s v="Non"/>
    <s v="Non Applicable"/>
    <s v="H24"/>
    <n v="0"/>
    <n v="3"/>
    <s v="Non"/>
    <n v="21.939953810623557"/>
    <s v="Cycle en V"/>
    <s v="Z/OS - Mainframe, Webfarm (windows)"/>
    <s v="Non"/>
    <s v="Non Applicable"/>
    <s v="Non Applicable"/>
    <m/>
    <s v="Non"/>
    <s v="Sans authentification"/>
    <s v="Pas d'exposition"/>
    <s v="Non"/>
    <s v="Ne sais pas"/>
    <s v="Sitex (GI / HI / KI / UI), Cofidis Groupe (KF), Internationale (KH)"/>
    <s v="Oui"/>
    <n v="1"/>
    <n v="63.725490196078425"/>
    <n v="78.11"/>
    <n v="70.917745098039205"/>
    <n v="3"/>
    <s v="C#"/>
    <n v="96.1"/>
    <n v="81.319999999999993"/>
    <n v="95.77"/>
    <n v="91.06"/>
  </r>
  <r>
    <n v="176"/>
    <s v="PCP5_ITA"/>
    <m/>
    <s v="En production et d'importantes modifications en cours"/>
    <s v="ATEL"/>
    <x v="3"/>
    <m/>
    <s v="Comptes et épargne"/>
    <m/>
    <m/>
    <m/>
    <m/>
    <m/>
    <m/>
    <m/>
    <m/>
    <m/>
    <m/>
    <m/>
    <m/>
    <m/>
    <n v="1321"/>
    <m/>
    <s v="Internes"/>
    <m/>
    <s v="Entre 10.001 et 100.000"/>
    <m/>
    <m/>
    <s v="Moyen (ATEL / Outil de livraison)"/>
    <m/>
    <m/>
    <m/>
    <m/>
    <m/>
    <m/>
    <n v="48"/>
    <n v="15"/>
    <m/>
    <m/>
    <m/>
    <m/>
    <m/>
    <m/>
    <m/>
    <m/>
    <s v="Ré-Architecturée"/>
    <m/>
    <m/>
    <m/>
    <m/>
    <m/>
    <m/>
    <x v="0"/>
    <m/>
    <s v="Cloud Privé"/>
    <m/>
    <m/>
    <x v="9"/>
    <s v="ACD"/>
    <s v="GTP"/>
    <x v="40"/>
    <s v="Faible (Pas d'impact)"/>
    <s v="Aucune"/>
    <n v="6"/>
    <s v="Cobol"/>
    <s v="Non"/>
    <s v="Non Applicable"/>
    <s v="H24"/>
    <n v="185529"/>
    <n v="2"/>
    <s v="Non"/>
    <n v="17.090069284064665"/>
    <s v="Cycle en V"/>
    <s v="Z/OS - Mainframe, Webfarm (windows)"/>
    <s v="Non"/>
    <s v="Non Applicable"/>
    <s v="Non Applicable"/>
    <m/>
    <s v="Non"/>
    <s v="Sans authentification"/>
    <s v="Pas d'exposition"/>
    <s v="Non"/>
    <s v="Ne sais pas"/>
    <s v="Sitex (GI / HI / KI / UI), Cofidis Groupe (KF), Internationale (KH)"/>
    <s v="Oui"/>
    <n v="1"/>
    <n v="63.725490196078425"/>
    <n v="76.48"/>
    <n v="70.102745098039208"/>
    <n v="3"/>
    <s v="C#"/>
    <n v="91.87"/>
    <n v="79.72"/>
    <n v="98.18"/>
    <n v="89.92"/>
  </r>
  <r>
    <n v="177"/>
    <s v="PCP5_ITT"/>
    <m/>
    <s v="En production et d'importantes modifications en cours"/>
    <s v="ATEL"/>
    <x v="3"/>
    <m/>
    <s v="Comptes et épargne"/>
    <m/>
    <m/>
    <m/>
    <m/>
    <m/>
    <m/>
    <m/>
    <m/>
    <m/>
    <m/>
    <m/>
    <m/>
    <m/>
    <n v="387"/>
    <m/>
    <s v="Externes"/>
    <m/>
    <s v="Entre 10.001 et 100.000"/>
    <m/>
    <m/>
    <s v="Moyen (ATEL / Outil de livraison)"/>
    <m/>
    <m/>
    <m/>
    <m/>
    <m/>
    <m/>
    <n v="48"/>
    <n v="15"/>
    <m/>
    <m/>
    <m/>
    <m/>
    <m/>
    <m/>
    <m/>
    <m/>
    <s v="Ré-Architecturée"/>
    <m/>
    <m/>
    <m/>
    <m/>
    <m/>
    <m/>
    <x v="0"/>
    <m/>
    <s v="Cloud Privé"/>
    <m/>
    <m/>
    <x v="9"/>
    <s v="ACD"/>
    <s v="GTP"/>
    <x v="40"/>
    <s v="Faible (Pas d'impact)"/>
    <s v="Aucune"/>
    <n v="6"/>
    <s v="Cobol"/>
    <s v="Non"/>
    <s v="Non Applicable"/>
    <s v="H24"/>
    <n v="0"/>
    <n v="1"/>
    <s v="Non"/>
    <n v="21.939953810623557"/>
    <s v="Cycle en V"/>
    <s v="Z/OS - Mainframe, Webfarm (windows)"/>
    <s v="Non"/>
    <s v="Non Applicable"/>
    <s v="Non Applicable"/>
    <m/>
    <s v="Non"/>
    <s v="Sans authentification"/>
    <s v="Pas d'exposition"/>
    <s v="Non"/>
    <s v="Ne sais pas"/>
    <s v="Sitex (GI / HI / KI / UI), Cofidis Groupe (KF), Internationale (KH)"/>
    <s v="Oui"/>
    <n v="1"/>
    <n v="63.725490196078425"/>
    <n v="76.48"/>
    <n v="70.102745098039208"/>
    <n v="3"/>
    <s v="C#"/>
    <n v="91.49"/>
    <n v="84.06"/>
    <n v="98.62"/>
    <n v="91.39"/>
  </r>
  <r>
    <n v="178"/>
    <s v="PCP5_MASMAIL"/>
    <m/>
    <s v="En production et d'importantes modifications en cours"/>
    <s v="ATEL"/>
    <x v="3"/>
    <m/>
    <s v="Comptes et épargne"/>
    <m/>
    <m/>
    <m/>
    <m/>
    <m/>
    <m/>
    <m/>
    <m/>
    <m/>
    <m/>
    <m/>
    <m/>
    <m/>
    <s v=""/>
    <m/>
    <s v=""/>
    <m/>
    <s v="Entre 10.001 et 100.000"/>
    <m/>
    <m/>
    <s v="Moyen (ATEL / Outil de livraison)"/>
    <m/>
    <m/>
    <m/>
    <m/>
    <m/>
    <m/>
    <n v="48"/>
    <n v="15"/>
    <m/>
    <m/>
    <m/>
    <m/>
    <m/>
    <m/>
    <m/>
    <m/>
    <s v="Hors Scope (Pas de Scan)"/>
    <m/>
    <m/>
    <m/>
    <m/>
    <m/>
    <m/>
    <x v="4"/>
    <m/>
    <s v="Infrastructure Traditionnelle"/>
    <m/>
    <m/>
    <x v="9"/>
    <s v="ACD"/>
    <s v="GTP"/>
    <x v="40"/>
    <s v="Faible (Pas d'impact)"/>
    <s v="Aucune"/>
    <n v="6"/>
    <s v="Cobol"/>
    <s v="Non"/>
    <s v="Non Applicable"/>
    <s v="H24"/>
    <n v="0"/>
    <n v="6"/>
    <s v="Non"/>
    <n v="14.780600461893764"/>
    <s v="Cycle en V"/>
    <s v="Z/OS - Mainframe, Webfarm (windows)"/>
    <s v="Non"/>
    <s v="Non Applicable"/>
    <s v="Non Applicable"/>
    <m/>
    <s v="Non"/>
    <s v="Sans authentification"/>
    <s v="Pas d'exposition"/>
    <s v="Non"/>
    <s v="Ne sais pas"/>
    <s v="Sitex (GI / HI / KI / UI), Cofidis Groupe (KF), Internationale (KH)"/>
    <s v="Oui"/>
    <n v="1"/>
    <n v="63.725490196078425"/>
    <e v="#N/A"/>
    <n v="-1"/>
    <n v="-1"/>
    <e v="#N/A"/>
    <e v="#N/A"/>
    <e v="#N/A"/>
    <e v="#N/A"/>
    <e v="#N/A"/>
  </r>
  <r>
    <n v="179"/>
    <s v="PSA1_IPMC_PRODUCT_COMPONENT"/>
    <s v="Composant métier (IPMC) de la filière parts sociales (PSA1)"/>
    <s v="En production"/>
    <s v="ATEL"/>
    <x v="3"/>
    <m/>
    <s v="Comptes et épargne"/>
    <m/>
    <m/>
    <m/>
    <m/>
    <m/>
    <m/>
    <m/>
    <m/>
    <m/>
    <m/>
    <m/>
    <m/>
    <m/>
    <n v="618"/>
    <m/>
    <s v="Internes"/>
    <m/>
    <s v="Entre 101 et 10.000"/>
    <m/>
    <m/>
    <s v="Moyen (ATEL / Outil de livraison)"/>
    <m/>
    <m/>
    <m/>
    <m/>
    <m/>
    <m/>
    <n v="160"/>
    <n v="14"/>
    <m/>
    <m/>
    <m/>
    <m/>
    <m/>
    <m/>
    <m/>
    <m/>
    <s v="Conteneurisée 2"/>
    <m/>
    <m/>
    <m/>
    <m/>
    <m/>
    <m/>
    <x v="1"/>
    <m/>
    <s v="Cloud Privé"/>
    <m/>
    <m/>
    <x v="9"/>
    <s v="ACD"/>
    <s v="PSO"/>
    <x v="41"/>
    <s v="Moyen (impact Réseau banque et assurance)"/>
    <s v="Aucune"/>
    <n v="14"/>
    <s v="Cobol"/>
    <s v="Non"/>
    <s v="Non Applicable"/>
    <s v="Heures ouvrées Agence"/>
    <n v="0"/>
    <n v="17"/>
    <s v="Non"/>
    <n v="21.247113163972287"/>
    <s v="Cycle en V"/>
    <s v="Z/OS - Mainframe, Webfarm (windows)"/>
    <s v="Non"/>
    <s v="Non Applicable"/>
    <s v="Non Applicable"/>
    <s v="Non"/>
    <s v="Non"/>
    <s v="Single Sign On (SSON)"/>
    <s v="Via le mainframe"/>
    <s v="Non"/>
    <s v="Ne sais pas"/>
    <s v="Sitex (GI / HI / KI / UI)"/>
    <s v="Oui"/>
    <n v="1"/>
    <n v="55.098039215686278"/>
    <n v="78.11"/>
    <n v="66.604019607843142"/>
    <n v="3"/>
    <s v="C#"/>
    <n v="91.76"/>
    <n v="81.38"/>
    <n v="98.85"/>
    <n v="90.66"/>
  </r>
  <r>
    <n v="180"/>
    <s v="PSA1_PARSOCWEB"/>
    <s v="Composant pour l'application de gestion PARSOC"/>
    <s v="En production"/>
    <s v="ATEL"/>
    <x v="3"/>
    <m/>
    <s v="Comptes et épargne"/>
    <m/>
    <m/>
    <m/>
    <m/>
    <m/>
    <m/>
    <m/>
    <m/>
    <m/>
    <m/>
    <m/>
    <m/>
    <m/>
    <n v="11107"/>
    <m/>
    <s v="Internes"/>
    <m/>
    <s v="Entre 101 et 10.000"/>
    <m/>
    <m/>
    <s v="Moyen (ATEL / Outil de livraison)"/>
    <m/>
    <m/>
    <m/>
    <m/>
    <m/>
    <m/>
    <n v="160"/>
    <n v="14"/>
    <m/>
    <m/>
    <m/>
    <m/>
    <m/>
    <m/>
    <m/>
    <m/>
    <s v="Conteneurisée 2"/>
    <m/>
    <m/>
    <m/>
    <m/>
    <m/>
    <m/>
    <x v="1"/>
    <m/>
    <s v="Cloud Privé"/>
    <m/>
    <m/>
    <x v="9"/>
    <s v="ACD"/>
    <s v="PSO"/>
    <x v="41"/>
    <s v="Moyen (impact Réseau banque et assurance)"/>
    <s v="Aucune"/>
    <n v="14"/>
    <s v="Cobol"/>
    <s v="Non"/>
    <s v="Non Applicable"/>
    <s v="Heures ouvrées Agence"/>
    <n v="2449539"/>
    <n v="29"/>
    <s v="Non"/>
    <n v="29.561200923787528"/>
    <s v="Cycle en V"/>
    <s v="Z/OS - Mainframe, Webfarm (windows)"/>
    <s v="Non"/>
    <s v="Non Applicable"/>
    <s v="Non Applicable"/>
    <s v="Non"/>
    <s v="Non"/>
    <s v="Single Sign On (SSON)"/>
    <s v="Via le mainframe"/>
    <s v="Non"/>
    <s v="Ne sais pas"/>
    <s v="Sitex (GI / HI / KI / UI)"/>
    <s v="Oui"/>
    <n v="1"/>
    <n v="55.098039215686278"/>
    <n v="74.489999999999995"/>
    <n v="64.79401960784314"/>
    <n v="58"/>
    <s v="Cobol;C#"/>
    <n v="92.87"/>
    <n v="72.3"/>
    <n v="83.94"/>
    <n v="83.04"/>
  </r>
  <r>
    <n v="181"/>
    <s v="PSA1_PRODUCT_BUSINESS"/>
    <s v="Composant business (IPMC) de la filière parts sociale (PSA1)"/>
    <s v="En production"/>
    <s v="ATEL"/>
    <x v="3"/>
    <m/>
    <s v="Comptes et épargne"/>
    <m/>
    <m/>
    <m/>
    <m/>
    <m/>
    <m/>
    <m/>
    <m/>
    <m/>
    <m/>
    <m/>
    <m/>
    <m/>
    <n v="2147"/>
    <m/>
    <s v=""/>
    <m/>
    <s v="Entre 101 et 10.000"/>
    <m/>
    <m/>
    <s v="Moyen (ATEL / Outil de livraison)"/>
    <m/>
    <m/>
    <m/>
    <m/>
    <m/>
    <m/>
    <n v="160"/>
    <n v="14"/>
    <m/>
    <m/>
    <m/>
    <m/>
    <m/>
    <m/>
    <m/>
    <m/>
    <s v="Conteneurisée 2"/>
    <m/>
    <m/>
    <m/>
    <m/>
    <m/>
    <m/>
    <x v="1"/>
    <m/>
    <s v="Cloud Privé"/>
    <m/>
    <m/>
    <x v="9"/>
    <s v="ACD"/>
    <s v="PSO"/>
    <x v="41"/>
    <s v="Moyen (impact Réseau banque et assurance)"/>
    <s v="Aucune"/>
    <n v="14"/>
    <s v="Cobol"/>
    <s v="Non"/>
    <s v="Non Applicable"/>
    <s v="Heures ouvrées Agence"/>
    <n v="0"/>
    <s v=""/>
    <s v="Non"/>
    <n v="19.399538106235568"/>
    <s v="Cycle en V"/>
    <s v="Z/OS - Mainframe, Webfarm (windows)"/>
    <s v="Non"/>
    <s v="Non Applicable"/>
    <s v="Non Applicable"/>
    <s v="Non"/>
    <s v="Non"/>
    <s v="Single Sign On (SSON)"/>
    <s v="Via le mainframe"/>
    <s v="Non"/>
    <s v="Ne sais pas"/>
    <s v="Sitex (GI / HI / KI / UI)"/>
    <s v="Oui"/>
    <n v="1"/>
    <n v="55.098039215686278"/>
    <n v="74.349999999999994"/>
    <n v="64.724019607843132"/>
    <n v="32"/>
    <s v="Cobol;C#"/>
    <n v="92.47"/>
    <n v="80.510000000000005"/>
    <n v="84.58"/>
    <n v="85.85"/>
  </r>
  <r>
    <n v="182"/>
    <s v="REF_SOLUTION"/>
    <s v="Référentiel de solutions cognitives"/>
    <m/>
    <s v=""/>
    <x v="9"/>
    <m/>
    <s v="Transverse"/>
    <m/>
    <m/>
    <m/>
    <m/>
    <m/>
    <m/>
    <m/>
    <m/>
    <m/>
    <m/>
    <m/>
    <m/>
    <m/>
    <s v=""/>
    <m/>
    <s v=""/>
    <m/>
    <m/>
    <m/>
    <m/>
    <m/>
    <m/>
    <m/>
    <m/>
    <m/>
    <m/>
    <m/>
    <n v="53"/>
    <n v="34"/>
    <m/>
    <m/>
    <m/>
    <m/>
    <m/>
    <m/>
    <m/>
    <m/>
    <s v="Hors Scope (Pas de filière de build)"/>
    <m/>
    <m/>
    <m/>
    <m/>
    <m/>
    <m/>
    <x v="3"/>
    <m/>
    <s v="Infrastructure Traditionnelle"/>
    <m/>
    <m/>
    <x v="14"/>
    <s v="TRS"/>
    <s v="NLP"/>
    <x v="42"/>
    <m/>
    <m/>
    <n v="9"/>
    <m/>
    <m/>
    <m/>
    <m/>
    <n v="0"/>
    <s v=""/>
    <s v="Non"/>
    <n v="0.92378752886836024"/>
    <m/>
    <m/>
    <m/>
    <m/>
    <m/>
    <m/>
    <m/>
    <m/>
    <m/>
    <m/>
    <m/>
    <m/>
    <m/>
    <m/>
    <n v="0"/>
    <e v="#N/A"/>
    <n v="-1"/>
    <n v="-1"/>
    <e v="#N/A"/>
    <e v="#N/A"/>
    <e v="#N/A"/>
    <e v="#N/A"/>
    <e v="#N/A"/>
  </r>
  <r>
    <n v="183"/>
    <s v="RTF1_BTC_ENVJUS"/>
    <s v="Batch d'envoi des justificatifs suisses"/>
    <s v="En production et d'importantes modifications en cours"/>
    <s v="ATEL"/>
    <x v="7"/>
    <m/>
    <s v="Comptes et épargne"/>
    <m/>
    <m/>
    <m/>
    <m/>
    <m/>
    <m/>
    <m/>
    <m/>
    <m/>
    <m/>
    <m/>
    <m/>
    <m/>
    <n v="349"/>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n v="19"/>
    <s v="Non"/>
    <n v="32.10161662817552"/>
    <s v="Cycle en V"/>
    <s v="Z/OS - Mainframe, Webfarm (windows)"/>
    <s v="Non"/>
    <s v="Non Applicable"/>
    <s v="Non Applicable"/>
    <s v="Non"/>
    <s v="Non"/>
    <s v="Single Sign On (SSON), Autre (à préciser)"/>
    <s v="Exposition via API REST"/>
    <s v="Non"/>
    <s v="Ne sais pas "/>
    <s v="Sitex (GI / HI / KI / UI), Conso (SI / II)"/>
    <s v="Oui"/>
    <n v="1"/>
    <n v="70.784313725490193"/>
    <n v="72.84"/>
    <n v="71.812156862745098"/>
    <n v="10"/>
    <s v="C#"/>
    <n v="92.27"/>
    <n v="62.18"/>
    <n v="100"/>
    <n v="84.82"/>
  </r>
  <r>
    <n v="184"/>
    <s v="RTF1_BTC_ENVMAJ"/>
    <s v="envoi des mises à jour des détenteurs de contrats"/>
    <s v="En production et d'importantes modifications en cours"/>
    <s v="ATEL"/>
    <x v="7"/>
    <m/>
    <s v="Comptes et épargne"/>
    <m/>
    <m/>
    <m/>
    <m/>
    <m/>
    <m/>
    <m/>
    <m/>
    <m/>
    <m/>
    <m/>
    <m/>
    <m/>
    <n v="216"/>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n v="17"/>
    <s v="Non"/>
    <n v="32.10161662817552"/>
    <s v="Cycle en V"/>
    <s v="Z/OS - Mainframe, Webfarm (windows)"/>
    <s v="Non"/>
    <s v="Non Applicable"/>
    <s v="Non Applicable"/>
    <s v="Non"/>
    <s v="Non"/>
    <s v="Single Sign On (SSON), Autre (à préciser)"/>
    <s v="Exposition via API REST"/>
    <s v="Non"/>
    <s v="Ne sais pas "/>
    <s v="Sitex (GI / HI / KI / UI), Conso (SI / II)"/>
    <s v="Oui"/>
    <n v="1"/>
    <n v="70.784313725490193"/>
    <n v="76.209999999999994"/>
    <n v="73.497156862745101"/>
    <n v="3"/>
    <s v="C#"/>
    <n v="90.95"/>
    <n v="67.41"/>
    <n v="100"/>
    <n v="86.12"/>
  </r>
  <r>
    <n v="185"/>
    <s v="RTF1_BTC_MIG"/>
    <s v="Batch de migration en masse des contrats"/>
    <s v="En production et d'importantes modifications en cours"/>
    <s v="ATEL"/>
    <x v="7"/>
    <m/>
    <s v="Comptes et épargne"/>
    <m/>
    <m/>
    <m/>
    <m/>
    <m/>
    <m/>
    <m/>
    <m/>
    <m/>
    <m/>
    <m/>
    <m/>
    <m/>
    <n v="739"/>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n v="1"/>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6.209999999999994"/>
    <n v="73.497156862745101"/>
    <n v="3"/>
    <s v="C#"/>
    <n v="78.48"/>
    <n v="69.56"/>
    <n v="92.33"/>
    <n v="80.13"/>
  </r>
  <r>
    <n v="186"/>
    <s v="RTF1_BTC_MIGRTN"/>
    <s v="batch qui traite le fichier reçu de la Suisse en réponse aux demandes d'ouvertures des RSPF provisoires"/>
    <s v="En production et d'importantes modifications en cours"/>
    <s v="ATEL"/>
    <x v="7"/>
    <m/>
    <s v="Comptes et épargne"/>
    <m/>
    <m/>
    <m/>
    <m/>
    <m/>
    <m/>
    <m/>
    <m/>
    <m/>
    <m/>
    <m/>
    <m/>
    <m/>
    <n v="308"/>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s v=""/>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6.209999999999994"/>
    <n v="73.497156862745101"/>
    <n v="3"/>
    <s v="C#"/>
    <n v="88.61"/>
    <n v="57.99"/>
    <n v="100"/>
    <n v="82.2"/>
  </r>
  <r>
    <n v="187"/>
    <s v="RTF1_BTC_ZIPCTL"/>
    <s v="Batch de zip et unzip"/>
    <s v="En production et d'importantes modifications en cours"/>
    <s v="ATEL"/>
    <x v="7"/>
    <m/>
    <s v="Comptes et épargne"/>
    <m/>
    <m/>
    <m/>
    <m/>
    <m/>
    <m/>
    <m/>
    <m/>
    <m/>
    <m/>
    <m/>
    <m/>
    <m/>
    <n v="94"/>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n v="2"/>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6.209999999999994"/>
    <n v="73.497156862745101"/>
    <n v="3"/>
    <s v="C#"/>
    <n v="100"/>
    <n v="71.319999999999993"/>
    <n v="100"/>
    <n v="90.44"/>
  </r>
  <r>
    <n v="188"/>
    <s v="RTF1_CSNIPMC"/>
    <s v="Composant IPMC pour l'application RTF1 - Rapatriement des salaires"/>
    <s v="En production et d'importantes modifications en cours"/>
    <s v=""/>
    <x v="7"/>
    <m/>
    <s v="Comptes et épargne"/>
    <m/>
    <m/>
    <m/>
    <m/>
    <m/>
    <m/>
    <m/>
    <m/>
    <m/>
    <m/>
    <m/>
    <m/>
    <m/>
    <s v=""/>
    <m/>
    <s v=""/>
    <m/>
    <s v="Entre 101 et 10.000"/>
    <m/>
    <m/>
    <s v="Moyen (ATEL / Outil de livraison)"/>
    <m/>
    <m/>
    <m/>
    <m/>
    <m/>
    <m/>
    <n v="171"/>
    <n v="20"/>
    <m/>
    <m/>
    <m/>
    <m/>
    <m/>
    <m/>
    <m/>
    <m/>
    <s v="Hors Scope (Pas de filière de build)"/>
    <m/>
    <m/>
    <m/>
    <m/>
    <m/>
    <m/>
    <x v="3"/>
    <m/>
    <s v="Infrastructure Traditionnelle"/>
    <m/>
    <m/>
    <x v="9"/>
    <s v="ACD"/>
    <s v="CPT"/>
    <x v="43"/>
    <s v="Elevé (impact utilisateurs finaux)"/>
    <s v="Aucune"/>
    <n v="10"/>
    <s v="Cobol"/>
    <s v="Oui"/>
    <s v="Non Applicable"/>
    <s v="H24"/>
    <n v="0"/>
    <s v=""/>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5.2"/>
    <n v="72.992156862745105"/>
    <n v="23"/>
    <s v="Cobol;C#"/>
    <n v="95.71"/>
    <n v="78.599999999999994"/>
    <n v="96.08"/>
    <n v="90.13"/>
  </r>
  <r>
    <n v="189"/>
    <s v="RTF1_CSNIPMC_BIZ"/>
    <s v="Composant business IPMC du produit RTF1"/>
    <s v="En production et d'importantes modifications en cours"/>
    <s v="ATEL"/>
    <x v="7"/>
    <m/>
    <s v="Comptes et épargne"/>
    <m/>
    <m/>
    <m/>
    <m/>
    <m/>
    <m/>
    <m/>
    <m/>
    <m/>
    <m/>
    <m/>
    <m/>
    <m/>
    <n v="2950"/>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s v=""/>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5.2"/>
    <n v="72.992156862745105"/>
    <n v="39"/>
    <s v="Cobol;C#"/>
    <n v="88.93"/>
    <n v="77.45"/>
    <n v="81.62"/>
    <n v="82.67"/>
  </r>
  <r>
    <n v="190"/>
    <s v="RTF1_CSNIPMC_GUI"/>
    <s v="Composant IPMC partie GUI pour RTF1"/>
    <s v="En production et d'importantes modifications en cours"/>
    <s v="ATEL"/>
    <x v="7"/>
    <m/>
    <s v="Comptes et épargne"/>
    <m/>
    <m/>
    <m/>
    <m/>
    <m/>
    <m/>
    <m/>
    <m/>
    <m/>
    <m/>
    <m/>
    <m/>
    <m/>
    <n v="1462"/>
    <m/>
    <s v="Internes"/>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n v="28"/>
    <s v="Non"/>
    <n v="33.25635103926097"/>
    <s v="Cycle en V"/>
    <s v="Z/OS - Mainframe, Webfarm (windows)"/>
    <s v="Non"/>
    <s v="Non Applicable"/>
    <s v="Non Applicable"/>
    <s v="Non"/>
    <s v="Non"/>
    <s v="Single Sign On (SSON), Autre (à préciser)"/>
    <s v="Exposition via API REST"/>
    <s v="Non"/>
    <s v="Ne sais pas "/>
    <s v="Sitex (GI / HI / KI / UI), Conso (SI / II)"/>
    <s v="Oui"/>
    <n v="1"/>
    <n v="70.784313725490193"/>
    <n v="77.89"/>
    <n v="74.337156862745104"/>
    <n v="4"/>
    <s v="C#"/>
    <n v="91.31"/>
    <n v="78.8"/>
    <n v="77.78"/>
    <n v="82.63"/>
  </r>
  <r>
    <n v="191"/>
    <s v="RTF1_DLLSUI"/>
    <s v="Dll pour appel aux webservices suisses"/>
    <s v="En production et d'importantes modifications en cours"/>
    <s v=""/>
    <x v="7"/>
    <m/>
    <s v="Comptes et épargne"/>
    <m/>
    <m/>
    <m/>
    <m/>
    <m/>
    <m/>
    <m/>
    <m/>
    <m/>
    <m/>
    <m/>
    <m/>
    <m/>
    <n v="30"/>
    <m/>
    <s v=""/>
    <m/>
    <s v="Entre 101 et 10.000"/>
    <m/>
    <m/>
    <s v="Moyen (ATEL / Outil de livraison)"/>
    <m/>
    <m/>
    <m/>
    <m/>
    <m/>
    <m/>
    <n v="171"/>
    <n v="20"/>
    <m/>
    <m/>
    <m/>
    <m/>
    <m/>
    <m/>
    <m/>
    <m/>
    <s v="Hors Scope (Pas de filière de build)"/>
    <m/>
    <m/>
    <m/>
    <m/>
    <m/>
    <m/>
    <x v="3"/>
    <m/>
    <s v="Infrastructure Traditionnelle"/>
    <m/>
    <m/>
    <x v="9"/>
    <s v="ACD"/>
    <s v="CPT"/>
    <x v="43"/>
    <s v="Elevé (impact utilisateurs finaux)"/>
    <s v="Aucune"/>
    <n v="10"/>
    <s v="Cobol"/>
    <s v="Oui"/>
    <s v="Non Applicable"/>
    <s v="H24"/>
    <n v="0"/>
    <s v=""/>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6.209999999999994"/>
    <n v="73.497156862745101"/>
    <n v="3"/>
    <s v="C#"/>
    <n v="100"/>
    <n v="87.6"/>
    <n v="100"/>
    <n v="95.87"/>
  </r>
  <r>
    <n v="192"/>
    <s v="RTF1_INTRANET"/>
    <s v="Paquet intranet Devbooster relatif aux rapatriements des salaires des frontaliers."/>
    <s v="En production et d'importantes modifications en cours"/>
    <s v="ATEL"/>
    <x v="7"/>
    <m/>
    <s v="Comptes et épargne"/>
    <m/>
    <m/>
    <m/>
    <m/>
    <m/>
    <m/>
    <m/>
    <m/>
    <m/>
    <m/>
    <m/>
    <m/>
    <m/>
    <n v="3265"/>
    <m/>
    <s v="Internes"/>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353028"/>
    <n v="40"/>
    <s v="Non"/>
    <n v="35.565819861431869"/>
    <s v="Cycle en V"/>
    <s v="Z/OS - Mainframe, Webfarm (windows)"/>
    <s v="Non"/>
    <s v="Non Applicable"/>
    <s v="Non Applicable"/>
    <s v="Non"/>
    <s v="Non"/>
    <s v="Single Sign On (SSON), Autre (à préciser)"/>
    <s v="Exposition via API REST"/>
    <s v="Non"/>
    <s v="Ne sais pas "/>
    <s v="Sitex (GI / HI / KI / UI), Conso (SI / II)"/>
    <s v="Oui"/>
    <n v="1"/>
    <n v="70.784313725490193"/>
    <n v="73.650000000000006"/>
    <n v="72.217156862745099"/>
    <n v="65"/>
    <s v="Cobol;C#"/>
    <n v="94.67"/>
    <n v="71.87"/>
    <n v="84.29"/>
    <n v="83.61"/>
  </r>
  <r>
    <n v="193"/>
    <s v="RTF1_SQL_VERTICA"/>
    <s v="Paquet contenant les ordres SQL à appliquer sur VERTICA"/>
    <s v="En production et d'importantes modifications en cours"/>
    <s v="ATEL"/>
    <x v="7"/>
    <m/>
    <s v="Comptes et épargne"/>
    <m/>
    <m/>
    <m/>
    <m/>
    <m/>
    <m/>
    <m/>
    <m/>
    <m/>
    <m/>
    <m/>
    <m/>
    <m/>
    <s v=""/>
    <m/>
    <s v=""/>
    <m/>
    <s v="Entre 101 et 10.000"/>
    <m/>
    <m/>
    <s v="Moyen (ATEL / Outil de livraison)"/>
    <m/>
    <m/>
    <m/>
    <m/>
    <m/>
    <m/>
    <n v="171"/>
    <n v="20"/>
    <m/>
    <m/>
    <m/>
    <m/>
    <m/>
    <m/>
    <m/>
    <m/>
    <s v="Hors Scope (Pas de Scan)"/>
    <m/>
    <m/>
    <m/>
    <m/>
    <m/>
    <m/>
    <x v="4"/>
    <m/>
    <s v="Infrastructure Traditionnelle"/>
    <m/>
    <m/>
    <x v="9"/>
    <s v="ACD"/>
    <s v="CPT"/>
    <x v="43"/>
    <s v="Elevé (impact utilisateurs finaux)"/>
    <s v="Aucune"/>
    <n v="10"/>
    <s v="Cobol"/>
    <s v="Oui"/>
    <s v="Non Applicable"/>
    <s v="H24"/>
    <n v="0"/>
    <n v="3"/>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e v="#N/A"/>
    <n v="-1"/>
    <n v="-1"/>
    <e v="#N/A"/>
    <e v="#N/A"/>
    <e v="#N/A"/>
    <e v="#N/A"/>
    <e v="#N/A"/>
  </r>
  <r>
    <n v="194"/>
    <s v="RTF1_SUIDLL"/>
    <s v="Dll pour effectuer l'appel aux WebServices suisses"/>
    <s v="En production et d'importantes modifications en cours"/>
    <s v="ATEL"/>
    <x v="7"/>
    <m/>
    <s v="Comptes et épargne"/>
    <m/>
    <m/>
    <m/>
    <m/>
    <m/>
    <m/>
    <m/>
    <m/>
    <m/>
    <m/>
    <m/>
    <m/>
    <m/>
    <n v="2050"/>
    <m/>
    <s v=""/>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s v=""/>
    <s v="Non"/>
    <n v="30.254041570438801"/>
    <s v="Cycle en V"/>
    <s v="Z/OS - Mainframe, Webfarm (windows)"/>
    <s v="Non"/>
    <s v="Non Applicable"/>
    <s v="Non Applicable"/>
    <s v="Non"/>
    <s v="Non"/>
    <s v="Single Sign On (SSON), Autre (à préciser)"/>
    <s v="Exposition via API REST"/>
    <s v="Non"/>
    <s v="Ne sais pas "/>
    <s v="Sitex (GI / HI / KI / UI), Conso (SI / II)"/>
    <s v="Oui"/>
    <n v="1"/>
    <n v="70.784313725490193"/>
    <n v="75.2"/>
    <n v="72.992156862745105"/>
    <n v="13"/>
    <s v="Cobol;C#"/>
    <n v="86.68"/>
    <n v="78.86"/>
    <n v="90.52"/>
    <n v="85.35"/>
  </r>
  <r>
    <n v="195"/>
    <s v="RTF1_WEBS"/>
    <s v="WebServices de l'application RTF1"/>
    <s v="En production et d'importantes modifications en cours"/>
    <s v="ATEL"/>
    <x v="7"/>
    <m/>
    <s v="Comptes et épargne"/>
    <m/>
    <m/>
    <m/>
    <m/>
    <m/>
    <m/>
    <m/>
    <m/>
    <m/>
    <m/>
    <m/>
    <m/>
    <m/>
    <n v="801"/>
    <m/>
    <s v="Externes"/>
    <m/>
    <s v="Entre 101 et 10.000"/>
    <m/>
    <m/>
    <s v="Moyen (ATEL / Outil de livraison)"/>
    <m/>
    <m/>
    <m/>
    <m/>
    <m/>
    <m/>
    <n v="171"/>
    <n v="20"/>
    <m/>
    <m/>
    <m/>
    <m/>
    <m/>
    <m/>
    <m/>
    <m/>
    <s v="Ré-Architecturée"/>
    <m/>
    <m/>
    <m/>
    <m/>
    <m/>
    <m/>
    <x v="0"/>
    <m/>
    <s v="Cloud Privé"/>
    <m/>
    <m/>
    <x v="9"/>
    <s v="ACD"/>
    <s v="CPT"/>
    <x v="43"/>
    <s v="Elevé (impact utilisateurs finaux)"/>
    <s v="Aucune"/>
    <n v="10"/>
    <s v="Cobol"/>
    <s v="Oui"/>
    <s v="Non Applicable"/>
    <s v="H24"/>
    <n v="0"/>
    <n v="3"/>
    <s v="Non"/>
    <n v="37.413394919168589"/>
    <s v="Cycle en V"/>
    <s v="Z/OS - Mainframe, Webfarm (windows)"/>
    <s v="Non"/>
    <s v="Non Applicable"/>
    <s v="Non Applicable"/>
    <s v="Non"/>
    <s v="Non"/>
    <s v="Single Sign On (SSON), Autre (à préciser)"/>
    <s v="Exposition via API REST"/>
    <s v="Non"/>
    <s v="Ne sais pas "/>
    <s v="Sitex (GI / HI / KI / UI), Conso (SI / II)"/>
    <s v="Oui"/>
    <n v="1"/>
    <n v="70.784313725490193"/>
    <n v="75.33"/>
    <n v="73.057156862745103"/>
    <n v="18"/>
    <s v="Cobol;C#"/>
    <n v="94.25"/>
    <n v="68.989999999999995"/>
    <n v="89.3"/>
    <n v="84.18"/>
  </r>
  <r>
    <n v="196"/>
    <s v="SMCB_GBT"/>
    <m/>
    <s v="En production"/>
    <s v="ATEL"/>
    <x v="3"/>
    <m/>
    <s v="Comptes et épargne"/>
    <m/>
    <m/>
    <m/>
    <m/>
    <m/>
    <m/>
    <m/>
    <m/>
    <m/>
    <m/>
    <m/>
    <m/>
    <m/>
    <n v="9718"/>
    <m/>
    <s v="Internes"/>
    <m/>
    <s v="Entre 101 et 10.000"/>
    <m/>
    <m/>
    <s v="Moyen (ATEL / Outil de livraison)"/>
    <m/>
    <m/>
    <m/>
    <m/>
    <m/>
    <m/>
    <n v="13"/>
    <n v="5"/>
    <m/>
    <m/>
    <m/>
    <m/>
    <m/>
    <m/>
    <m/>
    <m/>
    <s v="Ré-Architecturée"/>
    <m/>
    <m/>
    <m/>
    <m/>
    <m/>
    <m/>
    <x v="0"/>
    <m/>
    <s v="Cloud Privé"/>
    <m/>
    <m/>
    <x v="8"/>
    <s v="ACD"/>
    <s v="EBM"/>
    <x v="44"/>
    <s v="Moyen (impact Réseau banque et assurance)"/>
    <s v="Aucune"/>
    <n v="5"/>
    <s v="COBOL "/>
    <s v="Non"/>
    <s v="Non Applicable"/>
    <s v="Heures ouvrées Back-Office / Siège / EI"/>
    <n v="0"/>
    <n v="6"/>
    <s v="Non"/>
    <n v="14.780600461893764"/>
    <s v="Cycle en V"/>
    <s v="Z/OS - Mainframe, Webfarm (Windows), "/>
    <s v="Non"/>
    <s v="Non Applicable"/>
    <s v="Non Applicable"/>
    <s v="Non"/>
    <s v="Non"/>
    <s v="Sans authentification"/>
    <s v="Pas d'exposition"/>
    <s v="Non"/>
    <s v="Ne sais pas"/>
    <s v="Sitex (GI / HI / KI / UI), Conso (SI / II), Cofidis Groupe (KF), Internationale (KH), "/>
    <s v="Oui"/>
    <n v="1"/>
    <n v="68.627450980392155"/>
    <n v="76.56"/>
    <n v="72.593725490196078"/>
    <n v="6"/>
    <s v="VB/VB,Net;C#"/>
    <n v="81.53"/>
    <n v="72.23"/>
    <n v="57.85"/>
    <n v="70.540000000000006"/>
  </r>
  <r>
    <n v="197"/>
    <s v="WAPI_COMMON"/>
    <s v="Common API for Secteur H"/>
    <s v="En production"/>
    <s v="ATEL"/>
    <x v="0"/>
    <m/>
    <s v="Transverse"/>
    <m/>
    <m/>
    <m/>
    <m/>
    <m/>
    <m/>
    <m/>
    <m/>
    <m/>
    <m/>
    <m/>
    <m/>
    <m/>
    <n v="666"/>
    <m/>
    <s v="Internes et Externes"/>
    <m/>
    <s v="Entre 0 et 100"/>
    <m/>
    <m/>
    <s v="Moyen (ATEL / Outil de livraison)"/>
    <m/>
    <m/>
    <m/>
    <m/>
    <m/>
    <m/>
    <n v="15"/>
    <n v="23"/>
    <m/>
    <m/>
    <m/>
    <m/>
    <m/>
    <m/>
    <m/>
    <m/>
    <s v="Conteneurisée 2"/>
    <m/>
    <m/>
    <m/>
    <m/>
    <m/>
    <m/>
    <x v="1"/>
    <m/>
    <s v="Cloud Privé"/>
    <m/>
    <m/>
    <x v="14"/>
    <s v="TRS"/>
    <s v="NLP"/>
    <x v="45"/>
    <s v="Faible (Pas d'impact)"/>
    <s v="Aucune"/>
    <n v="3"/>
    <s v="Devbooster C#"/>
    <s v="Non"/>
    <s v="Non Applicable"/>
    <s v="Heures ouvrées Back-Office / Siège / EI"/>
    <n v="0"/>
    <n v="1"/>
    <s v="Non"/>
    <n v="10.392609699769054"/>
    <s v="Agile"/>
    <s v="Webfarm (windows)"/>
    <s v="Non Applicable"/>
    <s v="Non Applicable"/>
    <s v="Non Applicable"/>
    <s v="Non"/>
    <s v="Non"/>
    <s v="Single Sign On (SSON)"/>
    <s v="Exposition via WebService, DLL"/>
    <s v="Non"/>
    <s v="Aucune"/>
    <s v="Conso (SI / II)"/>
    <s v="Oui"/>
    <s v="Non concerné"/>
    <n v="60.784313725490193"/>
    <n v="69.680000000000007"/>
    <n v="65.2321568627451"/>
    <n v="6"/>
    <s v="C#"/>
    <n v="92.46"/>
    <n v="62.74"/>
    <n v="96.11"/>
    <n v="83.77"/>
  </r>
  <r>
    <n v="198"/>
    <s v="WAPI_PAVAR"/>
    <s v="Migration de Pavar"/>
    <s v="En production"/>
    <s v="ATEL"/>
    <x v="0"/>
    <m/>
    <s v="Transverse"/>
    <m/>
    <m/>
    <m/>
    <m/>
    <m/>
    <m/>
    <m/>
    <m/>
    <m/>
    <m/>
    <m/>
    <m/>
    <m/>
    <n v="11389"/>
    <m/>
    <s v="Internes"/>
    <m/>
    <s v="Entre 0 et 100"/>
    <m/>
    <m/>
    <s v="Moyen (ATEL / Outil de livraison)"/>
    <m/>
    <m/>
    <m/>
    <m/>
    <m/>
    <m/>
    <n v="15"/>
    <n v="23"/>
    <m/>
    <m/>
    <m/>
    <m/>
    <m/>
    <m/>
    <m/>
    <m/>
    <s v="Conteneurisée 2"/>
    <m/>
    <m/>
    <m/>
    <m/>
    <m/>
    <m/>
    <x v="1"/>
    <m/>
    <s v="Cloud Privé"/>
    <m/>
    <m/>
    <x v="14"/>
    <s v="TRS"/>
    <s v="NLP"/>
    <x v="45"/>
    <s v="Faible (Pas d'impact)"/>
    <s v="Aucune"/>
    <n v="3"/>
    <s v="Devbooster C#"/>
    <s v="Non"/>
    <s v="Non Applicable"/>
    <s v="Heures ouvrées Back-Office / Siège / EI"/>
    <n v="0"/>
    <n v="27"/>
    <s v="Non"/>
    <n v="6.2355658198614323"/>
    <s v="Agile"/>
    <s v="Webfarm (windows)"/>
    <s v="Non Applicable"/>
    <s v="Non Applicable"/>
    <s v="Non Applicable"/>
    <s v="Non"/>
    <s v="Non"/>
    <s v="Single Sign On (SSON)"/>
    <s v="Exposition via WebService, DLL"/>
    <s v="Non"/>
    <s v="Aucune"/>
    <s v="Conso (SI / II)"/>
    <s v="Oui"/>
    <s v="Non concerné"/>
    <n v="60.784313725490193"/>
    <n v="76.209999999999994"/>
    <n v="68.497156862745101"/>
    <n v="3"/>
    <s v="C#"/>
    <n v="96.22"/>
    <n v="71.48"/>
    <n v="74.010000000000005"/>
    <n v="80.569999999999993"/>
  </r>
  <r>
    <n v="199"/>
    <s v="WAPI_VERSIONS"/>
    <s v="Gestion uniforme de versions dans la plateforme cognitive"/>
    <s v="En production"/>
    <s v=""/>
    <x v="0"/>
    <m/>
    <s v="Transverse"/>
    <m/>
    <m/>
    <m/>
    <m/>
    <m/>
    <m/>
    <m/>
    <m/>
    <m/>
    <m/>
    <m/>
    <m/>
    <m/>
    <s v=""/>
    <m/>
    <s v=""/>
    <m/>
    <s v="Entre 0 et 100"/>
    <m/>
    <m/>
    <s v="Moyen (ATEL / Outil de livraison)"/>
    <m/>
    <m/>
    <m/>
    <m/>
    <m/>
    <m/>
    <n v="15"/>
    <n v="23"/>
    <m/>
    <m/>
    <m/>
    <m/>
    <m/>
    <m/>
    <m/>
    <m/>
    <s v="Hors Scope (Pas de filière de build)"/>
    <m/>
    <m/>
    <m/>
    <m/>
    <m/>
    <m/>
    <x v="3"/>
    <m/>
    <s v="Infrastructure Traditionnelle"/>
    <m/>
    <m/>
    <x v="14"/>
    <s v="TRS"/>
    <s v="NLP"/>
    <x v="45"/>
    <s v="Faible (Pas d'impact)"/>
    <s v="Aucune"/>
    <n v="3"/>
    <s v="Devbooster C#"/>
    <s v="Non"/>
    <s v="Non Applicable"/>
    <s v="Heures ouvrées Back-Office / Siège / EI"/>
    <n v="0"/>
    <s v=""/>
    <s v="Non"/>
    <n v="3.2332563510392611"/>
    <s v="Agile"/>
    <s v="Webfarm (windows)"/>
    <s v="Non Applicable"/>
    <s v="Non Applicable"/>
    <s v="Non Applicable"/>
    <s v="Non"/>
    <s v="Non"/>
    <s v="Single Sign On (SSON)"/>
    <s v="Exposition via WebService, DLL"/>
    <s v="Non"/>
    <s v="Aucune"/>
    <s v="Conso (SI / II)"/>
    <s v="Oui"/>
    <s v="Non concerné"/>
    <n v="60.784313725490193"/>
    <e v="#N/A"/>
    <n v="-1"/>
    <n v="-1"/>
    <e v="#N/A"/>
    <e v="#N/A"/>
    <e v="#N/A"/>
    <e v="#N/A"/>
    <e v="#N/A"/>
  </r>
  <r>
    <n v="200"/>
    <s v="WDEP_API_REFSERV_DLL"/>
    <s v="La DLL d'appel à l'API du référentiel de configuration de services."/>
    <s v="En production"/>
    <s v="ATEL"/>
    <x v="10"/>
    <m/>
    <s v="Transverse"/>
    <m/>
    <m/>
    <m/>
    <m/>
    <m/>
    <m/>
    <m/>
    <m/>
    <m/>
    <m/>
    <m/>
    <m/>
    <m/>
    <n v="777"/>
    <m/>
    <s v=""/>
    <m/>
    <s v="Entre 0 et 100"/>
    <m/>
    <m/>
    <s v="Très élevé (devops)"/>
    <m/>
    <m/>
    <m/>
    <m/>
    <m/>
    <m/>
    <n v="148"/>
    <n v="48"/>
    <m/>
    <m/>
    <m/>
    <m/>
    <m/>
    <m/>
    <m/>
    <m/>
    <s v="Conteneurisée 2"/>
    <m/>
    <m/>
    <m/>
    <m/>
    <m/>
    <m/>
    <x v="1"/>
    <m/>
    <s v="Cloud Privé"/>
    <m/>
    <m/>
    <x v="15"/>
    <s v="TRS"/>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76.209999999999994"/>
    <n v="86.046176470588236"/>
    <n v="3"/>
    <s v="C#"/>
    <n v="94.09"/>
    <n v="64.36"/>
    <n v="96.33"/>
    <n v="84.93"/>
  </r>
  <r>
    <n v="201"/>
    <s v="WDEP_IHMDELOY"/>
    <s v="IHM de déploiement sur les environnements cloud dédiés."/>
    <s v="En production"/>
    <s v=""/>
    <x v="10"/>
    <m/>
    <s v="Transverse"/>
    <m/>
    <m/>
    <m/>
    <m/>
    <m/>
    <m/>
    <m/>
    <m/>
    <m/>
    <m/>
    <m/>
    <m/>
    <m/>
    <s v=""/>
    <m/>
    <s v=""/>
    <m/>
    <s v="Entre 0 et 100"/>
    <m/>
    <m/>
    <s v="Très élevé (devops)"/>
    <m/>
    <m/>
    <m/>
    <m/>
    <m/>
    <m/>
    <n v="148"/>
    <n v="48"/>
    <m/>
    <m/>
    <m/>
    <m/>
    <m/>
    <m/>
    <m/>
    <m/>
    <s v="Hors Scope (Pas de filière de build)"/>
    <m/>
    <m/>
    <m/>
    <m/>
    <m/>
    <m/>
    <x v="3"/>
    <m/>
    <s v="Infrastructure Traditionnelle"/>
    <m/>
    <m/>
    <x v="15"/>
    <s v="TRS"/>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02"/>
    <s v="WDEP_IHMDEPLOY"/>
    <s v="IHM de déplooiement sur les instances du cloud dédié."/>
    <s v="En production"/>
    <s v="ATEL"/>
    <x v="10"/>
    <m/>
    <s v="Transverse"/>
    <m/>
    <m/>
    <m/>
    <m/>
    <m/>
    <m/>
    <m/>
    <m/>
    <m/>
    <m/>
    <m/>
    <m/>
    <m/>
    <n v="8320"/>
    <m/>
    <s v="Internes"/>
    <m/>
    <s v="Entre 0 et 100"/>
    <m/>
    <m/>
    <s v="Très élevé (devops)"/>
    <m/>
    <m/>
    <m/>
    <m/>
    <m/>
    <m/>
    <n v="148"/>
    <n v="48"/>
    <m/>
    <m/>
    <m/>
    <m/>
    <m/>
    <m/>
    <m/>
    <m/>
    <s v="Conteneurisée 2"/>
    <m/>
    <m/>
    <m/>
    <m/>
    <m/>
    <m/>
    <x v="1"/>
    <m/>
    <s v="Cloud Privé"/>
    <m/>
    <m/>
    <x v="15"/>
    <s v="TRS"/>
    <s v="NLP"/>
    <x v="46"/>
    <s v="Moyen (impact Réseau banque et assurance)"/>
    <s v="Aucune"/>
    <n v="11"/>
    <s v="Python"/>
    <s v="Non"/>
    <s v="Non Applicable"/>
    <s v="Heures ouvrées Back-Office / Siège / EI"/>
    <n v="0"/>
    <n v="31"/>
    <s v="Non"/>
    <n v="16.166281755196305"/>
    <s v="Agile"/>
    <s v="Webfarm (Windows), Cloud Privé"/>
    <s v="Non"/>
    <s v="Non"/>
    <s v="Microsoft SQL Server, MySQL"/>
    <s v="Oui"/>
    <s v="Non"/>
    <s v="Authentification utilisateur / mot de passe"/>
    <s v="Exposition via API REST"/>
    <s v="Non"/>
    <s v="Cloud Ready"/>
    <s v="Conso (SI / II)"/>
    <s v="Oui"/>
    <n v="0"/>
    <n v="95.882352941176478"/>
    <n v="65.12"/>
    <n v="80.501176470588234"/>
    <n v="34"/>
    <s v="C#"/>
    <n v="95.77"/>
    <n v="62.38"/>
    <n v="88.6"/>
    <n v="82.25"/>
  </r>
  <r>
    <n v="203"/>
    <s v="WDEP_IHMDEPLOY_BATCH"/>
    <s v="Purge de la BDD"/>
    <s v="En production"/>
    <s v="ATEL"/>
    <x v="10"/>
    <m/>
    <s v="Transverse"/>
    <m/>
    <m/>
    <m/>
    <m/>
    <m/>
    <m/>
    <m/>
    <m/>
    <m/>
    <m/>
    <m/>
    <m/>
    <m/>
    <s v=""/>
    <m/>
    <s v=""/>
    <m/>
    <s v="Entre 0 et 100"/>
    <m/>
    <m/>
    <s v="Très élevé (devops)"/>
    <m/>
    <m/>
    <m/>
    <m/>
    <m/>
    <m/>
    <n v="148"/>
    <n v="48"/>
    <m/>
    <m/>
    <m/>
    <m/>
    <m/>
    <m/>
    <m/>
    <m/>
    <s v="Hors Scope (Pas de Scan)"/>
    <m/>
    <m/>
    <m/>
    <m/>
    <m/>
    <m/>
    <x v="4"/>
    <m/>
    <s v="Infrastructure Traditionnelle"/>
    <m/>
    <m/>
    <x v="15"/>
    <s v="TRS"/>
    <s v="NLP"/>
    <x v="46"/>
    <s v="Moyen (impact Réseau banque et assurance)"/>
    <s v="Aucune"/>
    <n v="11"/>
    <s v="Python"/>
    <s v="Non"/>
    <s v="Non Applicable"/>
    <s v="Heures ouvrées Back-Office / Siège / EI"/>
    <n v="0"/>
    <n v="1"/>
    <s v="Non"/>
    <n v="13.163972286374134"/>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04"/>
    <s v="WDEP_IHMDEPLOY_BDD"/>
    <s v="base de donnée"/>
    <s v="En production"/>
    <s v="ATEL"/>
    <x v="10"/>
    <m/>
    <s v="Transverse"/>
    <m/>
    <m/>
    <m/>
    <m/>
    <m/>
    <m/>
    <m/>
    <m/>
    <m/>
    <m/>
    <m/>
    <m/>
    <m/>
    <s v=""/>
    <m/>
    <s v=""/>
    <m/>
    <s v="Entre 0 et 100"/>
    <m/>
    <m/>
    <s v="Très élevé (devops)"/>
    <m/>
    <m/>
    <m/>
    <m/>
    <m/>
    <m/>
    <n v="148"/>
    <n v="48"/>
    <m/>
    <m/>
    <m/>
    <m/>
    <m/>
    <m/>
    <m/>
    <m/>
    <s v="Migrée"/>
    <m/>
    <m/>
    <m/>
    <m/>
    <m/>
    <m/>
    <x v="2"/>
    <m/>
    <s v="Cloud Privé"/>
    <m/>
    <m/>
    <x v="15"/>
    <s v="TRS"/>
    <s v="NLP"/>
    <x v="46"/>
    <s v="Moyen (impact Réseau banque et assurance)"/>
    <s v="Aucune"/>
    <n v="11"/>
    <s v="Python"/>
    <s v="Non"/>
    <s v="Non Applicable"/>
    <s v="Heures ouvrées Back-Office / Siège / EI"/>
    <n v="0"/>
    <n v="10"/>
    <s v="Non"/>
    <n v="13.163972286374134"/>
    <s v="Agile"/>
    <s v="Webfarm (Windows), Cloud Privé"/>
    <s v="Non"/>
    <s v="Non"/>
    <s v="Microsoft SQL Server, MySQL"/>
    <s v="Oui"/>
    <s v="Non"/>
    <s v="Authentification utilisateur / mot de passe"/>
    <s v="Exposition via API REST"/>
    <s v="Non"/>
    <s v="Cloud Ready"/>
    <s v="Conso (SI / II)"/>
    <s v="Oui"/>
    <n v="0"/>
    <n v="95.882352941176478"/>
    <n v="80"/>
    <n v="87.941176470588232"/>
    <n v="0"/>
    <s v="T/Sql"/>
    <n v="54.94"/>
    <n v="66.61"/>
    <n v="69.290000000000006"/>
    <n v="63.61"/>
  </r>
  <r>
    <n v="205"/>
    <s v="WDEP_REFSERV"/>
    <s v="Référentiel de configuration de services"/>
    <s v="En production"/>
    <s v="ATEL"/>
    <x v="10"/>
    <m/>
    <s v="Transverse"/>
    <m/>
    <m/>
    <m/>
    <m/>
    <m/>
    <m/>
    <m/>
    <m/>
    <m/>
    <m/>
    <m/>
    <m/>
    <m/>
    <n v="2931"/>
    <m/>
    <s v="Internes"/>
    <m/>
    <s v="Entre 0 et 100"/>
    <m/>
    <m/>
    <s v="Très élevé (devops)"/>
    <m/>
    <m/>
    <m/>
    <m/>
    <m/>
    <m/>
    <n v="148"/>
    <n v="48"/>
    <m/>
    <m/>
    <m/>
    <m/>
    <m/>
    <m/>
    <m/>
    <m/>
    <s v="Conteneurisée 2"/>
    <m/>
    <m/>
    <m/>
    <m/>
    <m/>
    <m/>
    <x v="1"/>
    <m/>
    <s v="Cloud Privé"/>
    <m/>
    <m/>
    <x v="15"/>
    <s v="TRS"/>
    <s v="NLP"/>
    <x v="46"/>
    <s v="Moyen (impact Réseau banque et assurance)"/>
    <s v="Aucune"/>
    <n v="11"/>
    <s v="Python"/>
    <s v="Non"/>
    <s v="Non Applicable"/>
    <s v="Heures ouvrées Back-Office / Siège / EI"/>
    <n v="0"/>
    <n v="1"/>
    <s v="Non"/>
    <n v="13.163972286374134"/>
    <s v="Agile"/>
    <s v="Webfarm (Windows), Cloud Privé"/>
    <s v="Non"/>
    <s v="Non"/>
    <s v="Microsoft SQL Server, MySQL"/>
    <s v="Oui"/>
    <s v="Non"/>
    <s v="Authentification utilisateur / mot de passe"/>
    <s v="Exposition via API REST"/>
    <s v="Non"/>
    <s v="Cloud Ready"/>
    <s v="Conso (SI / II)"/>
    <s v="Oui"/>
    <n v="0"/>
    <n v="95.882352941176478"/>
    <n v="74.8"/>
    <n v="85.341176470588238"/>
    <n v="4"/>
    <s v="C#"/>
    <n v="98.07"/>
    <n v="67.03"/>
    <n v="96.83"/>
    <n v="87.31"/>
  </r>
  <r>
    <n v="206"/>
    <s v="WDEP_REFSERV_BDD"/>
    <s v="Base de données du référentiel de configuration de services"/>
    <s v="En production"/>
    <s v="ATEL"/>
    <x v="10"/>
    <m/>
    <s v="Transverse"/>
    <m/>
    <m/>
    <m/>
    <m/>
    <m/>
    <m/>
    <m/>
    <m/>
    <m/>
    <m/>
    <m/>
    <m/>
    <m/>
    <s v=""/>
    <m/>
    <s v=""/>
    <m/>
    <s v="Entre 0 et 100"/>
    <m/>
    <m/>
    <s v="Très élevé (devops)"/>
    <m/>
    <m/>
    <m/>
    <m/>
    <m/>
    <m/>
    <n v="148"/>
    <n v="48"/>
    <m/>
    <m/>
    <m/>
    <m/>
    <m/>
    <m/>
    <m/>
    <m/>
    <s v="Migrée"/>
    <m/>
    <m/>
    <m/>
    <m/>
    <m/>
    <m/>
    <x v="2"/>
    <m/>
    <s v="Cloud Privé"/>
    <m/>
    <m/>
    <x v="15"/>
    <s v="TRS"/>
    <s v="NLP"/>
    <x v="46"/>
    <s v="Moyen (impact Réseau banque et assurance)"/>
    <s v="Aucune"/>
    <n v="11"/>
    <s v="Python"/>
    <s v="Non"/>
    <s v="Non Applicable"/>
    <s v="Heures ouvrées Back-Office / Siège / EI"/>
    <n v="0"/>
    <n v="2"/>
    <s v="Non"/>
    <n v="13.163972286374134"/>
    <s v="Agile"/>
    <s v="Webfarm (Windows), Cloud Privé"/>
    <s v="Non"/>
    <s v="Non"/>
    <s v="Microsoft SQL Server, MySQL"/>
    <s v="Oui"/>
    <s v="Non"/>
    <s v="Authentification utilisateur / mot de passe"/>
    <s v="Exposition via API REST"/>
    <s v="Non"/>
    <s v="Cloud Ready"/>
    <s v="Conso (SI / II)"/>
    <s v="Oui"/>
    <n v="0"/>
    <n v="95.882352941176478"/>
    <n v="80"/>
    <n v="87.941176470588232"/>
    <n v="0"/>
    <s v="T/Sql"/>
    <n v="54.63"/>
    <n v="53.94"/>
    <n v="79.48"/>
    <n v="62.68"/>
  </r>
  <r>
    <n v="207"/>
    <s v="WDEP_REFSERV_CONFIGURATION_API"/>
    <s v="La DLL d'accès aux configurations de service."/>
    <s v="En production"/>
    <s v=""/>
    <x v="10"/>
    <m/>
    <s v="Transverse"/>
    <m/>
    <m/>
    <m/>
    <m/>
    <m/>
    <m/>
    <m/>
    <m/>
    <m/>
    <m/>
    <m/>
    <m/>
    <m/>
    <s v=""/>
    <m/>
    <s v=""/>
    <m/>
    <s v="Entre 0 et 100"/>
    <m/>
    <m/>
    <s v="Très élevé (devops)"/>
    <m/>
    <m/>
    <m/>
    <m/>
    <m/>
    <m/>
    <n v="148"/>
    <n v="48"/>
    <m/>
    <m/>
    <m/>
    <m/>
    <m/>
    <m/>
    <m/>
    <m/>
    <s v="Hors Scope (Pas de filière de build)"/>
    <m/>
    <m/>
    <m/>
    <m/>
    <m/>
    <m/>
    <x v="3"/>
    <m/>
    <s v="Infrastructure Traditionnelle"/>
    <m/>
    <m/>
    <x v="15"/>
    <s v="TRS"/>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08"/>
    <s v="WEXT_WEXCALL"/>
    <s v="Encapsulation des appels WEX sous forme de DLL. Permet de caché la complexité des différents paramètres."/>
    <s v="En production"/>
    <s v="ATEL"/>
    <x v="10"/>
    <m/>
    <s v="Transverse"/>
    <m/>
    <m/>
    <m/>
    <m/>
    <m/>
    <m/>
    <m/>
    <m/>
    <m/>
    <m/>
    <m/>
    <m/>
    <m/>
    <n v="2003"/>
    <m/>
    <s v="Internes et Externes"/>
    <m/>
    <s v="Entre 0 et 100"/>
    <m/>
    <m/>
    <s v="Très élevé (devops)"/>
    <m/>
    <m/>
    <m/>
    <m/>
    <m/>
    <m/>
    <n v="0"/>
    <n v="6"/>
    <m/>
    <m/>
    <m/>
    <m/>
    <m/>
    <m/>
    <m/>
    <m/>
    <s v="Conteneurisée 2"/>
    <m/>
    <m/>
    <m/>
    <m/>
    <m/>
    <m/>
    <x v="1"/>
    <m/>
    <s v="Cloud Privé"/>
    <m/>
    <m/>
    <x v="14"/>
    <s v="TRS"/>
    <s v="NLP"/>
    <x v="47"/>
    <s v="Moyen (impact Réseau banque et assurance)"/>
    <s v="Aucune"/>
    <n v="2"/>
    <s v="Python"/>
    <s v="Non"/>
    <s v="Non Applicable"/>
    <s v="Heures ouvrées Back-Office / Siège / EI"/>
    <n v="0"/>
    <n v="8"/>
    <s v="Non"/>
    <n v="15.473441108545035"/>
    <s v="Agile"/>
    <s v="Webfarm (Windows), Cloud Privé"/>
    <s v="Non"/>
    <s v="Non"/>
    <s v="Microsoft SQL Server, MySQL"/>
    <s v="Oui"/>
    <s v="Non"/>
    <s v="Authentification utilisateur / mot de passe"/>
    <s v="Exposition via API REST"/>
    <s v="Non"/>
    <s v="Cloud Ready"/>
    <s v="Conso (SI / II)"/>
    <s v="Oui"/>
    <n v="0"/>
    <n v="95.882352941176478"/>
    <n v="74.53"/>
    <n v="85.206176470588247"/>
    <n v="21"/>
    <s v="C#"/>
    <n v="98.76"/>
    <n v="80.02"/>
    <n v="95.25"/>
    <n v="91.35"/>
  </r>
  <r>
    <n v="209"/>
    <s v="WNLP_ANO_APP"/>
    <s v="Application d'anonymisation"/>
    <s v="En production"/>
    <s v="ATEL"/>
    <x v="11"/>
    <m/>
    <s v="Transverse"/>
    <m/>
    <m/>
    <m/>
    <m/>
    <m/>
    <m/>
    <m/>
    <m/>
    <m/>
    <m/>
    <m/>
    <m/>
    <m/>
    <n v="1645"/>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2"/>
    <s v="Non"/>
    <n v="28.406466512702078"/>
    <s v="Agile"/>
    <s v="Webfarm (Windows), Cloud Privé"/>
    <s v="Non"/>
    <s v="Non"/>
    <s v="Microsoft SQL Server"/>
    <s v="Oui"/>
    <m/>
    <s v="Certificat"/>
    <s v="Exposition via API REST, Exposition via WebService, DLL"/>
    <s v="Oui"/>
    <s v="Cloud Native"/>
    <s v="Conso (SI / II)"/>
    <m/>
    <s v="Non concerné"/>
    <n v="115.68627450980394"/>
    <n v="74.8"/>
    <n v="95.243137254901967"/>
    <n v="26"/>
    <s v="C#"/>
    <n v="97.88"/>
    <n v="86.88"/>
    <n v="91.64"/>
    <n v="92.13"/>
  </r>
  <r>
    <n v="210"/>
    <s v="WNLP_ANO_APP_BA_ANO"/>
    <s v="Batch d'anonymisation de fichiers pour l'application"/>
    <s v="En production"/>
    <s v="ATEL"/>
    <x v="11"/>
    <m/>
    <s v="Transverse"/>
    <m/>
    <m/>
    <m/>
    <m/>
    <m/>
    <m/>
    <m/>
    <m/>
    <m/>
    <m/>
    <m/>
    <m/>
    <m/>
    <n v="519"/>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2"/>
    <s v="Non"/>
    <n v="28.406466512702078"/>
    <s v="Agile"/>
    <s v="Webfarm (Windows), Cloud Privé"/>
    <s v="Non"/>
    <s v="Non"/>
    <s v="Microsoft SQL Server"/>
    <s v="Oui"/>
    <m/>
    <s v="Certificat"/>
    <s v="Exposition via API REST, Exposition via WebService, DLL"/>
    <s v="Oui"/>
    <s v="Cloud Native"/>
    <s v="Conso (SI / II)"/>
    <m/>
    <s v="Non concerné"/>
    <n v="115.68627450980394"/>
    <n v="76.209999999999994"/>
    <n v="95.948137254901965"/>
    <n v="3"/>
    <s v="C#"/>
    <n v="100"/>
    <n v="82.08"/>
    <n v="89.55"/>
    <n v="90.54"/>
  </r>
  <r>
    <n v="211"/>
    <s v="WNLP_ANO_APP_BA_MAIL"/>
    <s v="Batch d'envoie de mail après l'anonymisation"/>
    <s v="En production"/>
    <s v=""/>
    <x v="11"/>
    <m/>
    <s v="Transverse"/>
    <m/>
    <m/>
    <m/>
    <m/>
    <m/>
    <m/>
    <m/>
    <m/>
    <m/>
    <m/>
    <m/>
    <m/>
    <m/>
    <n v="174"/>
    <m/>
    <s v=""/>
    <m/>
    <s v="Entre 10.001 et 100.000"/>
    <m/>
    <m/>
    <s v="Très élevé (devops)"/>
    <m/>
    <m/>
    <m/>
    <m/>
    <m/>
    <m/>
    <n v="6"/>
    <n v="11"/>
    <m/>
    <m/>
    <m/>
    <m/>
    <m/>
    <m/>
    <m/>
    <m/>
    <s v="Hors Scope (Pas de filière de build)"/>
    <m/>
    <m/>
    <m/>
    <m/>
    <m/>
    <m/>
    <x v="3"/>
    <m/>
    <s v="Infrastructure Traditionnelle"/>
    <m/>
    <m/>
    <x v="16"/>
    <s v="TRS"/>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76.760000000000005"/>
    <n v="96.223137254901971"/>
    <n v="3"/>
    <s v="C#"/>
    <n v="99.9"/>
    <n v="90.64"/>
    <n v="95.66"/>
    <n v="95.4"/>
  </r>
  <r>
    <n v="212"/>
    <s v="WNLP_ANO_APP_BDD"/>
    <s v="Les scripts SQL"/>
    <s v="En production"/>
    <s v="ATEL"/>
    <x v="11"/>
    <m/>
    <s v="Transverse"/>
    <m/>
    <m/>
    <m/>
    <m/>
    <m/>
    <m/>
    <m/>
    <m/>
    <m/>
    <m/>
    <m/>
    <m/>
    <m/>
    <s v=""/>
    <m/>
    <s v=""/>
    <m/>
    <s v="Entre 10.001 et 100.000"/>
    <m/>
    <m/>
    <s v="Très élevé (devops)"/>
    <m/>
    <m/>
    <m/>
    <m/>
    <m/>
    <m/>
    <n v="6"/>
    <n v="11"/>
    <m/>
    <m/>
    <m/>
    <m/>
    <m/>
    <m/>
    <m/>
    <m/>
    <s v="Hors Scope (Pas de Scan)"/>
    <m/>
    <m/>
    <m/>
    <m/>
    <m/>
    <m/>
    <x v="4"/>
    <m/>
    <s v="Infrastructure Traditionnelle"/>
    <m/>
    <m/>
    <x v="16"/>
    <s v="TRS"/>
    <s v="NLP"/>
    <x v="48"/>
    <s v="Moyen (impact Réseau banque et assurance)"/>
    <s v="Aucune"/>
    <n v="3"/>
    <s v="C#, Python, Javascript"/>
    <s v="Oui"/>
    <s v="Non Applicable"/>
    <s v="H24"/>
    <n v="0"/>
    <n v="1"/>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13"/>
    <s v="WNLP_ANO_APP_FILETRT"/>
    <s v="Configuration de filetrt pour l'appli anonymisation"/>
    <s v="En production"/>
    <s v="ATEL"/>
    <x v="11"/>
    <m/>
    <s v="Transverse"/>
    <m/>
    <m/>
    <m/>
    <m/>
    <m/>
    <m/>
    <m/>
    <m/>
    <m/>
    <m/>
    <m/>
    <m/>
    <m/>
    <s v=""/>
    <m/>
    <s v=""/>
    <m/>
    <s v="Entre 10.001 et 100.000"/>
    <m/>
    <m/>
    <s v="Très élevé (devops)"/>
    <m/>
    <m/>
    <m/>
    <m/>
    <m/>
    <m/>
    <n v="6"/>
    <n v="11"/>
    <m/>
    <m/>
    <m/>
    <m/>
    <m/>
    <m/>
    <m/>
    <m/>
    <s v="Ré-Architecturée"/>
    <m/>
    <m/>
    <m/>
    <m/>
    <m/>
    <m/>
    <x v="0"/>
    <m/>
    <s v="Cloud Privé"/>
    <m/>
    <m/>
    <x v="16"/>
    <s v="TRS"/>
    <s v="NLP"/>
    <x v="48"/>
    <s v="Moyen (impact Réseau banque et assurance)"/>
    <s v="Aucune"/>
    <n v="3"/>
    <s v="C#, Python, Javascript"/>
    <s v="Oui"/>
    <s v="Non Applicable"/>
    <s v="H24"/>
    <n v="0"/>
    <n v="1"/>
    <s v="Non"/>
    <n v="28.406466512702078"/>
    <s v="Agile"/>
    <s v="Webfarm (Windows), Cloud Privé"/>
    <s v="Non"/>
    <s v="Non"/>
    <s v="Microsoft SQL Server"/>
    <s v="Oui"/>
    <m/>
    <s v="Certificat"/>
    <s v="Exposition via API REST, Exposition via WebService, DLL"/>
    <s v="Oui"/>
    <s v="Cloud Native"/>
    <s v="Conso (SI / II)"/>
    <m/>
    <s v="Non concerné"/>
    <n v="115.68627450980394"/>
    <n v="76.63"/>
    <n v="96.158137254901959"/>
    <n v="8"/>
    <s v="VB/VB,Net"/>
    <n v="40"/>
    <n v="72.5"/>
    <n v="100"/>
    <n v="70.83"/>
  </r>
  <r>
    <n v="214"/>
    <s v="WNLP_ANO_APP_WS"/>
    <s v="Les webservices et services nécessaires pour le fonctionnement de l'application d'anonymisation"/>
    <s v="En production"/>
    <s v="ATEL"/>
    <x v="11"/>
    <m/>
    <s v="Transverse"/>
    <m/>
    <m/>
    <m/>
    <m/>
    <m/>
    <m/>
    <m/>
    <m/>
    <m/>
    <m/>
    <m/>
    <m/>
    <m/>
    <n v="1894"/>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2"/>
    <s v="Non"/>
    <n v="28.406466512702078"/>
    <s v="Agile"/>
    <s v="Webfarm (Windows), Cloud Privé"/>
    <s v="Non"/>
    <s v="Non"/>
    <s v="Microsoft SQL Server"/>
    <s v="Oui"/>
    <m/>
    <s v="Certificat"/>
    <s v="Exposition via API REST, Exposition via WebService, DLL"/>
    <s v="Oui"/>
    <s v="Cloud Native"/>
    <s v="Conso (SI / II)"/>
    <m/>
    <s v="Non concerné"/>
    <n v="115.68627450980394"/>
    <n v="76.48"/>
    <n v="96.08313725490197"/>
    <n v="6"/>
    <s v="C#"/>
    <n v="100"/>
    <n v="92.39"/>
    <n v="98.32"/>
    <n v="96.9"/>
  </r>
  <r>
    <n v="215"/>
    <s v="WNLP_ANONYMIZER"/>
    <s v="Remplacement d'entitées pour anonimiser du texte"/>
    <s v="En production"/>
    <s v="ATEL"/>
    <x v="11"/>
    <m/>
    <s v="Transverse"/>
    <m/>
    <m/>
    <m/>
    <m/>
    <m/>
    <m/>
    <m/>
    <m/>
    <m/>
    <m/>
    <m/>
    <m/>
    <m/>
    <n v="1390"/>
    <m/>
    <s v="Internes et Ex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2"/>
    <s v="Non"/>
    <n v="35.565819861431869"/>
    <s v="Agile"/>
    <s v="Webfarm (Windows), Cloud Privé"/>
    <s v="Non"/>
    <s v="Non"/>
    <s v="Microsoft SQL Server"/>
    <s v="Oui"/>
    <m/>
    <s v="Certificat"/>
    <s v="Exposition via API REST, Exposition via WebService, DLL"/>
    <s v="Oui"/>
    <s v="Cloud Native"/>
    <s v="Conso (SI / II)"/>
    <m/>
    <s v="Non concerné"/>
    <n v="115.68627450980394"/>
    <n v="80"/>
    <n v="97.843137254901961"/>
    <n v="0"/>
    <s v="C#"/>
    <n v="99.66"/>
    <n v="78.14"/>
    <n v="97.79"/>
    <n v="91.86"/>
  </r>
  <r>
    <n v="216"/>
    <s v="WNLP_CLASSIFICATION"/>
    <s v="L'API de classification"/>
    <s v="En production"/>
    <s v="ATEL"/>
    <x v="11"/>
    <m/>
    <s v="Transverse"/>
    <m/>
    <m/>
    <m/>
    <m/>
    <m/>
    <m/>
    <m/>
    <m/>
    <m/>
    <m/>
    <m/>
    <m/>
    <m/>
    <n v="646"/>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4"/>
    <s v="Non"/>
    <n v="28.406466512702078"/>
    <s v="Agile"/>
    <s v="Webfarm (Windows), Cloud Privé"/>
    <s v="Non"/>
    <s v="Non"/>
    <s v="Microsoft SQL Server"/>
    <s v="Oui"/>
    <m/>
    <s v="Certificat"/>
    <s v="Exposition via API REST, Exposition via WebService, DLL"/>
    <s v="Oui"/>
    <s v="Cloud Native"/>
    <s v="Conso (SI / II)"/>
    <m/>
    <s v="Non concerné"/>
    <n v="115.68627450980394"/>
    <n v="76.209999999999994"/>
    <n v="95.948137254901965"/>
    <n v="3"/>
    <s v="C#"/>
    <n v="98.2"/>
    <n v="81.290000000000006"/>
    <n v="97.6"/>
    <n v="92.37"/>
  </r>
  <r>
    <n v="217"/>
    <s v="WNLP_COMMON"/>
    <s v="Paquet contenant les bibliothèques communes entre toutes les applications de la plateforme"/>
    <s v="En production"/>
    <s v="ATEL"/>
    <x v="11"/>
    <m/>
    <s v="Transverse"/>
    <m/>
    <m/>
    <m/>
    <m/>
    <m/>
    <m/>
    <m/>
    <m/>
    <m/>
    <m/>
    <m/>
    <m/>
    <m/>
    <n v="815"/>
    <m/>
    <s v="Internes et Ex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1"/>
    <s v="Non"/>
    <n v="35.565819861431869"/>
    <s v="Agile"/>
    <s v="Webfarm (Windows), Cloud Privé"/>
    <s v="Non"/>
    <s v="Non"/>
    <s v="Microsoft SQL Server"/>
    <s v="Oui"/>
    <m/>
    <s v="Certificat"/>
    <s v="Exposition via API REST, Exposition via WebService, DLL"/>
    <s v="Oui"/>
    <s v="Cloud Native"/>
    <s v="Conso (SI / II)"/>
    <m/>
    <s v="Non concerné"/>
    <n v="115.68627450980394"/>
    <n v="78.319999999999993"/>
    <n v="97.003137254901958"/>
    <n v="2"/>
    <s v="C#"/>
    <n v="99.59"/>
    <n v="80.569999999999993"/>
    <n v="95.53"/>
    <n v="91.89"/>
  </r>
  <r>
    <n v="218"/>
    <s v="WNLP_DATAEXTRACTION"/>
    <s v="Bibliothèque permettant d'extraire du texte/des images, etc de différents formats plus ou moins complexes"/>
    <s v="En production"/>
    <s v="ATEL"/>
    <x v="11"/>
    <m/>
    <s v="Transverse"/>
    <m/>
    <m/>
    <m/>
    <m/>
    <m/>
    <m/>
    <m/>
    <m/>
    <m/>
    <m/>
    <m/>
    <m/>
    <m/>
    <n v="347"/>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1"/>
    <s v="Non"/>
    <n v="28.406466512702078"/>
    <s v="Agile"/>
    <s v="Webfarm (Windows), Cloud Privé"/>
    <s v="Non"/>
    <s v="Non"/>
    <s v="Microsoft SQL Server"/>
    <s v="Oui"/>
    <m/>
    <s v="Certificat"/>
    <s v="Exposition via API REST, Exposition via WebService, DLL"/>
    <s v="Oui"/>
    <s v="Cloud Native"/>
    <s v="Conso (SI / II)"/>
    <m/>
    <s v="Non concerné"/>
    <n v="115.68627450980394"/>
    <n v="80"/>
    <n v="97.843137254901961"/>
    <n v="0"/>
    <s v="C#"/>
    <n v="93.69"/>
    <n v="82.07"/>
    <n v="93.84"/>
    <n v="89.87"/>
  </r>
  <r>
    <n v="219"/>
    <s v="WNLP_DATASET"/>
    <s v="All datasets related functionalities"/>
    <s v="En production"/>
    <s v="ATEL"/>
    <x v="11"/>
    <m/>
    <s v="Transverse"/>
    <m/>
    <m/>
    <m/>
    <m/>
    <m/>
    <m/>
    <m/>
    <m/>
    <m/>
    <m/>
    <m/>
    <m/>
    <m/>
    <n v="117"/>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80"/>
    <n v="97.843137254901961"/>
    <n v="0"/>
    <s v="C#"/>
    <n v="91.39"/>
    <n v="63.07"/>
    <n v="100"/>
    <n v="84.82"/>
  </r>
  <r>
    <n v="220"/>
    <s v="WNLP_DATVIZ"/>
    <s v="Application qui permet la visualisation des performance du classifier FastText."/>
    <s v="En production"/>
    <s v=""/>
    <x v="11"/>
    <m/>
    <s v="Transverse"/>
    <m/>
    <m/>
    <m/>
    <m/>
    <m/>
    <m/>
    <m/>
    <m/>
    <m/>
    <m/>
    <m/>
    <m/>
    <m/>
    <s v=""/>
    <m/>
    <s v=""/>
    <m/>
    <s v="Entre 10.001 et 100.000"/>
    <m/>
    <m/>
    <s v="Très élevé (devops)"/>
    <m/>
    <m/>
    <m/>
    <m/>
    <m/>
    <m/>
    <n v="6"/>
    <n v="11"/>
    <m/>
    <m/>
    <m/>
    <m/>
    <m/>
    <m/>
    <m/>
    <m/>
    <s v="Hors Scope (Pas de filière de build)"/>
    <m/>
    <m/>
    <m/>
    <m/>
    <m/>
    <m/>
    <x v="3"/>
    <m/>
    <s v="Infrastructure Traditionnelle"/>
    <m/>
    <m/>
    <x v="16"/>
    <s v="TRS"/>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21"/>
    <s v="WNLP_ENTITIES_RECOGNITION"/>
    <s v="Service d'extraction d'entités"/>
    <s v="En production"/>
    <s v="ATEL"/>
    <x v="11"/>
    <m/>
    <s v="Transverse"/>
    <m/>
    <m/>
    <m/>
    <m/>
    <m/>
    <m/>
    <m/>
    <m/>
    <m/>
    <m/>
    <m/>
    <m/>
    <m/>
    <n v="1230"/>
    <m/>
    <s v="Internes et Ex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3"/>
    <s v="Non"/>
    <n v="35.565819861431869"/>
    <s v="Agile"/>
    <s v="Webfarm (Windows), Cloud Privé"/>
    <s v="Non"/>
    <s v="Non"/>
    <s v="Microsoft SQL Server"/>
    <s v="Oui"/>
    <m/>
    <s v="Certificat"/>
    <s v="Exposition via API REST, Exposition via WebService, DLL"/>
    <s v="Oui"/>
    <s v="Cloud Native"/>
    <s v="Conso (SI / II)"/>
    <m/>
    <s v="Non concerné"/>
    <n v="115.68627450980394"/>
    <n v="79.790000000000006"/>
    <n v="97.738137254901972"/>
    <n v="1"/>
    <s v="C#"/>
    <n v="99.47"/>
    <n v="74.45"/>
    <n v="96.19"/>
    <n v="90.04"/>
  </r>
  <r>
    <n v="222"/>
    <s v="WNLP_FASTTEXTCLASSIFIER"/>
    <s v="Source du classifier qui permet la classification de données"/>
    <s v="En production"/>
    <s v="ATEL"/>
    <x v="11"/>
    <m/>
    <s v="Transverse"/>
    <m/>
    <m/>
    <m/>
    <m/>
    <m/>
    <m/>
    <m/>
    <m/>
    <m/>
    <m/>
    <m/>
    <m/>
    <m/>
    <s v=""/>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1"/>
    <s v="Non"/>
    <n v="28.406466512702078"/>
    <s v="Agile"/>
    <s v="Webfarm (Windows), Cloud Privé"/>
    <s v="Non"/>
    <s v="Non"/>
    <s v="Microsoft SQL Server"/>
    <s v="Oui"/>
    <m/>
    <s v="Certificat"/>
    <s v="Exposition via API REST, Exposition via WebService, DLL"/>
    <s v="Oui"/>
    <s v="Cloud Native"/>
    <s v="Conso (SI / II)"/>
    <m/>
    <s v="Non concerné"/>
    <n v="115.68627450980394"/>
    <n v="79.790000000000006"/>
    <n v="97.738137254901972"/>
    <n v="1"/>
    <s v="C#"/>
    <n v="68.36"/>
    <n v="36.130000000000003"/>
    <n v="46.12"/>
    <n v="50.2"/>
  </r>
  <r>
    <n v="223"/>
    <s v="WNLP_FILETRT_PROXY"/>
    <s v="Proxy pour lire/écrire les fichiers"/>
    <s v="En production"/>
    <s v="ATEL"/>
    <x v="11"/>
    <m/>
    <s v="Transverse"/>
    <m/>
    <m/>
    <m/>
    <m/>
    <m/>
    <m/>
    <m/>
    <m/>
    <m/>
    <m/>
    <m/>
    <m/>
    <m/>
    <n v="262"/>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2"/>
    <s v="Non"/>
    <n v="28.406466512702078"/>
    <s v="Agile"/>
    <s v="Webfarm (Windows), Cloud Privé"/>
    <s v="Non"/>
    <s v="Non"/>
    <s v="Microsoft SQL Server"/>
    <s v="Oui"/>
    <m/>
    <s v="Certificat"/>
    <s v="Exposition via API REST, Exposition via WebService, DLL"/>
    <s v="Oui"/>
    <s v="Cloud Native"/>
    <s v="Conso (SI / II)"/>
    <m/>
    <s v="Non concerné"/>
    <n v="115.68627450980394"/>
    <n v="69.47"/>
    <n v="92.578137254901975"/>
    <n v="13"/>
    <s v="C#"/>
    <n v="100"/>
    <n v="88.55"/>
    <n v="100"/>
    <n v="96.18"/>
  </r>
  <r>
    <n v="224"/>
    <s v="WNLP_FRAMEWORK"/>
    <s v="Cadriciel des développements cognitifs"/>
    <s v="En production"/>
    <s v="ATEL"/>
    <x v="11"/>
    <m/>
    <s v="Transverse"/>
    <m/>
    <m/>
    <m/>
    <m/>
    <m/>
    <m/>
    <m/>
    <m/>
    <m/>
    <m/>
    <m/>
    <m/>
    <m/>
    <n v="810"/>
    <m/>
    <s v="Internes et Ex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9"/>
    <s v="Non"/>
    <n v="35.565819861431869"/>
    <s v="Agile"/>
    <s v="Webfarm (Windows), Cloud Privé"/>
    <s v="Non"/>
    <s v="Non"/>
    <s v="Microsoft SQL Server"/>
    <s v="Oui"/>
    <m/>
    <s v="Certificat"/>
    <s v="Exposition via API REST, Exposition via WebService, DLL"/>
    <s v="Oui"/>
    <s v="Cloud Native"/>
    <s v="Conso (SI / II)"/>
    <m/>
    <s v="Non concerné"/>
    <n v="115.68627450980394"/>
    <n v="76.209999999999994"/>
    <n v="95.948137254901965"/>
    <n v="3"/>
    <s v="C#"/>
    <n v="97.98"/>
    <n v="72.61"/>
    <n v="92.31"/>
    <n v="87.63"/>
  </r>
  <r>
    <n v="225"/>
    <s v="WNLP_LANGUAGE_DETECTOR"/>
    <s v="Webservice for language detection"/>
    <s v="En production"/>
    <s v="ATEL"/>
    <x v="11"/>
    <m/>
    <s v="Transverse"/>
    <m/>
    <m/>
    <m/>
    <m/>
    <m/>
    <m/>
    <m/>
    <m/>
    <m/>
    <m/>
    <m/>
    <m/>
    <m/>
    <n v="206"/>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1"/>
    <s v="Non"/>
    <n v="28.406466512702078"/>
    <s v="Agile"/>
    <s v="Webfarm (Windows), Cloud Privé"/>
    <s v="Non"/>
    <s v="Non"/>
    <s v="Microsoft SQL Server"/>
    <s v="Oui"/>
    <m/>
    <s v="Certificat"/>
    <s v="Exposition via API REST, Exposition via WebService, DLL"/>
    <s v="Oui"/>
    <s v="Cloud Native"/>
    <s v="Conso (SI / II)"/>
    <m/>
    <s v="Non concerné"/>
    <n v="115.68627450980394"/>
    <n v="76.48"/>
    <n v="96.08313725490197"/>
    <n v="4"/>
    <s v="C#"/>
    <n v="98.29"/>
    <n v="80.489999999999995"/>
    <n v="100"/>
    <n v="92.93"/>
  </r>
  <r>
    <n v="226"/>
    <s v="WNLP_ORCHESTRATEUR"/>
    <s v="orchestrateur qui s'interface entre les IHM et les éléments de classification (classifier)"/>
    <s v="En production"/>
    <s v="ATEL"/>
    <x v="11"/>
    <m/>
    <s v="Transverse"/>
    <m/>
    <m/>
    <m/>
    <m/>
    <m/>
    <m/>
    <m/>
    <m/>
    <m/>
    <m/>
    <m/>
    <m/>
    <m/>
    <n v="641"/>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6"/>
    <s v="Non"/>
    <n v="28.406466512702078"/>
    <s v="Agile"/>
    <s v="Webfarm (Windows), Cloud Privé"/>
    <s v="Non"/>
    <s v="Non"/>
    <s v="Microsoft SQL Server"/>
    <s v="Oui"/>
    <m/>
    <s v="Certificat"/>
    <s v="Exposition via API REST, Exposition via WebService, DLL"/>
    <s v="Oui"/>
    <s v="Cloud Native"/>
    <s v="Conso (SI / II)"/>
    <m/>
    <s v="Non concerné"/>
    <n v="115.68627450980394"/>
    <n v="76.48"/>
    <n v="96.08313725490197"/>
    <n v="4"/>
    <s v="C#"/>
    <n v="100"/>
    <n v="79.62"/>
    <n v="89.68"/>
    <n v="89.77"/>
  </r>
  <r>
    <n v="227"/>
    <s v="WNLP_PREPROCESSING"/>
    <s v="Services de préprocessing"/>
    <s v="En production"/>
    <s v="ATEL"/>
    <x v="11"/>
    <m/>
    <s v="Transverse"/>
    <m/>
    <m/>
    <m/>
    <m/>
    <m/>
    <m/>
    <m/>
    <m/>
    <m/>
    <m/>
    <m/>
    <m/>
    <m/>
    <n v="2382"/>
    <m/>
    <s v="Internes et Ex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6"/>
    <s v="Non"/>
    <n v="35.565819861431869"/>
    <s v="Agile"/>
    <s v="Webfarm (Windows), Cloud Privé"/>
    <s v="Non"/>
    <s v="Non"/>
    <s v="Microsoft SQL Server"/>
    <s v="Oui"/>
    <m/>
    <s v="Certificat"/>
    <s v="Exposition via API REST, Exposition via WebService, DLL"/>
    <s v="Oui"/>
    <s v="Cloud Native"/>
    <s v="Conso (SI / II)"/>
    <m/>
    <s v="Non concerné"/>
    <n v="115.68627450980394"/>
    <n v="80"/>
    <n v="97.843137254901961"/>
    <n v="0"/>
    <s v="C#"/>
    <n v="87.54"/>
    <n v="75.63"/>
    <n v="53.44"/>
    <n v="72.2"/>
  </r>
  <r>
    <n v="228"/>
    <s v="WNLP_SERVICES"/>
    <s v="Services de la plateforme cognitive"/>
    <s v="En production"/>
    <s v=""/>
    <x v="11"/>
    <m/>
    <s v="Transverse"/>
    <m/>
    <m/>
    <m/>
    <m/>
    <m/>
    <m/>
    <m/>
    <m/>
    <m/>
    <m/>
    <m/>
    <m/>
    <m/>
    <s v=""/>
    <m/>
    <s v=""/>
    <m/>
    <s v="Entre 10.001 et 100.000"/>
    <m/>
    <m/>
    <s v="Très élevé (devops)"/>
    <m/>
    <m/>
    <m/>
    <m/>
    <m/>
    <m/>
    <n v="6"/>
    <n v="11"/>
    <m/>
    <m/>
    <m/>
    <m/>
    <m/>
    <m/>
    <m/>
    <m/>
    <s v="Hors Scope (Pas de filière de build)"/>
    <m/>
    <m/>
    <m/>
    <m/>
    <m/>
    <m/>
    <x v="3"/>
    <m/>
    <s v="Infrastructure Traditionnelle"/>
    <m/>
    <m/>
    <x v="16"/>
    <s v="TRS"/>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29"/>
    <s v="WNLP_TEST_TOOL"/>
    <s v="Des IHM pour tester/recetter nos apis"/>
    <s v="En production"/>
    <s v="ATEL"/>
    <x v="11"/>
    <m/>
    <s v="Transverse"/>
    <m/>
    <m/>
    <m/>
    <m/>
    <m/>
    <m/>
    <m/>
    <m/>
    <m/>
    <m/>
    <m/>
    <m/>
    <m/>
    <n v="252"/>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1"/>
    <s v="Non"/>
    <n v="28.406466512702078"/>
    <s v="Agile"/>
    <s v="Webfarm (Windows), Cloud Privé"/>
    <s v="Non"/>
    <s v="Non"/>
    <s v="Microsoft SQL Server"/>
    <s v="Oui"/>
    <m/>
    <s v="Certificat"/>
    <s v="Exposition via API REST, Exposition via WebService, DLL"/>
    <s v="Oui"/>
    <s v="Cloud Native"/>
    <s v="Conso (SI / II)"/>
    <m/>
    <s v="Non concerné"/>
    <n v="115.68627450980394"/>
    <n v="76.48"/>
    <n v="96.08313725490197"/>
    <n v="3"/>
    <s v="C#"/>
    <n v="100"/>
    <n v="75.48"/>
    <n v="100"/>
    <n v="91.83"/>
  </r>
  <r>
    <n v="230"/>
    <s v="WNLP_TOOL_TEST"/>
    <s v="Ihms de test"/>
    <s v="En production"/>
    <s v=""/>
    <x v="11"/>
    <m/>
    <s v="Transverse"/>
    <m/>
    <m/>
    <m/>
    <m/>
    <m/>
    <m/>
    <m/>
    <m/>
    <m/>
    <m/>
    <m/>
    <m/>
    <m/>
    <s v=""/>
    <m/>
    <s v=""/>
    <m/>
    <s v="Entre 10.001 et 100.000"/>
    <m/>
    <m/>
    <s v="Très élevé (devops)"/>
    <m/>
    <m/>
    <m/>
    <m/>
    <m/>
    <m/>
    <n v="6"/>
    <n v="11"/>
    <m/>
    <m/>
    <m/>
    <m/>
    <m/>
    <m/>
    <m/>
    <m/>
    <s v="Hors Scope (Pas de filière de build)"/>
    <m/>
    <m/>
    <m/>
    <m/>
    <m/>
    <m/>
    <x v="3"/>
    <m/>
    <s v="Infrastructure Traditionnelle"/>
    <m/>
    <m/>
    <x v="16"/>
    <s v="TRS"/>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31"/>
    <s v="WNLP_TRASH"/>
    <s v="paquet de tests divers d'atel, de config, etc"/>
    <s v="En production"/>
    <s v="ATEL"/>
    <x v="11"/>
    <m/>
    <s v="Transverse"/>
    <m/>
    <m/>
    <m/>
    <m/>
    <m/>
    <m/>
    <m/>
    <m/>
    <m/>
    <m/>
    <m/>
    <m/>
    <m/>
    <n v="324"/>
    <m/>
    <s v="Internes"/>
    <m/>
    <s v="Entre 10.001 et 100.000"/>
    <m/>
    <m/>
    <s v="Très élevé (devops)"/>
    <m/>
    <m/>
    <m/>
    <m/>
    <m/>
    <m/>
    <n v="6"/>
    <n v="11"/>
    <m/>
    <m/>
    <m/>
    <m/>
    <m/>
    <m/>
    <m/>
    <m/>
    <s v="Conteneurisée 2"/>
    <m/>
    <m/>
    <m/>
    <m/>
    <m/>
    <m/>
    <x v="1"/>
    <m/>
    <s v="Cloud Privé"/>
    <m/>
    <m/>
    <x v="16"/>
    <s v="TRS"/>
    <s v="NLP"/>
    <x v="48"/>
    <s v="Moyen (impact Réseau banque et assurance)"/>
    <s v="Aucune"/>
    <n v="3"/>
    <s v="C#, Python, Javascript"/>
    <s v="Oui"/>
    <s v="Non Applicable"/>
    <s v="H24"/>
    <n v="0"/>
    <n v="8"/>
    <s v="Non"/>
    <n v="28.406466512702078"/>
    <s v="Agile"/>
    <s v="Webfarm (Windows), Cloud Privé"/>
    <s v="Non"/>
    <s v="Non"/>
    <s v="Microsoft SQL Server"/>
    <s v="Oui"/>
    <m/>
    <s v="Certificat"/>
    <s v="Exposition via API REST, Exposition via WebService, DLL"/>
    <s v="Oui"/>
    <s v="Cloud Native"/>
    <s v="Conso (SI / II)"/>
    <m/>
    <s v="Non concerné"/>
    <n v="115.68627450980394"/>
    <n v="76.48"/>
    <n v="96.08313725490197"/>
    <n v="6"/>
    <s v="C#"/>
    <n v="99.71"/>
    <n v="56.18"/>
    <n v="100"/>
    <n v="85.3"/>
  </r>
  <r>
    <n v="232"/>
    <s v="WPOC_DATAMASKUNSTRUCTURED"/>
    <s v="Anonymisation des données non structurée."/>
    <s v="En production"/>
    <s v=""/>
    <x v="10"/>
    <m/>
    <s v="Transverse"/>
    <m/>
    <m/>
    <m/>
    <m/>
    <m/>
    <m/>
    <m/>
    <m/>
    <m/>
    <m/>
    <m/>
    <m/>
    <m/>
    <n v="645"/>
    <m/>
    <s v=""/>
    <m/>
    <s v="Entre 0 et 100"/>
    <m/>
    <m/>
    <s v="Très élevé (devops)"/>
    <m/>
    <m/>
    <m/>
    <m/>
    <m/>
    <m/>
    <n v="0"/>
    <n v="0"/>
    <m/>
    <m/>
    <m/>
    <m/>
    <m/>
    <m/>
    <m/>
    <m/>
    <s v="Hors Scope (Pas de filière de build)"/>
    <m/>
    <m/>
    <m/>
    <m/>
    <m/>
    <m/>
    <x v="3"/>
    <m/>
    <s v="Infrastructure Traditionnelle"/>
    <m/>
    <m/>
    <x v="14"/>
    <s v="TRS"/>
    <s v="NLP"/>
    <x v="49"/>
    <s v="Moyen (impact Réseau banque et assurance)"/>
    <s v="Aucune"/>
    <n v="0"/>
    <s v="Python"/>
    <s v="Non"/>
    <s v="Non Applicable"/>
    <s v="Heures ouvrées Back-Office / Siège / EI"/>
    <n v="0"/>
    <n v="1"/>
    <s v="Non"/>
    <n v="6.0046189376443415"/>
    <s v="Agile"/>
    <s v="Webfarm (Windows), Cloud Privé"/>
    <s v="Non"/>
    <s v="Non"/>
    <s v="Microsoft SQL Server, MySQL"/>
    <s v="Oui"/>
    <s v="Non"/>
    <s v="Authentification utilisateur / mot de passe"/>
    <s v="Exposition via API REST"/>
    <s v="Non"/>
    <s v="Cloud Ready"/>
    <s v="Conso (SI / II)"/>
    <s v="Oui"/>
    <n v="0"/>
    <n v="95.882352941176478"/>
    <n v="80"/>
    <n v="87.941176470588232"/>
    <n v="0"/>
    <s v="C#"/>
    <n v="99.44"/>
    <n v="54.93"/>
    <n v="100"/>
    <n v="84.79"/>
  </r>
  <r>
    <n v="233"/>
    <s v="WPOC_DTAMAKUNSTRUCTURED"/>
    <s v="Regex permettant de masquer les données personnelles à partir de données non structurées."/>
    <s v="En production"/>
    <s v=""/>
    <x v="10"/>
    <m/>
    <s v="Transverse"/>
    <m/>
    <m/>
    <m/>
    <m/>
    <m/>
    <m/>
    <m/>
    <m/>
    <m/>
    <m/>
    <m/>
    <m/>
    <m/>
    <s v=""/>
    <m/>
    <s v=""/>
    <m/>
    <s v="Entre 0 et 100"/>
    <m/>
    <m/>
    <s v="Très élevé (devops)"/>
    <m/>
    <m/>
    <m/>
    <m/>
    <m/>
    <m/>
    <n v="0"/>
    <n v="0"/>
    <m/>
    <m/>
    <m/>
    <m/>
    <m/>
    <m/>
    <m/>
    <m/>
    <s v="Hors Scope (Pas de filière de build)"/>
    <m/>
    <m/>
    <m/>
    <m/>
    <m/>
    <m/>
    <x v="3"/>
    <m/>
    <s v="Infrastructure Traditionnelle"/>
    <m/>
    <m/>
    <x v="14"/>
    <s v="TRS"/>
    <s v="NLP"/>
    <x v="49"/>
    <s v="Moyen (impact Réseau banque et assurance)"/>
    <s v="Aucune"/>
    <n v="0"/>
    <s v="Python"/>
    <s v="Non"/>
    <s v="Non Applicable"/>
    <s v="Heures ouvrées Back-Office / Siège / EI"/>
    <n v="0"/>
    <s v=""/>
    <s v="Non"/>
    <n v="6.004618937644341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34"/>
    <s v="WPRT_PORT"/>
    <s v="IHM du portail"/>
    <s v="En production"/>
    <s v=""/>
    <x v="0"/>
    <m/>
    <s v="Transverse"/>
    <m/>
    <m/>
    <m/>
    <m/>
    <m/>
    <m/>
    <m/>
    <m/>
    <m/>
    <m/>
    <m/>
    <m/>
    <m/>
    <s v=""/>
    <m/>
    <s v=""/>
    <m/>
    <s v="Entre 0 et 100"/>
    <m/>
    <m/>
    <s v="Moyen (ATEL / Outil de livraison)"/>
    <m/>
    <m/>
    <m/>
    <m/>
    <m/>
    <m/>
    <n v="3"/>
    <n v="5"/>
    <m/>
    <m/>
    <m/>
    <m/>
    <m/>
    <m/>
    <m/>
    <m/>
    <s v="Hors Scope (Pas de filière de build)"/>
    <m/>
    <m/>
    <m/>
    <m/>
    <m/>
    <m/>
    <x v="3"/>
    <m/>
    <s v="Infrastructure Traditionnelle"/>
    <m/>
    <m/>
    <x v="14"/>
    <s v="TRS"/>
    <s v="NLP"/>
    <x v="50"/>
    <s v="Faible (Pas d'impact)"/>
    <s v="Aucune"/>
    <n v="0"/>
    <s v="Devbooster C#"/>
    <s v="Non"/>
    <s v="Non Applicable"/>
    <s v="Heures ouvrées Back-Office / Siège / EI"/>
    <n v="0"/>
    <s v=""/>
    <s v="Non"/>
    <n v="0.46189376443418012"/>
    <s v="Agile"/>
    <s v="Webfarm (windows)"/>
    <s v="Non"/>
    <s v="Non"/>
    <s v="Microsoft SQL Server"/>
    <m/>
    <m/>
    <s v="Single Sign On (SSON) "/>
    <s v="Exposition via WebService, Autre (à préciser)"/>
    <s v="Non"/>
    <s v="Aucune"/>
    <s v="Conso (SI / II)"/>
    <s v="Oui"/>
    <s v="Non concerné"/>
    <n v="63.921568627450974"/>
    <e v="#N/A"/>
    <n v="-1"/>
    <n v="-1"/>
    <e v="#N/A"/>
    <e v="#N/A"/>
    <e v="#N/A"/>
    <e v="#N/A"/>
    <e v="#N/A"/>
  </r>
  <r>
    <n v="235"/>
    <s v="WPRT_VITRINE"/>
    <s v="Vitrine de la plateforme cognitive"/>
    <s v="En production"/>
    <s v="ATEL"/>
    <x v="0"/>
    <m/>
    <s v="Transverse"/>
    <m/>
    <m/>
    <m/>
    <m/>
    <m/>
    <m/>
    <m/>
    <m/>
    <m/>
    <m/>
    <m/>
    <m/>
    <m/>
    <n v="22853"/>
    <m/>
    <s v="Internes"/>
    <m/>
    <s v="Entre 0 et 100"/>
    <m/>
    <m/>
    <s v="Moyen (ATEL / Outil de livraison)"/>
    <m/>
    <m/>
    <m/>
    <m/>
    <m/>
    <m/>
    <n v="3"/>
    <n v="5"/>
    <m/>
    <m/>
    <m/>
    <m/>
    <m/>
    <m/>
    <m/>
    <m/>
    <s v="Hors Scope (Pas de Scan)"/>
    <m/>
    <m/>
    <m/>
    <m/>
    <m/>
    <m/>
    <x v="4"/>
    <m/>
    <s v="Infrastructure Traditionnelle"/>
    <m/>
    <m/>
    <x v="14"/>
    <s v="TRS"/>
    <s v="NLP"/>
    <x v="50"/>
    <s v="Faible (Pas d'impact)"/>
    <s v="Aucune"/>
    <n v="0"/>
    <s v="Devbooster C#"/>
    <s v="Non"/>
    <s v="Non Applicable"/>
    <s v="Heures ouvrées Back-Office / Siège / EI"/>
    <n v="0"/>
    <n v="6"/>
    <s v="Non"/>
    <n v="0.46189376443418012"/>
    <s v="Agile"/>
    <s v="Webfarm (windows)"/>
    <s v="Non"/>
    <s v="Non"/>
    <s v="Microsoft SQL Server"/>
    <m/>
    <m/>
    <s v="Single Sign On (SSON) "/>
    <s v="Exposition via WebService, Autre (à préciser)"/>
    <s v="Non"/>
    <s v="Aucune"/>
    <s v="Conso (SI / II)"/>
    <s v="Oui"/>
    <s v="Non concerné"/>
    <n v="63.921568627450974"/>
    <e v="#N/A"/>
    <n v="-1"/>
    <n v="-1"/>
    <e v="#N/A"/>
    <e v="#N/A"/>
    <e v="#N/A"/>
    <e v="#N/A"/>
    <e v="#N/A"/>
  </r>
  <r>
    <n v="236"/>
    <s v="WREF_APP_FILETRT"/>
    <s v="Paramétrage d'un service FileTrt"/>
    <s v="En production"/>
    <s v="ATEL"/>
    <x v="0"/>
    <m/>
    <s v="Transverse"/>
    <m/>
    <m/>
    <m/>
    <m/>
    <m/>
    <m/>
    <m/>
    <m/>
    <m/>
    <m/>
    <m/>
    <m/>
    <m/>
    <s v=""/>
    <m/>
    <s v=""/>
    <m/>
    <s v="Entre 0 et 100"/>
    <m/>
    <m/>
    <s v="Moyen (ATEL / Outil de livraison)"/>
    <m/>
    <m/>
    <m/>
    <m/>
    <m/>
    <m/>
    <n v="53"/>
    <n v="34"/>
    <m/>
    <m/>
    <m/>
    <m/>
    <m/>
    <m/>
    <m/>
    <m/>
    <s v="Ré-Architecturée"/>
    <m/>
    <m/>
    <m/>
    <m/>
    <m/>
    <m/>
    <x v="0"/>
    <m/>
    <s v="Cloud Privé"/>
    <m/>
    <m/>
    <x v="14"/>
    <s v="TRS"/>
    <s v="NLP"/>
    <x v="42"/>
    <s v="Faible (Pas d'impact)"/>
    <s v="Aucune"/>
    <n v="9"/>
    <s v="Devbooster C#"/>
    <s v="Non"/>
    <s v="Non Applicable"/>
    <s v="Heures ouvrées Back-Office / Siège / EI"/>
    <n v="0"/>
    <n v="2"/>
    <s v="Non"/>
    <n v="5.0808314087759809"/>
    <s v="Agile"/>
    <s v="Webfarm (windows)"/>
    <s v="Non"/>
    <s v="Non"/>
    <s v="Microsoft SQL Server"/>
    <m/>
    <m/>
    <s v="Single Sign On (SSON) "/>
    <s v="Exposition via WebService, Autre (à préciser)"/>
    <s v="Non"/>
    <s v="Aucune"/>
    <s v="Conso (SI / II)"/>
    <s v="Oui"/>
    <s v="Non concerné"/>
    <n v="63.921568627450974"/>
    <n v="76.63"/>
    <n v="70.275784313725481"/>
    <n v="9"/>
    <s v="VB/VB,Net"/>
    <n v="40"/>
    <n v="72.5"/>
    <n v="100"/>
    <n v="70.83"/>
  </r>
  <r>
    <n v="237"/>
    <s v="WREF_APP_LAUNCHER"/>
    <s v="Lanceur des services de l'application"/>
    <s v="En production"/>
    <s v="ATEL"/>
    <x v="0"/>
    <m/>
    <s v="Transverse"/>
    <m/>
    <m/>
    <m/>
    <m/>
    <m/>
    <m/>
    <m/>
    <m/>
    <m/>
    <m/>
    <m/>
    <m/>
    <m/>
    <n v="123"/>
    <m/>
    <s v=""/>
    <m/>
    <s v="Entre 0 et 100"/>
    <m/>
    <m/>
    <s v="Moyen (ATEL / Outil de livraison)"/>
    <m/>
    <m/>
    <m/>
    <m/>
    <m/>
    <m/>
    <n v="53"/>
    <n v="34"/>
    <m/>
    <m/>
    <m/>
    <m/>
    <m/>
    <m/>
    <m/>
    <m/>
    <s v="Conteneurisée 2"/>
    <m/>
    <m/>
    <m/>
    <m/>
    <m/>
    <m/>
    <x v="1"/>
    <m/>
    <s v="Cloud Privé"/>
    <m/>
    <m/>
    <x v="14"/>
    <s v="TRS"/>
    <s v="NLP"/>
    <x v="42"/>
    <s v="Faible (Pas d'impact)"/>
    <s v="Aucune"/>
    <n v="9"/>
    <s v="Devbooster C#"/>
    <s v="Non"/>
    <s v="Non Applicable"/>
    <s v="Heures ouvrées Back-Office / Siège / EI"/>
    <n v="0"/>
    <n v="8"/>
    <s v="Non"/>
    <n v="5.0808314087759809"/>
    <s v="Agile"/>
    <s v="Webfarm (windows)"/>
    <s v="Non"/>
    <s v="Non"/>
    <s v="Microsoft SQL Server"/>
    <m/>
    <m/>
    <s v="Single Sign On (SSON) "/>
    <s v="Exposition via WebService, Autre (à préciser)"/>
    <s v="Non"/>
    <s v="Aucune"/>
    <s v="Conso (SI / II)"/>
    <s v="Oui"/>
    <s v="Non concerné"/>
    <n v="63.921568627450974"/>
    <n v="73.05"/>
    <n v="68.485784313725489"/>
    <n v="4"/>
    <s v="C#"/>
    <n v="100"/>
    <n v="72.17"/>
    <n v="100"/>
    <n v="90.72"/>
  </r>
  <r>
    <n v="238"/>
    <s v="WREF_AUTHORISATION"/>
    <s v="Gestion des autorisations de la plateforme cognitive"/>
    <s v="En production"/>
    <s v="ATEL"/>
    <x v="0"/>
    <m/>
    <s v="Transverse"/>
    <m/>
    <m/>
    <m/>
    <m/>
    <m/>
    <m/>
    <m/>
    <m/>
    <m/>
    <m/>
    <m/>
    <m/>
    <m/>
    <n v="1066"/>
    <m/>
    <s v="Internes"/>
    <m/>
    <s v="Entre 0 et 100"/>
    <m/>
    <m/>
    <s v="Moyen (ATEL / Outil de livraison)"/>
    <m/>
    <m/>
    <m/>
    <m/>
    <m/>
    <m/>
    <n v="53"/>
    <n v="34"/>
    <m/>
    <m/>
    <m/>
    <m/>
    <m/>
    <m/>
    <m/>
    <m/>
    <s v="Conteneurisée 2"/>
    <m/>
    <m/>
    <m/>
    <m/>
    <m/>
    <m/>
    <x v="1"/>
    <m/>
    <s v="Cloud Privé"/>
    <m/>
    <m/>
    <x v="14"/>
    <s v="TRS"/>
    <s v="NLP"/>
    <x v="42"/>
    <s v="Faible (Pas d'impact)"/>
    <s v="Aucune"/>
    <n v="9"/>
    <s v="Devbooster C#"/>
    <s v="Non"/>
    <s v="Non Applicable"/>
    <s v="Heures ouvrées Back-Office / Siège / EI"/>
    <n v="0"/>
    <n v="4"/>
    <s v="Non"/>
    <n v="5.0808314087759809"/>
    <s v="Agile"/>
    <s v="Webfarm (windows)"/>
    <s v="Non"/>
    <s v="Non"/>
    <s v="Microsoft SQL Server"/>
    <m/>
    <m/>
    <s v="Single Sign On (SSON) "/>
    <s v="Exposition via WebService, Autre (à préciser)"/>
    <s v="Non"/>
    <s v="Aucune"/>
    <s v="Conso (SI / II)"/>
    <s v="Oui"/>
    <s v="Non concerné"/>
    <n v="63.921568627450974"/>
    <n v="76.48"/>
    <n v="70.200784313725492"/>
    <n v="4"/>
    <s v="C#"/>
    <n v="99.5"/>
    <n v="70.459999999999994"/>
    <n v="91.14"/>
    <n v="87.03"/>
  </r>
  <r>
    <n v="239"/>
    <s v="WREF_BMODELS"/>
    <s v="Référentiel modèle métier"/>
    <s v="En production"/>
    <s v=""/>
    <x v="0"/>
    <m/>
    <s v="Transverse"/>
    <m/>
    <m/>
    <m/>
    <m/>
    <m/>
    <m/>
    <m/>
    <m/>
    <m/>
    <m/>
    <m/>
    <m/>
    <m/>
    <n v="8228"/>
    <m/>
    <s v="Internes"/>
    <m/>
    <s v="Entre 0 et 100"/>
    <m/>
    <m/>
    <s v="Moyen (ATEL / Outil de livraison)"/>
    <m/>
    <m/>
    <m/>
    <m/>
    <m/>
    <m/>
    <n v="53"/>
    <n v="34"/>
    <m/>
    <m/>
    <m/>
    <m/>
    <m/>
    <m/>
    <m/>
    <m/>
    <s v="Hors Scope (Pas de filière de build)"/>
    <m/>
    <m/>
    <m/>
    <m/>
    <m/>
    <m/>
    <x v="3"/>
    <m/>
    <s v="Infrastructure Traditionnelle"/>
    <m/>
    <m/>
    <x v="14"/>
    <s v="TRS"/>
    <s v="NLP"/>
    <x v="42"/>
    <s v="Faible (Pas d'impact)"/>
    <s v="Aucune"/>
    <n v="9"/>
    <s v="Devbooster C#"/>
    <s v="Non"/>
    <s v="Non Applicable"/>
    <s v="Heures ouvrées Back-Office / Siège / EI"/>
    <n v="0"/>
    <n v="21"/>
    <s v="Non"/>
    <n v="6.9284064665127012"/>
    <s v="Agile"/>
    <s v="Webfarm (windows)"/>
    <s v="Non"/>
    <s v="Non"/>
    <s v="Microsoft SQL Server"/>
    <m/>
    <m/>
    <s v="Single Sign On (SSON) "/>
    <s v="Exposition via WebService, Autre (à préciser)"/>
    <s v="Non"/>
    <s v="Aucune"/>
    <s v="Conso (SI / II)"/>
    <s v="Oui"/>
    <s v="Non concerné"/>
    <n v="63.921568627450974"/>
    <n v="63.22"/>
    <n v="63.570784313725483"/>
    <n v="11"/>
    <s v="C#"/>
    <n v="97.48"/>
    <n v="71.2"/>
    <n v="84.84"/>
    <n v="84.51"/>
  </r>
  <r>
    <n v="240"/>
    <s v="WREF_BMODELS_DB"/>
    <s v="BDD du ref modèle métier"/>
    <s v="En production"/>
    <s v="ATEL"/>
    <x v="0"/>
    <m/>
    <s v="Transverse"/>
    <m/>
    <m/>
    <m/>
    <m/>
    <m/>
    <m/>
    <m/>
    <m/>
    <m/>
    <m/>
    <m/>
    <m/>
    <m/>
    <s v=""/>
    <m/>
    <s v=""/>
    <m/>
    <s v="Entre 0 et 100"/>
    <m/>
    <m/>
    <s v="Moyen (ATEL / Outil de livraison)"/>
    <m/>
    <m/>
    <m/>
    <m/>
    <m/>
    <m/>
    <n v="53"/>
    <n v="34"/>
    <m/>
    <m/>
    <m/>
    <m/>
    <m/>
    <m/>
    <m/>
    <m/>
    <s v="Migrée"/>
    <m/>
    <m/>
    <m/>
    <m/>
    <m/>
    <m/>
    <x v="2"/>
    <m/>
    <s v="Cloud Privé"/>
    <m/>
    <m/>
    <x v="14"/>
    <s v="TRS"/>
    <s v="NLP"/>
    <x v="42"/>
    <s v="Faible (Pas d'impact)"/>
    <s v="Aucune"/>
    <n v="9"/>
    <s v="Devbooster C#"/>
    <s v="Non"/>
    <s v="Non Applicable"/>
    <s v="Heures ouvrées Back-Office / Siège / EI"/>
    <n v="0"/>
    <n v="16"/>
    <s v="Non"/>
    <n v="6.9284064665127012"/>
    <s v="Agile"/>
    <s v="Webfarm (windows)"/>
    <s v="Non"/>
    <s v="Non"/>
    <s v="Microsoft SQL Server"/>
    <m/>
    <m/>
    <s v="Single Sign On (SSON) "/>
    <s v="Exposition via WebService, Autre (à préciser)"/>
    <s v="Non"/>
    <s v="Aucune"/>
    <s v="Conso (SI / II)"/>
    <s v="Oui"/>
    <s v="Non concerné"/>
    <n v="63.921568627450974"/>
    <n v="80"/>
    <n v="71.960784313725483"/>
    <n v="0"/>
    <s v="T/Sql"/>
    <n v="90"/>
    <n v="75"/>
    <n v="100"/>
    <n v="88.33"/>
  </r>
  <r>
    <n v="241"/>
    <s v="WREF_DASHBOARD"/>
    <s v="Tableau de bord de la plateforme"/>
    <s v="En production"/>
    <s v="ATEL"/>
    <x v="0"/>
    <m/>
    <s v="Transverse"/>
    <m/>
    <m/>
    <m/>
    <m/>
    <m/>
    <m/>
    <m/>
    <m/>
    <m/>
    <m/>
    <m/>
    <m/>
    <m/>
    <n v="12797"/>
    <m/>
    <s v="Internes"/>
    <m/>
    <s v="Entre 0 et 100"/>
    <m/>
    <m/>
    <s v="Moyen (ATEL / Outil de livraison)"/>
    <m/>
    <m/>
    <m/>
    <m/>
    <m/>
    <m/>
    <n v="53"/>
    <n v="34"/>
    <m/>
    <m/>
    <m/>
    <m/>
    <m/>
    <m/>
    <m/>
    <m/>
    <s v="Conteneurisée 2"/>
    <m/>
    <m/>
    <m/>
    <m/>
    <m/>
    <m/>
    <x v="1"/>
    <m/>
    <s v="Cloud Privé"/>
    <m/>
    <m/>
    <x v="14"/>
    <s v="TRS"/>
    <s v="NLP"/>
    <x v="42"/>
    <s v="Faible (Pas d'impact)"/>
    <s v="Aucune"/>
    <n v="9"/>
    <s v="Devbooster C#"/>
    <s v="Non"/>
    <s v="Non Applicable"/>
    <s v="Heures ouvrées Back-Office / Siège / EI"/>
    <n v="42663"/>
    <n v="54"/>
    <s v="Non"/>
    <n v="10.392609699769054"/>
    <s v="Agile"/>
    <s v="Webfarm (windows)"/>
    <s v="Non"/>
    <s v="Non"/>
    <s v="Microsoft SQL Server"/>
    <m/>
    <m/>
    <s v="Single Sign On (SSON) "/>
    <s v="Exposition via WebService, Autre (à préciser)"/>
    <s v="Non"/>
    <s v="Aucune"/>
    <s v="Conso (SI / II)"/>
    <s v="Oui"/>
    <s v="Non concerné"/>
    <n v="63.921568627450974"/>
    <n v="71.430000000000007"/>
    <n v="67.675784313725487"/>
    <n v="25"/>
    <s v="C#"/>
    <n v="96.76"/>
    <n v="81.94"/>
    <n v="85.51"/>
    <n v="88.07"/>
  </r>
  <r>
    <n v="242"/>
    <s v="WREF_DATASETS_BDD"/>
    <s v="SQL pour le référentiel des jeux de données"/>
    <s v="En production"/>
    <s v="ATEL"/>
    <x v="0"/>
    <m/>
    <s v="Transverse"/>
    <m/>
    <m/>
    <m/>
    <m/>
    <m/>
    <m/>
    <m/>
    <m/>
    <m/>
    <m/>
    <m/>
    <m/>
    <m/>
    <s v=""/>
    <m/>
    <s v=""/>
    <m/>
    <s v="Entre 0 et 100"/>
    <m/>
    <m/>
    <s v="Moyen (ATEL / Outil de livraison)"/>
    <m/>
    <m/>
    <m/>
    <m/>
    <m/>
    <m/>
    <n v="53"/>
    <n v="34"/>
    <m/>
    <m/>
    <m/>
    <m/>
    <m/>
    <m/>
    <m/>
    <m/>
    <s v="Hors Scope (Pas de Scan)"/>
    <m/>
    <m/>
    <m/>
    <m/>
    <m/>
    <m/>
    <x v="4"/>
    <m/>
    <s v="Infrastructure Traditionnelle"/>
    <m/>
    <m/>
    <x v="14"/>
    <s v="TRS"/>
    <s v="NLP"/>
    <x v="42"/>
    <s v="Faible (Pas d'impact)"/>
    <s v="Aucune"/>
    <n v="9"/>
    <s v="Devbooster C#"/>
    <s v="Non"/>
    <s v="Non Applicable"/>
    <s v="Heures ouvrées Back-Office / Siège / EI"/>
    <n v="0"/>
    <n v="9"/>
    <s v="Non"/>
    <n v="5.0808314087759809"/>
    <s v="Agile"/>
    <s v="Webfarm (windows)"/>
    <s v="Non"/>
    <s v="Non"/>
    <s v="Microsoft SQL Server"/>
    <m/>
    <m/>
    <s v="Single Sign On (SSON) "/>
    <s v="Exposition via WebService, Autre (à préciser)"/>
    <s v="Non"/>
    <s v="Aucune"/>
    <s v="Conso (SI / II)"/>
    <s v="Oui"/>
    <s v="Non concerné"/>
    <n v="63.921568627450974"/>
    <e v="#N/A"/>
    <n v="-1"/>
    <n v="-1"/>
    <e v="#N/A"/>
    <e v="#N/A"/>
    <e v="#N/A"/>
    <e v="#N/A"/>
    <e v="#N/A"/>
  </r>
  <r>
    <n v="243"/>
    <s v="WREF_DATASETS_SERVICES"/>
    <s v="Webservices, services et proxy pour lé référentiel des jeux de données"/>
    <s v="En production"/>
    <s v="ATEL"/>
    <x v="0"/>
    <m/>
    <s v="Transverse"/>
    <m/>
    <m/>
    <m/>
    <m/>
    <m/>
    <m/>
    <m/>
    <m/>
    <m/>
    <m/>
    <m/>
    <m/>
    <m/>
    <n v="3203"/>
    <m/>
    <s v="Internes"/>
    <m/>
    <s v="Entre 0 et 100"/>
    <m/>
    <m/>
    <s v="Moyen (ATEL / Outil de livraison)"/>
    <m/>
    <m/>
    <m/>
    <m/>
    <m/>
    <m/>
    <n v="53"/>
    <n v="34"/>
    <m/>
    <m/>
    <m/>
    <m/>
    <m/>
    <m/>
    <m/>
    <m/>
    <s v="Conteneurisée 2"/>
    <m/>
    <m/>
    <m/>
    <m/>
    <m/>
    <m/>
    <x v="1"/>
    <m/>
    <s v="Cloud Privé"/>
    <m/>
    <m/>
    <x v="14"/>
    <s v="TRS"/>
    <s v="NLP"/>
    <x v="42"/>
    <s v="Faible (Pas d'impact)"/>
    <s v="Aucune"/>
    <n v="9"/>
    <s v="Devbooster C#"/>
    <s v="Non"/>
    <s v="Non Applicable"/>
    <s v="Heures ouvrées Back-Office / Siège / EI"/>
    <n v="0"/>
    <n v="15"/>
    <s v="Non"/>
    <n v="6.9284064665127012"/>
    <s v="Agile"/>
    <s v="Webfarm (windows)"/>
    <s v="Non"/>
    <s v="Non"/>
    <s v="Microsoft SQL Server"/>
    <m/>
    <m/>
    <s v="Single Sign On (SSON) "/>
    <s v="Exposition via WebService, Autre (à préciser)"/>
    <s v="Non"/>
    <s v="Aucune"/>
    <s v="Conso (SI / II)"/>
    <s v="Oui"/>
    <s v="Non concerné"/>
    <n v="63.921568627450974"/>
    <n v="66.59"/>
    <n v="65.255784313725485"/>
    <n v="7"/>
    <s v="C#"/>
    <n v="95.78"/>
    <n v="76.86"/>
    <n v="92.45"/>
    <n v="88.36"/>
  </r>
  <r>
    <n v="244"/>
    <s v="WREF_DATESETS_SERVICES"/>
    <s v="Webservice, services, proxy pour le référentiel des datasets"/>
    <s v="En production"/>
    <s v=""/>
    <x v="0"/>
    <m/>
    <s v="Transverse"/>
    <m/>
    <m/>
    <m/>
    <m/>
    <m/>
    <m/>
    <m/>
    <m/>
    <m/>
    <m/>
    <m/>
    <m/>
    <m/>
    <s v=""/>
    <m/>
    <s v=""/>
    <m/>
    <s v="Entre 0 et 100"/>
    <m/>
    <m/>
    <s v="Moyen (ATEL / Outil de livraison)"/>
    <m/>
    <m/>
    <m/>
    <m/>
    <m/>
    <m/>
    <n v="53"/>
    <n v="34"/>
    <m/>
    <m/>
    <m/>
    <m/>
    <m/>
    <m/>
    <m/>
    <m/>
    <s v="Hors Scope (Pas de filière de build)"/>
    <m/>
    <m/>
    <m/>
    <m/>
    <m/>
    <m/>
    <x v="3"/>
    <m/>
    <s v="Infrastructure Traditionnelle"/>
    <m/>
    <m/>
    <x v="14"/>
    <s v="TRS"/>
    <s v="NLP"/>
    <x v="42"/>
    <s v="Faible (Pas d'impact)"/>
    <s v="Aucune"/>
    <n v="9"/>
    <s v="Devbooster C#"/>
    <s v="Non"/>
    <s v="Non Applicable"/>
    <s v="Heures ouvrées Back-Office / Siège / EI"/>
    <n v="0"/>
    <s v=""/>
    <s v="Non"/>
    <n v="5.0808314087759809"/>
    <s v="Agile"/>
    <s v="Webfarm (windows)"/>
    <s v="Non"/>
    <s v="Non"/>
    <s v="Microsoft SQL Server"/>
    <m/>
    <m/>
    <s v="Single Sign On (SSON) "/>
    <s v="Exposition via WebService, Autre (à préciser)"/>
    <s v="Non"/>
    <s v="Aucune"/>
    <s v="Conso (SI / II)"/>
    <s v="Oui"/>
    <s v="Non concerné"/>
    <n v="63.921568627450974"/>
    <e v="#N/A"/>
    <n v="-1"/>
    <n v="-1"/>
    <e v="#N/A"/>
    <e v="#N/A"/>
    <e v="#N/A"/>
    <e v="#N/A"/>
    <e v="#N/A"/>
  </r>
  <r>
    <n v="245"/>
    <s v="WREF_SOLUTION"/>
    <s v="Référentiel de solutions cognitives"/>
    <s v="En production"/>
    <s v=""/>
    <x v="0"/>
    <m/>
    <s v="Transverse"/>
    <m/>
    <m/>
    <m/>
    <m/>
    <m/>
    <m/>
    <m/>
    <m/>
    <m/>
    <m/>
    <m/>
    <m/>
    <m/>
    <n v="13651"/>
    <m/>
    <s v="Internes"/>
    <m/>
    <s v="Entre 0 et 100"/>
    <m/>
    <m/>
    <s v="Moyen (ATEL / Outil de livraison)"/>
    <m/>
    <m/>
    <m/>
    <m/>
    <m/>
    <m/>
    <n v="53"/>
    <n v="34"/>
    <m/>
    <m/>
    <m/>
    <m/>
    <m/>
    <m/>
    <m/>
    <m/>
    <s v="Hors Scope (Pas de filière de build)"/>
    <m/>
    <m/>
    <m/>
    <m/>
    <m/>
    <m/>
    <x v="3"/>
    <m/>
    <s v="Infrastructure Traditionnelle"/>
    <m/>
    <m/>
    <x v="14"/>
    <s v="TRS"/>
    <s v="NLP"/>
    <x v="42"/>
    <s v="Faible (Pas d'impact)"/>
    <s v="Aucune"/>
    <n v="9"/>
    <s v="Devbooster C#"/>
    <s v="Non"/>
    <s v="Non Applicable"/>
    <s v="Heures ouvrées Back-Office / Siège / EI"/>
    <n v="0"/>
    <n v="19"/>
    <s v="Non"/>
    <n v="6.9284064665127012"/>
    <s v="Agile"/>
    <s v="Webfarm (windows)"/>
    <s v="Non"/>
    <s v="Non"/>
    <s v="Microsoft SQL Server"/>
    <m/>
    <m/>
    <s v="Single Sign On (SSON) "/>
    <s v="Exposition via WebService, Autre (à préciser)"/>
    <s v="Non"/>
    <s v="Aucune"/>
    <s v="Conso (SI / II)"/>
    <s v="Oui"/>
    <s v="Non concerné"/>
    <n v="63.921568627450974"/>
    <n v="66.59"/>
    <n v="65.255784313725485"/>
    <n v="24"/>
    <s v="C#"/>
    <n v="95.62"/>
    <n v="72.290000000000006"/>
    <n v="80.81"/>
    <n v="82.91"/>
  </r>
  <r>
    <n v="246"/>
    <s v="WREF_SOLUTION_BDD"/>
    <s v="base de donnée référentiel de solutions cognitives"/>
    <s v="En production"/>
    <s v="ATEL"/>
    <x v="0"/>
    <m/>
    <s v="Transverse"/>
    <m/>
    <m/>
    <m/>
    <m/>
    <m/>
    <m/>
    <m/>
    <m/>
    <m/>
    <m/>
    <m/>
    <m/>
    <m/>
    <s v=""/>
    <m/>
    <s v=""/>
    <m/>
    <s v="Entre 0 et 100"/>
    <m/>
    <m/>
    <s v="Moyen (ATEL / Outil de livraison)"/>
    <m/>
    <m/>
    <m/>
    <m/>
    <m/>
    <m/>
    <n v="53"/>
    <n v="34"/>
    <m/>
    <m/>
    <m/>
    <m/>
    <m/>
    <m/>
    <m/>
    <m/>
    <s v="Hors Scope (Pas de Scan)"/>
    <m/>
    <m/>
    <m/>
    <m/>
    <m/>
    <m/>
    <x v="4"/>
    <m/>
    <s v="Infrastructure Traditionnelle"/>
    <m/>
    <m/>
    <x v="14"/>
    <s v="TRS"/>
    <s v="NLP"/>
    <x v="42"/>
    <s v="Faible (Pas d'impact)"/>
    <s v="Aucune"/>
    <n v="9"/>
    <s v="Devbooster C#"/>
    <s v="Non"/>
    <s v="Non Applicable"/>
    <s v="Heures ouvrées Back-Office / Siège / EI"/>
    <n v="0"/>
    <n v="21"/>
    <s v="Non"/>
    <n v="6.9284064665127012"/>
    <s v="Agile"/>
    <s v="Webfarm (windows)"/>
    <s v="Non"/>
    <s v="Non"/>
    <s v="Microsoft SQL Server"/>
    <m/>
    <m/>
    <s v="Single Sign On (SSON) "/>
    <s v="Exposition via WebService, Autre (à préciser)"/>
    <s v="Non"/>
    <s v="Aucune"/>
    <s v="Conso (SI / II)"/>
    <s v="Oui"/>
    <s v="Non concerné"/>
    <n v="63.921568627450974"/>
    <e v="#N/A"/>
    <n v="-1"/>
    <n v="-1"/>
    <e v="#N/A"/>
    <e v="#N/A"/>
    <e v="#N/A"/>
    <e v="#N/A"/>
    <e v="#N/A"/>
  </r>
  <r>
    <n v="247"/>
    <s v="WSRV_AUTOCOMPLETION"/>
    <s v="Brique d'autocompletion comprenant l'algorithme utilisé par H210"/>
    <s v="En production"/>
    <s v="ATEL"/>
    <x v="11"/>
    <m/>
    <s v="Transverse"/>
    <m/>
    <m/>
    <m/>
    <m/>
    <m/>
    <m/>
    <m/>
    <m/>
    <m/>
    <m/>
    <m/>
    <m/>
    <m/>
    <s v=""/>
    <m/>
    <s v="Internes"/>
    <m/>
    <s v="Entre 10.001 et 100.000"/>
    <m/>
    <m/>
    <s v="Très élevé (devops)"/>
    <m/>
    <m/>
    <m/>
    <m/>
    <m/>
    <m/>
    <n v="21"/>
    <n v="30"/>
    <m/>
    <m/>
    <m/>
    <m/>
    <m/>
    <m/>
    <m/>
    <m/>
    <s v="Conteneurisée 2"/>
    <m/>
    <m/>
    <m/>
    <m/>
    <m/>
    <m/>
    <x v="1"/>
    <m/>
    <s v="Cloud Privé"/>
    <m/>
    <m/>
    <x v="16"/>
    <s v="TRS"/>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80"/>
    <n v="97.843137254901961"/>
    <n v="0"/>
    <s v="C#"/>
    <n v="88.33"/>
    <n v="67.16"/>
    <n v="100"/>
    <n v="85.16"/>
  </r>
  <r>
    <n v="248"/>
    <s v="WSRV_CRE"/>
    <s v="Dll de moteur de résolution de contexte"/>
    <s v="En production"/>
    <s v="ATEL"/>
    <x v="11"/>
    <m/>
    <s v="Transverse"/>
    <m/>
    <m/>
    <m/>
    <m/>
    <m/>
    <m/>
    <m/>
    <m/>
    <m/>
    <m/>
    <m/>
    <m/>
    <m/>
    <n v="2757"/>
    <m/>
    <s v="Internes"/>
    <m/>
    <s v="Entre 10.001 et 100.000"/>
    <m/>
    <m/>
    <s v="Très élevé (devops)"/>
    <m/>
    <m/>
    <m/>
    <m/>
    <m/>
    <m/>
    <n v="21"/>
    <n v="30"/>
    <m/>
    <m/>
    <m/>
    <m/>
    <m/>
    <m/>
    <m/>
    <m/>
    <s v="Conteneurisée 2"/>
    <m/>
    <m/>
    <m/>
    <m/>
    <m/>
    <m/>
    <x v="1"/>
    <m/>
    <s v="Cloud Privé"/>
    <m/>
    <m/>
    <x v="16"/>
    <s v="TRS"/>
    <s v="NLP"/>
    <x v="51"/>
    <s v="Moyen (impact Réseau banque et assurance)"/>
    <s v="Aucune"/>
    <n v="12"/>
    <s v="C#, Python, Javascript"/>
    <s v="Oui"/>
    <s v="Non Applicable"/>
    <s v="H24"/>
    <n v="0"/>
    <n v="1"/>
    <s v="Non"/>
    <n v="31.408775981524251"/>
    <s v="Agile"/>
    <s v="Webfarm (Windows), Cloud Privé"/>
    <s v="Non"/>
    <s v="Non"/>
    <s v="Microsoft SQL Server"/>
    <s v="Oui"/>
    <m/>
    <s v="Certificat"/>
    <s v="Exposition via API REST, Exposition via WebService, DLL"/>
    <s v="Oui"/>
    <s v="Cloud Native"/>
    <s v="Conso (SI / II)"/>
    <m/>
    <s v="Non concerné"/>
    <n v="115.68627450980394"/>
    <n v="76.63"/>
    <n v="96.158137254901959"/>
    <n v="3"/>
    <s v="C#"/>
    <n v="64.760000000000005"/>
    <n v="31.81"/>
    <n v="14.2"/>
    <n v="36.93"/>
  </r>
  <r>
    <n v="249"/>
    <s v="WSRV_LONGTAIL"/>
    <s v="Module d'indexation et de recherche de documents Long Tail"/>
    <s v="En production"/>
    <s v=""/>
    <x v="11"/>
    <m/>
    <s v="Transverse"/>
    <m/>
    <m/>
    <m/>
    <m/>
    <m/>
    <m/>
    <m/>
    <m/>
    <m/>
    <m/>
    <m/>
    <m/>
    <m/>
    <n v="931"/>
    <m/>
    <s v="Internes"/>
    <m/>
    <s v="Entre 10.001 et 100.000"/>
    <m/>
    <m/>
    <s v="Très élevé (devops)"/>
    <m/>
    <m/>
    <m/>
    <m/>
    <m/>
    <m/>
    <n v="21"/>
    <n v="30"/>
    <m/>
    <m/>
    <m/>
    <m/>
    <m/>
    <m/>
    <m/>
    <m/>
    <s v="Hors Scope (Pas de filière de build)"/>
    <m/>
    <m/>
    <m/>
    <m/>
    <m/>
    <m/>
    <x v="3"/>
    <m/>
    <s v="Infrastructure Traditionnelle"/>
    <m/>
    <m/>
    <x v="16"/>
    <s v="TRS"/>
    <s v="NLP"/>
    <x v="51"/>
    <s v="Moyen (impact Réseau banque et assurance)"/>
    <s v="Aucune"/>
    <n v="12"/>
    <s v="C#, Python, Javascript"/>
    <s v="Oui"/>
    <s v="Non Applicable"/>
    <s v="H24"/>
    <n v="0"/>
    <n v="9"/>
    <s v="Non"/>
    <n v="31.408775981524251"/>
    <s v="Agile"/>
    <s v="Webfarm (Windows), Cloud Privé"/>
    <s v="Non"/>
    <s v="Non"/>
    <s v="Microsoft SQL Server"/>
    <s v="Oui"/>
    <m/>
    <s v="Certificat"/>
    <s v="Exposition via API REST, Exposition via WebService, DLL"/>
    <s v="Oui"/>
    <s v="Cloud Native"/>
    <s v="Conso (SI / II)"/>
    <m/>
    <s v="Non concerné"/>
    <n v="115.68627450980394"/>
    <n v="76.209999999999994"/>
    <n v="95.948137254901965"/>
    <n v="3"/>
    <s v="C#"/>
    <n v="94.37"/>
    <n v="56.08"/>
    <n v="93.54"/>
    <n v="81.33"/>
  </r>
  <r>
    <n v="250"/>
    <s v="WSRV_NEWSLETTER_DETECTOR"/>
    <s v="Détecteur de newsletter pour les analyseurs d'email"/>
    <s v="En production"/>
    <s v="ATEL"/>
    <x v="11"/>
    <m/>
    <s v="Transverse"/>
    <m/>
    <m/>
    <m/>
    <m/>
    <m/>
    <m/>
    <m/>
    <m/>
    <m/>
    <m/>
    <m/>
    <m/>
    <m/>
    <n v="28"/>
    <m/>
    <s v="Internes"/>
    <m/>
    <s v="Entre 10.001 et 100.000"/>
    <m/>
    <m/>
    <s v="Très élevé (devops)"/>
    <m/>
    <m/>
    <m/>
    <m/>
    <m/>
    <m/>
    <n v="21"/>
    <n v="30"/>
    <m/>
    <m/>
    <m/>
    <m/>
    <m/>
    <m/>
    <m/>
    <m/>
    <s v="Conteneurisée 2"/>
    <m/>
    <m/>
    <m/>
    <m/>
    <m/>
    <m/>
    <x v="1"/>
    <m/>
    <s v="Cloud Privé"/>
    <m/>
    <m/>
    <x v="16"/>
    <s v="TRS"/>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80"/>
    <n v="97.843137254901961"/>
    <n v="0"/>
    <s v="C#"/>
    <n v="100"/>
    <n v="75.48"/>
    <n v="91.19"/>
    <n v="88.89"/>
  </r>
  <r>
    <n v="251"/>
    <s v="WSRV_SPACY_CONFIG"/>
    <s v="Récupération d'une config spacy à partir d'un code projet"/>
    <s v="En production"/>
    <s v="ATEL"/>
    <x v="11"/>
    <m/>
    <s v="Transverse"/>
    <m/>
    <m/>
    <m/>
    <m/>
    <m/>
    <m/>
    <m/>
    <m/>
    <m/>
    <m/>
    <m/>
    <m/>
    <m/>
    <n v="107"/>
    <m/>
    <s v="Internes et Externes"/>
    <m/>
    <s v="Entre 10.001 et 100.000"/>
    <m/>
    <m/>
    <s v="Très élevé (devops)"/>
    <m/>
    <m/>
    <m/>
    <m/>
    <m/>
    <m/>
    <n v="21"/>
    <n v="30"/>
    <m/>
    <m/>
    <m/>
    <m/>
    <m/>
    <m/>
    <m/>
    <m/>
    <s v="Conteneurisée 2"/>
    <m/>
    <m/>
    <m/>
    <m/>
    <m/>
    <m/>
    <x v="1"/>
    <m/>
    <s v="Cloud Privé"/>
    <m/>
    <m/>
    <x v="16"/>
    <s v="TRS"/>
    <s v="NLP"/>
    <x v="51"/>
    <s v="Moyen (impact Réseau banque et assurance)"/>
    <s v="Aucune"/>
    <n v="12"/>
    <s v="C#, Python, Javascript"/>
    <s v="Oui"/>
    <s v="Non Applicable"/>
    <s v="H24"/>
    <n v="0"/>
    <n v="3"/>
    <s v="Non"/>
    <n v="38.568129330254038"/>
    <s v="Agile"/>
    <s v="Webfarm (Windows), Cloud Privé"/>
    <s v="Non"/>
    <s v="Non"/>
    <s v="Microsoft SQL Server"/>
    <s v="Oui"/>
    <m/>
    <s v="Certificat"/>
    <s v="Exposition via API REST, Exposition via WebService, DLL"/>
    <s v="Oui"/>
    <s v="Cloud Native"/>
    <s v="Conso (SI / II)"/>
    <m/>
    <s v="Non concerné"/>
    <n v="115.68627450980394"/>
    <n v="76.209999999999994"/>
    <n v="95.948137254901965"/>
    <n v="3"/>
    <s v="C#"/>
    <n v="100"/>
    <n v="69.23"/>
    <n v="93.83"/>
    <n v="87.69"/>
  </r>
  <r>
    <n v="252"/>
    <s v="WSRV_SQL_LONGTAIL"/>
    <s v="Paquet permettant d'accéder à la BDD des documents de la Long Tail V3."/>
    <s v="En production"/>
    <s v="ATEL"/>
    <x v="11"/>
    <m/>
    <s v="Transverse"/>
    <m/>
    <m/>
    <m/>
    <m/>
    <m/>
    <m/>
    <m/>
    <m/>
    <m/>
    <m/>
    <m/>
    <m/>
    <m/>
    <s v=""/>
    <m/>
    <s v=""/>
    <m/>
    <s v="Entre 10.001 et 100.000"/>
    <m/>
    <m/>
    <s v="Très élevé (devops)"/>
    <m/>
    <m/>
    <m/>
    <m/>
    <m/>
    <m/>
    <n v="21"/>
    <n v="30"/>
    <m/>
    <m/>
    <m/>
    <m/>
    <m/>
    <m/>
    <m/>
    <m/>
    <s v="Hors Scope (Pas de Scan)"/>
    <m/>
    <m/>
    <m/>
    <m/>
    <m/>
    <m/>
    <x v="4"/>
    <m/>
    <s v="Infrastructure Traditionnelle"/>
    <m/>
    <m/>
    <x v="16"/>
    <s v="TRS"/>
    <s v="NLP"/>
    <x v="51"/>
    <s v="Moyen (impact Réseau banque et assurance)"/>
    <s v="Aucune"/>
    <n v="12"/>
    <s v="C#, Python, Javascript"/>
    <s v="Oui"/>
    <s v="Non Applicable"/>
    <s v="H24"/>
    <n v="0"/>
    <n v="4"/>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53"/>
    <s v="ERCP_TDOPEN_MOBI"/>
    <m/>
    <s v="En production"/>
    <s v="ATEL"/>
    <x v="3"/>
    <m/>
    <s v="Divers"/>
    <m/>
    <m/>
    <m/>
    <m/>
    <m/>
    <m/>
    <m/>
    <m/>
    <m/>
    <m/>
    <m/>
    <m/>
    <m/>
    <s v=""/>
    <m/>
    <s v=""/>
    <m/>
    <s v="Supérieur à 100.001"/>
    <m/>
    <m/>
    <s v="Moyen (ATEL / Outil de livraison)"/>
    <m/>
    <m/>
    <m/>
    <m/>
    <m/>
    <m/>
    <n v="5"/>
    <n v="9"/>
    <m/>
    <m/>
    <m/>
    <m/>
    <m/>
    <m/>
    <m/>
    <m/>
    <s v="Conteneurisée 2"/>
    <m/>
    <m/>
    <m/>
    <m/>
    <m/>
    <m/>
    <x v="1"/>
    <m/>
    <s v="Cloud Privé"/>
    <m/>
    <m/>
    <x v="13"/>
    <s v="VAR"/>
    <s v="TBA"/>
    <x v="36"/>
    <s v="Moyen (impact Réseau banque et assurance)"/>
    <s v="Impact significatif mais maîtrisable"/>
    <n v="18"/>
    <s v="COBOL, Devbooster C# - easytrieve"/>
    <s v="Oui"/>
    <s v="Non Applicable"/>
    <s v="H24"/>
    <n v="0"/>
    <s v=""/>
    <s v="Non"/>
    <n v="47.344110854503462"/>
    <s v="Cycle en V"/>
    <s v="Z/OS - Mainframe, Webfarm (windows)"/>
    <s v="Non"/>
    <m/>
    <s v="Non Applicable"/>
    <s v="Non"/>
    <s v="BAD"/>
    <s v="Sans authentification"/>
    <s v="Via le mainframe"/>
    <s v="Non"/>
    <s v="Ne sais pas"/>
    <s v="Conso (SI / II), EBS (KA / KE)"/>
    <s v="Oui"/>
    <m/>
    <n v="44.117647058823529"/>
    <n v="75.33"/>
    <n v="59.72382352941176"/>
    <n v="8"/>
    <s v="Cobol;C#"/>
    <n v="91.71"/>
    <n v="72.13"/>
    <n v="65.72"/>
    <n v="76.52"/>
  </r>
  <r>
    <n v="254"/>
    <s v="WDEP_BLUEMIX_DEPLOYMENT_CONFIG"/>
    <m/>
    <s v="En production"/>
    <s v="UnixBuilder"/>
    <x v="10"/>
    <m/>
    <s v="Divers"/>
    <m/>
    <m/>
    <m/>
    <m/>
    <m/>
    <m/>
    <m/>
    <m/>
    <m/>
    <m/>
    <m/>
    <m/>
    <m/>
    <n v="277.8"/>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n v="0"/>
    <s v="Non"/>
    <n v="12.702078521939955"/>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255"/>
    <s v="WDEP_BLUEMIX_DEPLOYMENT_TOOLS"/>
    <m/>
    <s v="En production"/>
    <s v="UnixBuilder"/>
    <x v="10"/>
    <m/>
    <s v="Divers"/>
    <m/>
    <m/>
    <m/>
    <m/>
    <m/>
    <m/>
    <m/>
    <m/>
    <m/>
    <m/>
    <m/>
    <m/>
    <m/>
    <n v="9756.4"/>
    <m/>
    <s v=""/>
    <m/>
    <s v="Entre 0 et 100"/>
    <m/>
    <m/>
    <s v="Très élevé (devops)"/>
    <m/>
    <m/>
    <m/>
    <m/>
    <m/>
    <m/>
    <n v="148"/>
    <n v="48"/>
    <m/>
    <m/>
    <m/>
    <m/>
    <m/>
    <m/>
    <m/>
    <m/>
    <s v="Conteneurisée 1"/>
    <m/>
    <m/>
    <m/>
    <m/>
    <m/>
    <m/>
    <x v="5"/>
    <m/>
    <s v="Cloud Privé"/>
    <m/>
    <m/>
    <x v="15"/>
    <s v="VAR"/>
    <s v="NLP"/>
    <x v="46"/>
    <s v="Moyen (impact Réseau banque et assurance)"/>
    <s v="Aucune"/>
    <n v="11"/>
    <s v="Python"/>
    <s v="Non"/>
    <s v="Non Applicable"/>
    <s v="Heures ouvrées Back-Office / Siège / EI"/>
    <n v="0"/>
    <n v="0"/>
    <s v="Non"/>
    <n v="12.702078521939955"/>
    <s v="Agile"/>
    <s v="Webfarm (Windows), Cloud Privé"/>
    <s v="Non"/>
    <s v="Non"/>
    <s v="Microsoft SQL Server, MySQL"/>
    <s v="Oui"/>
    <s v="Non"/>
    <s v="Authentification utilisateur / mot de passe"/>
    <s v="Exposition via API REST"/>
    <s v="Non"/>
    <s v="Cloud Ready"/>
    <s v="Conso (SI / II)"/>
    <s v="Oui"/>
    <n v="0"/>
    <n v="95.882352941176478"/>
    <n v="8"/>
    <n v="51.941176470588239"/>
    <n v="227"/>
    <s v="Ksh;Python;C/C++"/>
    <n v="40.6"/>
    <n v="61.75"/>
    <n v="36.630000000000003"/>
    <n v="46.32"/>
  </r>
  <r>
    <n v="256"/>
    <s v="WDEP_BLUEMIX_DEPLOYMENT_VAR"/>
    <m/>
    <s v="En production"/>
    <s v="UnixBuilder"/>
    <x v="10"/>
    <m/>
    <s v="Divers"/>
    <m/>
    <m/>
    <m/>
    <m/>
    <m/>
    <m/>
    <m/>
    <m/>
    <m/>
    <m/>
    <m/>
    <m/>
    <m/>
    <n v="82.8"/>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n v="0"/>
    <s v="Non"/>
    <n v="12.702078521939955"/>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257"/>
    <s v="WDEP_COMMON"/>
    <m/>
    <s v="En production"/>
    <s v="UnixBuilder"/>
    <x v="10"/>
    <m/>
    <s v="Divers"/>
    <m/>
    <m/>
    <m/>
    <m/>
    <m/>
    <m/>
    <m/>
    <m/>
    <m/>
    <m/>
    <m/>
    <m/>
    <m/>
    <n v="200.1"/>
    <m/>
    <s v=""/>
    <m/>
    <s v="Entre 0 et 100"/>
    <m/>
    <m/>
    <s v="Très élevé (devops)"/>
    <m/>
    <m/>
    <m/>
    <m/>
    <m/>
    <m/>
    <n v="148"/>
    <n v="48"/>
    <m/>
    <m/>
    <m/>
    <m/>
    <m/>
    <m/>
    <m/>
    <m/>
    <s v="Hors Scope (Pas de Scan)"/>
    <m/>
    <m/>
    <m/>
    <m/>
    <m/>
    <m/>
    <x v="4"/>
    <m/>
    <s v="Infrastructure Traditionnelle"/>
    <m/>
    <m/>
    <x v="15"/>
    <s v="VAR"/>
    <s v="NLP"/>
    <x v="46"/>
    <s v="Moyen (impact Réseau banque et assurance)"/>
    <s v="Aucune"/>
    <n v="11"/>
    <s v="Python"/>
    <s v="Non"/>
    <s v="Non Applicable"/>
    <s v="Heures ouvrées Back-Office / Siège / EI"/>
    <n v="0"/>
    <n v="0"/>
    <s v="Non"/>
    <n v="12.70207852193995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58"/>
    <s v="WDEP_MONITORING"/>
    <m/>
    <s v="En production"/>
    <s v="UnixBuilder"/>
    <x v="10"/>
    <m/>
    <s v="Divers"/>
    <m/>
    <m/>
    <m/>
    <m/>
    <m/>
    <m/>
    <m/>
    <m/>
    <m/>
    <m/>
    <m/>
    <m/>
    <m/>
    <n v="155.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n v="0"/>
    <s v="Non"/>
    <n v="12.702078521939955"/>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67.75"/>
    <n v="79.02"/>
    <n v="95.85"/>
    <n v="80.87"/>
  </r>
  <r>
    <n v="259"/>
    <s v="WNLP_ANONYMIZATION_ANNOTATORS_MLMODEL"/>
    <m/>
    <s v="En production"/>
    <s v="UnixBuilder"/>
    <x v="11"/>
    <m/>
    <s v="Divers"/>
    <m/>
    <m/>
    <m/>
    <m/>
    <m/>
    <m/>
    <m/>
    <m/>
    <m/>
    <m/>
    <m/>
    <m/>
    <m/>
    <n v="799971.2"/>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0"/>
    <s v="WNLP_ANONYMIZATION_ANNOTATORS_PEAR"/>
    <m/>
    <s v="En production"/>
    <s v="UnixBuilder"/>
    <x v="11"/>
    <m/>
    <s v="Divers"/>
    <m/>
    <m/>
    <m/>
    <m/>
    <m/>
    <m/>
    <m/>
    <m/>
    <m/>
    <m/>
    <m/>
    <m/>
    <m/>
    <n v="451661"/>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1"/>
    <s v="WNLP_EA_ACM_CONSTATEL_ANNOTATORS_MLMODEL"/>
    <m/>
    <s v="En production"/>
    <s v="UnixBuilder"/>
    <x v="11"/>
    <m/>
    <s v="Divers"/>
    <m/>
    <m/>
    <m/>
    <m/>
    <m/>
    <m/>
    <m/>
    <m/>
    <m/>
    <m/>
    <m/>
    <m/>
    <m/>
    <n v="813542.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2"/>
    <s v="WNLP_EA_ACM_GESTEL_ANNOTATORS_MLMODEL"/>
    <m/>
    <s v="En production"/>
    <s v="UnixBuilder"/>
    <x v="11"/>
    <m/>
    <s v="Divers"/>
    <m/>
    <m/>
    <m/>
    <m/>
    <m/>
    <m/>
    <m/>
    <m/>
    <m/>
    <m/>
    <m/>
    <m/>
    <m/>
    <n v="982284.3"/>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3"/>
    <s v="WNLP_EA_CCS_MONETIQUE_ACCEPTATION_ANNOTATORS_MLMODEL"/>
    <m/>
    <s v="En production"/>
    <s v="UnixBuilder"/>
    <x v="11"/>
    <m/>
    <s v="Divers"/>
    <m/>
    <m/>
    <m/>
    <m/>
    <m/>
    <m/>
    <m/>
    <m/>
    <m/>
    <m/>
    <m/>
    <m/>
    <m/>
    <n v="807746.1"/>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4"/>
    <s v="WNLP_MODEL_SPACY_AEACM_CONSPREV"/>
    <m/>
    <s v="En production"/>
    <s v="UnixBuilder"/>
    <x v="11"/>
    <m/>
    <s v="Divers"/>
    <m/>
    <m/>
    <m/>
    <m/>
    <m/>
    <m/>
    <m/>
    <m/>
    <m/>
    <m/>
    <m/>
    <m/>
    <m/>
    <n v="1545728.3"/>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5"/>
    <s v="WNLP_MODEL_SPACY_AEACM_GESTEL"/>
    <m/>
    <s v="En production"/>
    <s v="UnixBuilder"/>
    <x v="11"/>
    <m/>
    <s v="Divers"/>
    <m/>
    <m/>
    <m/>
    <m/>
    <m/>
    <m/>
    <m/>
    <m/>
    <m/>
    <m/>
    <m/>
    <m/>
    <m/>
    <n v="594648.69999999995"/>
    <m/>
    <s v=""/>
    <m/>
    <s v="Entre 10.001 et 100.000"/>
    <m/>
    <m/>
    <s v="Très élevé (devops)"/>
    <m/>
    <m/>
    <m/>
    <m/>
    <m/>
    <m/>
    <n v="6"/>
    <n v="11"/>
    <m/>
    <m/>
    <m/>
    <m/>
    <m/>
    <m/>
    <m/>
    <m/>
    <s v="Conteneurisée 2"/>
    <m/>
    <m/>
    <m/>
    <m/>
    <m/>
    <m/>
    <x v="1"/>
    <m/>
    <s v="Cloud Privé"/>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n v="0"/>
    <n v="115.68627450980394"/>
    <n v="0"/>
    <s v="Ksh"/>
    <n v="79.48"/>
    <n v="80.19"/>
    <n v="100"/>
    <n v="86.56"/>
  </r>
  <r>
    <n v="266"/>
    <s v="WNLP_MODEL_SPACY_ANONYMISATION"/>
    <m/>
    <s v="En production"/>
    <s v="UnixBuilder"/>
    <x v="11"/>
    <m/>
    <s v="Divers"/>
    <m/>
    <m/>
    <m/>
    <m/>
    <m/>
    <m/>
    <m/>
    <m/>
    <m/>
    <m/>
    <m/>
    <m/>
    <m/>
    <n v="77302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7"/>
    <s v="WNLP_TEST_SPACY_WS"/>
    <m/>
    <s v="En production"/>
    <s v="UnixBuilder"/>
    <x v="11"/>
    <m/>
    <s v="Divers"/>
    <m/>
    <m/>
    <m/>
    <m/>
    <m/>
    <m/>
    <m/>
    <m/>
    <m/>
    <m/>
    <m/>
    <m/>
    <m/>
    <n v="1754738"/>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8"/>
    <s v="WNLP_VH_CLASSIFICATION.CM-CIC.FR"/>
    <m/>
    <s v="En production"/>
    <s v="UnixBuilder"/>
    <x v="11"/>
    <m/>
    <s v="Divers"/>
    <m/>
    <m/>
    <m/>
    <m/>
    <m/>
    <m/>
    <m/>
    <m/>
    <m/>
    <m/>
    <m/>
    <m/>
    <m/>
    <n v="128.30000000000001"/>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n v="0"/>
    <s v="Non"/>
    <n v="27.94457274826789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69"/>
    <s v="WSRV_COMMON"/>
    <m/>
    <s v="En production"/>
    <s v="UnixBuilder"/>
    <x v="11"/>
    <m/>
    <s v="Divers"/>
    <m/>
    <m/>
    <m/>
    <m/>
    <m/>
    <m/>
    <m/>
    <m/>
    <m/>
    <m/>
    <m/>
    <m/>
    <m/>
    <n v="199.9"/>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n v="0"/>
    <s v="Non"/>
    <n v="30.94688221709007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270"/>
    <s v="WEXT_TEST-FS-HELM3"/>
    <m/>
    <s v="En production"/>
    <s v="GitlabCloud"/>
    <x v="10"/>
    <m/>
    <s v="Divers"/>
    <m/>
    <m/>
    <m/>
    <m/>
    <m/>
    <m/>
    <m/>
    <m/>
    <m/>
    <m/>
    <m/>
    <m/>
    <m/>
    <n v="3407.85"/>
    <m/>
    <s v=""/>
    <m/>
    <s v="Entre 0 et 100"/>
    <m/>
    <m/>
    <s v="Très élevé (devops)"/>
    <m/>
    <m/>
    <m/>
    <m/>
    <m/>
    <m/>
    <n v="0"/>
    <n v="6"/>
    <m/>
    <m/>
    <m/>
    <m/>
    <m/>
    <m/>
    <m/>
    <m/>
    <s v="Hors Scope (Pas de Scan)"/>
    <m/>
    <m/>
    <m/>
    <m/>
    <m/>
    <m/>
    <x v="4"/>
    <m/>
    <s v="Infrastructure Traditionnelle"/>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71"/>
    <s v="WEXT_TEST-WEX-API"/>
    <m/>
    <s v="En production"/>
    <s v="GitlabCloud"/>
    <x v="10"/>
    <m/>
    <s v="Divers"/>
    <m/>
    <m/>
    <m/>
    <m/>
    <m/>
    <m/>
    <m/>
    <m/>
    <m/>
    <m/>
    <m/>
    <m/>
    <m/>
    <n v="14942.2"/>
    <m/>
    <s v=""/>
    <m/>
    <s v="Entre 0 et 100"/>
    <m/>
    <m/>
    <s v="Très élevé (devops)"/>
    <m/>
    <m/>
    <m/>
    <m/>
    <m/>
    <m/>
    <n v="0"/>
    <n v="6"/>
    <m/>
    <m/>
    <m/>
    <m/>
    <m/>
    <m/>
    <m/>
    <m/>
    <s v="Conteneurisée 2"/>
    <m/>
    <m/>
    <m/>
    <m/>
    <m/>
    <m/>
    <x v="1"/>
    <m/>
    <s v="Cloud Privé"/>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n v="80"/>
    <n v="87.941176470588232"/>
    <n v="0"/>
    <s v="C#"/>
    <n v="100"/>
    <n v="43.71"/>
    <n v="100"/>
    <n v="81.239999999999995"/>
  </r>
  <r>
    <n v="272"/>
    <s v="WEXT_TEST-WEX-HELM"/>
    <m/>
    <s v="En production"/>
    <s v="GitlabCloud"/>
    <x v="10"/>
    <m/>
    <s v="Divers"/>
    <m/>
    <m/>
    <m/>
    <m/>
    <m/>
    <m/>
    <m/>
    <m/>
    <m/>
    <m/>
    <m/>
    <m/>
    <m/>
    <n v="23592.95"/>
    <m/>
    <s v=""/>
    <m/>
    <s v="Entre 0 et 100"/>
    <m/>
    <m/>
    <s v="Très élevé (devops)"/>
    <m/>
    <m/>
    <m/>
    <m/>
    <m/>
    <m/>
    <n v="0"/>
    <n v="6"/>
    <m/>
    <m/>
    <m/>
    <m/>
    <m/>
    <m/>
    <m/>
    <m/>
    <s v="Hors Scope (Pas de Scan)"/>
    <m/>
    <m/>
    <m/>
    <m/>
    <m/>
    <m/>
    <x v="4"/>
    <m/>
    <s v="Infrastructure Traditionnelle"/>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73"/>
    <s v="WEXT_TEST-WEX-LIB"/>
    <m/>
    <s v="En production"/>
    <s v="GitlabCloud"/>
    <x v="10"/>
    <m/>
    <s v="Divers"/>
    <m/>
    <m/>
    <m/>
    <m/>
    <m/>
    <m/>
    <m/>
    <m/>
    <m/>
    <m/>
    <m/>
    <m/>
    <m/>
    <n v="6553.6"/>
    <m/>
    <s v=""/>
    <m/>
    <s v="Entre 0 et 100"/>
    <m/>
    <m/>
    <s v="Très élevé (devops)"/>
    <m/>
    <m/>
    <m/>
    <m/>
    <m/>
    <m/>
    <n v="0"/>
    <n v="6"/>
    <m/>
    <m/>
    <m/>
    <m/>
    <m/>
    <m/>
    <m/>
    <m/>
    <s v="Conteneurisée 2"/>
    <m/>
    <m/>
    <m/>
    <m/>
    <m/>
    <m/>
    <x v="1"/>
    <m/>
    <s v="Cloud Privé"/>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n v="80"/>
    <n v="87.941176470588232"/>
    <n v="0"/>
    <s v="C#"/>
    <n v="100"/>
    <n v="52.5"/>
    <n v="100"/>
    <n v="84.17"/>
  </r>
  <r>
    <n v="274"/>
    <s v="WEXT_TEST_FS"/>
    <m/>
    <s v="En production"/>
    <s v="GitlabCloud"/>
    <x v="10"/>
    <m/>
    <s v="Divers"/>
    <m/>
    <m/>
    <m/>
    <m/>
    <m/>
    <m/>
    <m/>
    <m/>
    <m/>
    <m/>
    <m/>
    <m/>
    <m/>
    <n v="6291.45"/>
    <m/>
    <s v=""/>
    <m/>
    <s v="Entre 0 et 100"/>
    <m/>
    <m/>
    <s v="Très élevé (devops)"/>
    <m/>
    <m/>
    <m/>
    <m/>
    <m/>
    <m/>
    <n v="0"/>
    <n v="6"/>
    <m/>
    <m/>
    <m/>
    <m/>
    <m/>
    <m/>
    <m/>
    <m/>
    <s v="Conteneurisée 2"/>
    <m/>
    <m/>
    <m/>
    <m/>
    <m/>
    <m/>
    <x v="1"/>
    <m/>
    <s v="Cloud Privé"/>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n v="0"/>
    <n v="95.882352941176478"/>
    <n v="0"/>
    <s v="FS"/>
    <n v="0"/>
    <n v="0"/>
    <n v="0"/>
    <n v="0"/>
  </r>
  <r>
    <n v="275"/>
    <s v="WEXT_TEST_FS_HELM"/>
    <m/>
    <s v="En production"/>
    <s v="GitlabCloud"/>
    <x v="10"/>
    <m/>
    <s v="Divers"/>
    <m/>
    <m/>
    <m/>
    <m/>
    <m/>
    <m/>
    <m/>
    <m/>
    <m/>
    <m/>
    <m/>
    <m/>
    <m/>
    <n v="3407.85"/>
    <m/>
    <s v=""/>
    <m/>
    <s v="Entre 0 et 100"/>
    <m/>
    <m/>
    <s v="Très élevé (devops)"/>
    <m/>
    <m/>
    <m/>
    <m/>
    <m/>
    <m/>
    <n v="0"/>
    <n v="6"/>
    <m/>
    <m/>
    <m/>
    <m/>
    <m/>
    <m/>
    <m/>
    <m/>
    <s v="Hors Scope (Pas de Scan)"/>
    <m/>
    <m/>
    <m/>
    <m/>
    <m/>
    <m/>
    <x v="4"/>
    <m/>
    <s v="Infrastructure Traditionnelle"/>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76"/>
    <s v="WEXT_TEST_FS_HELM2"/>
    <m/>
    <s v="En production"/>
    <s v="GitlabCloud"/>
    <x v="10"/>
    <m/>
    <s v="Divers"/>
    <m/>
    <m/>
    <m/>
    <m/>
    <m/>
    <m/>
    <m/>
    <m/>
    <m/>
    <m/>
    <m/>
    <m/>
    <m/>
    <n v="3407.85"/>
    <m/>
    <s v=""/>
    <m/>
    <s v="Entre 0 et 100"/>
    <m/>
    <m/>
    <s v="Très élevé (devops)"/>
    <m/>
    <m/>
    <m/>
    <m/>
    <m/>
    <m/>
    <n v="0"/>
    <n v="6"/>
    <m/>
    <m/>
    <m/>
    <m/>
    <m/>
    <m/>
    <m/>
    <m/>
    <s v="Hors Scope (Pas de Scan)"/>
    <m/>
    <m/>
    <m/>
    <m/>
    <m/>
    <m/>
    <x v="4"/>
    <m/>
    <s v="Infrastructure Traditionnelle"/>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77"/>
    <s v="WEXT_TESTWEX"/>
    <m/>
    <s v="En production"/>
    <s v="GitlabCloud"/>
    <x v="10"/>
    <m/>
    <s v="Divers"/>
    <m/>
    <m/>
    <m/>
    <m/>
    <m/>
    <m/>
    <m/>
    <m/>
    <m/>
    <m/>
    <m/>
    <m/>
    <m/>
    <n v="3407.85"/>
    <m/>
    <s v=""/>
    <m/>
    <s v="Entre 0 et 100"/>
    <m/>
    <m/>
    <s v="Très élevé (devops)"/>
    <m/>
    <m/>
    <m/>
    <m/>
    <m/>
    <m/>
    <n v="0"/>
    <n v="6"/>
    <m/>
    <m/>
    <m/>
    <m/>
    <m/>
    <m/>
    <m/>
    <m/>
    <s v="Hors Scope (Pas de Scan)"/>
    <m/>
    <m/>
    <m/>
    <m/>
    <m/>
    <m/>
    <x v="4"/>
    <m/>
    <s v="Infrastructure Traditionnelle"/>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e v="#N/A"/>
    <n v="-1"/>
    <n v="-1"/>
    <e v="#N/A"/>
    <e v="#N/A"/>
    <e v="#N/A"/>
    <e v="#N/A"/>
    <e v="#N/A"/>
  </r>
  <r>
    <n v="278"/>
    <s v="WEXT_WEX-CLIENT"/>
    <m/>
    <s v="En production"/>
    <s v="GitlabCloud"/>
    <x v="10"/>
    <m/>
    <s v="Divers"/>
    <m/>
    <m/>
    <m/>
    <m/>
    <m/>
    <m/>
    <m/>
    <m/>
    <m/>
    <m/>
    <m/>
    <m/>
    <m/>
    <n v="7602.1750000000002"/>
    <m/>
    <s v=""/>
    <m/>
    <s v="Entre 0 et 100"/>
    <m/>
    <m/>
    <s v="Très élevé (devops)"/>
    <m/>
    <m/>
    <m/>
    <m/>
    <m/>
    <m/>
    <n v="0"/>
    <n v="6"/>
    <m/>
    <m/>
    <m/>
    <m/>
    <m/>
    <m/>
    <m/>
    <m/>
    <s v="Conteneurisée 2"/>
    <m/>
    <m/>
    <m/>
    <m/>
    <m/>
    <m/>
    <x v="1"/>
    <m/>
    <s v="Cloud Privé"/>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n v="80"/>
    <n v="87.941176470588232"/>
    <n v="0"/>
    <s v="C#"/>
    <n v="99.26"/>
    <n v="50.14"/>
    <n v="100"/>
    <n v="83.13"/>
  </r>
  <r>
    <n v="279"/>
    <s v="WEXT_WEX-CLIENT-LIB"/>
    <m/>
    <s v="En production"/>
    <s v="GitlabCloud"/>
    <x v="10"/>
    <m/>
    <s v="Divers"/>
    <m/>
    <m/>
    <m/>
    <m/>
    <m/>
    <m/>
    <m/>
    <m/>
    <m/>
    <m/>
    <m/>
    <m/>
    <m/>
    <n v="31457.275000000001"/>
    <m/>
    <s v=""/>
    <m/>
    <s v="Entre 0 et 100"/>
    <m/>
    <m/>
    <s v="Très élevé (devops)"/>
    <m/>
    <m/>
    <m/>
    <m/>
    <m/>
    <m/>
    <n v="0"/>
    <n v="6"/>
    <m/>
    <m/>
    <m/>
    <m/>
    <m/>
    <m/>
    <m/>
    <m/>
    <s v="Conteneurisée 2"/>
    <m/>
    <m/>
    <m/>
    <m/>
    <m/>
    <m/>
    <x v="1"/>
    <m/>
    <s v="Cloud Privé"/>
    <m/>
    <m/>
    <x v="14"/>
    <s v="VAR"/>
    <s v="NLP"/>
    <x v="47"/>
    <s v="Moyen (impact Réseau banque et assurance)"/>
    <s v="Aucune"/>
    <n v="2"/>
    <s v="Python"/>
    <s v="Non"/>
    <s v="Non Applicable"/>
    <s v="Heures ouvrées Back-Office / Siège / EI"/>
    <n v="0"/>
    <s v=""/>
    <s v="Non"/>
    <n v="8.3140877598152425"/>
    <s v="Agile"/>
    <s v="Webfarm (Windows), Cloud Privé"/>
    <s v="Non"/>
    <s v="Non"/>
    <s v="Microsoft SQL Server, MySQL"/>
    <s v="Oui"/>
    <s v="Non"/>
    <s v="Authentification utilisateur / mot de passe"/>
    <s v="Exposition via API REST"/>
    <s v="Non"/>
    <s v="Cloud Ready"/>
    <s v="Conso (SI / II)"/>
    <s v="Oui"/>
    <n v="0"/>
    <n v="95.882352941176478"/>
    <n v="78.11"/>
    <n v="86.996176470588239"/>
    <n v="19"/>
    <s v="C#"/>
    <n v="98.66"/>
    <n v="80.98"/>
    <n v="94.88"/>
    <n v="91.51"/>
  </r>
  <r>
    <n v="280"/>
    <s v="WPRT_BENCHMARKS"/>
    <m/>
    <s v="En production"/>
    <s v="GitlabCloud"/>
    <x v="0"/>
    <m/>
    <s v="Divers"/>
    <m/>
    <m/>
    <m/>
    <m/>
    <m/>
    <m/>
    <m/>
    <m/>
    <m/>
    <m/>
    <m/>
    <m/>
    <m/>
    <n v="1052508.1499999999"/>
    <m/>
    <s v=""/>
    <m/>
    <s v="Entre 0 et 100"/>
    <m/>
    <m/>
    <s v="Moyen (ATEL / Outil de livraison)"/>
    <m/>
    <m/>
    <m/>
    <m/>
    <m/>
    <m/>
    <n v="3"/>
    <n v="5"/>
    <m/>
    <m/>
    <m/>
    <m/>
    <m/>
    <m/>
    <m/>
    <m/>
    <s v="Conteneurisée 2"/>
    <m/>
    <m/>
    <m/>
    <m/>
    <m/>
    <m/>
    <x v="1"/>
    <m/>
    <s v="Cloud Privé"/>
    <m/>
    <m/>
    <x v="14"/>
    <s v="VAR"/>
    <s v="NLP"/>
    <x v="50"/>
    <s v="Faible (Pas d'impact)"/>
    <s v="Aucune"/>
    <n v="0"/>
    <s v="Devbooster C#"/>
    <s v="Non"/>
    <s v="Non Applicable"/>
    <s v="Heures ouvrées Back-Office / Siège / EI"/>
    <n v="0"/>
    <s v=""/>
    <s v="Non"/>
    <n v="0.46189376443418012"/>
    <s v="Agile"/>
    <s v="Webfarm (windows)"/>
    <s v="Non"/>
    <s v="Non"/>
    <s v="Microsoft SQL Server"/>
    <m/>
    <m/>
    <s v="Single Sign On (SSON) "/>
    <s v="Exposition via WebService, Autre (à préciser)"/>
    <s v="Non"/>
    <s v="Aucune"/>
    <s v="Conso (SI / II)"/>
    <s v="Oui"/>
    <s v="Non concerné"/>
    <n v="63.921568627450974"/>
    <n v="80"/>
    <n v="71.960784313725483"/>
    <n v="0"/>
    <s v="Ksh;JavaScript;FS"/>
    <n v="85.63"/>
    <n v="67.08"/>
    <n v="68.73"/>
    <n v="73.819999999999993"/>
  </r>
  <r>
    <n v="281"/>
    <s v="PYTB_AUTH"/>
    <m/>
    <s v="En production"/>
    <s v="GitlabCloud"/>
    <x v="1"/>
    <m/>
    <s v="Divers"/>
    <m/>
    <m/>
    <m/>
    <m/>
    <m/>
    <m/>
    <m/>
    <m/>
    <m/>
    <m/>
    <m/>
    <m/>
    <m/>
    <n v="14942.2"/>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24"/>
    <n v="58.666666666666664"/>
    <n v="11"/>
    <s v="Ksh;Python"/>
    <n v="79.849999999999994"/>
    <n v="85.53"/>
    <n v="88.33"/>
    <n v="84.57"/>
  </r>
  <r>
    <n v="282"/>
    <s v="PYTB_CHECKS"/>
    <m/>
    <s v="En production"/>
    <s v="GitlabCloud"/>
    <x v="1"/>
    <m/>
    <s v="Divers"/>
    <m/>
    <m/>
    <m/>
    <m/>
    <m/>
    <m/>
    <m/>
    <m/>
    <m/>
    <m/>
    <m/>
    <m/>
    <m/>
    <n v="4456.4250000000002"/>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69.63"/>
    <n v="76.77"/>
    <n v="93.3"/>
    <n v="79.900000000000006"/>
  </r>
  <r>
    <n v="283"/>
    <s v="PYTB_DEMO-ASYNC-API"/>
    <m/>
    <s v="En production"/>
    <s v="GitlabCloud"/>
    <x v="1"/>
    <m/>
    <s v="Divers"/>
    <m/>
    <m/>
    <m/>
    <m/>
    <m/>
    <m/>
    <m/>
    <m/>
    <m/>
    <m/>
    <m/>
    <m/>
    <m/>
    <n v="18350.075000000001"/>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52"/>
    <n v="72.666666666666657"/>
    <n v="26"/>
    <s v="Ksh;JavaScript;Python"/>
    <n v="82.38"/>
    <n v="82.8"/>
    <n v="63.34"/>
    <n v="76.17"/>
  </r>
  <r>
    <n v="284"/>
    <s v="PYTB_DEMO-ASYNC-HELM"/>
    <m/>
    <s v="En production"/>
    <s v="GitlabCloud"/>
    <x v="1"/>
    <m/>
    <s v="Divers"/>
    <m/>
    <m/>
    <m/>
    <m/>
    <m/>
    <m/>
    <m/>
    <m/>
    <m/>
    <m/>
    <m/>
    <m/>
    <m/>
    <n v="11796.475"/>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290000000000006"/>
    <n v="83.14"/>
    <n v="90"/>
    <n v="81.81"/>
  </r>
  <r>
    <n v="285"/>
    <s v="PYTB_DEMO-ASYNC-MODEL"/>
    <m/>
    <s v="En production"/>
    <s v="GitlabCloud"/>
    <x v="1"/>
    <m/>
    <s v="Divers"/>
    <m/>
    <m/>
    <m/>
    <m/>
    <m/>
    <m/>
    <m/>
    <m/>
    <m/>
    <m/>
    <m/>
    <m/>
    <m/>
    <n v="4718.5749999999998"/>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290000000000006"/>
    <n v="83.14"/>
    <n v="90"/>
    <n v="81.81"/>
  </r>
  <r>
    <n v="286"/>
    <s v="PYTB_DEMO-ASYNC-WORKER"/>
    <m/>
    <s v="En production"/>
    <s v="GitlabCloud"/>
    <x v="1"/>
    <m/>
    <s v="Divers"/>
    <m/>
    <m/>
    <m/>
    <m/>
    <m/>
    <m/>
    <m/>
    <m/>
    <m/>
    <m/>
    <m/>
    <m/>
    <m/>
    <n v="6291.45"/>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48"/>
    <n v="70.666666666666657"/>
    <n v="11"/>
    <s v="Ksh;Python"/>
    <n v="80.95"/>
    <n v="84.92"/>
    <n v="87.52"/>
    <n v="84.47"/>
  </r>
  <r>
    <n v="287"/>
    <s v="PYTB_JOBS"/>
    <m/>
    <s v="En production"/>
    <s v="GitlabCloud"/>
    <x v="1"/>
    <m/>
    <s v="Divers"/>
    <m/>
    <m/>
    <m/>
    <m/>
    <m/>
    <m/>
    <m/>
    <m/>
    <m/>
    <m/>
    <m/>
    <m/>
    <m/>
    <n v="18612.2"/>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40"/>
    <n v="66.666666666666657"/>
    <n v="12"/>
    <s v="Ksh;Python"/>
    <n v="81.86"/>
    <n v="78.91"/>
    <n v="80.180000000000007"/>
    <n v="80.319999999999993"/>
  </r>
  <r>
    <n v="288"/>
    <s v="PYTB_LIBS"/>
    <m/>
    <s v="En production"/>
    <s v="GitlabCloud"/>
    <x v="1"/>
    <m/>
    <s v="Divers"/>
    <m/>
    <m/>
    <m/>
    <m/>
    <m/>
    <m/>
    <m/>
    <m/>
    <m/>
    <m/>
    <m/>
    <m/>
    <m/>
    <n v="6815.7250000000004"/>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64"/>
    <n v="78.666666666666657"/>
    <n v="4"/>
    <s v="Ksh;JavaScript;Python"/>
    <n v="81.67"/>
    <n v="76.22"/>
    <n v="86.45"/>
    <n v="81.45"/>
  </r>
  <r>
    <n v="289"/>
    <s v="PYTB_LOADTEST-WHAM-CORPUS-EXPLORER"/>
    <m/>
    <s v="En production"/>
    <s v="GitlabCloud"/>
    <x v="1"/>
    <m/>
    <s v="Divers"/>
    <m/>
    <m/>
    <m/>
    <m/>
    <m/>
    <m/>
    <m/>
    <m/>
    <m/>
    <m/>
    <m/>
    <m/>
    <m/>
    <n v="8912.875"/>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56"/>
    <n v="74.666666666666657"/>
    <n v="4"/>
    <s v="Ksh;Python"/>
    <n v="78.23"/>
    <n v="78.55"/>
    <n v="88.7"/>
    <n v="81.83"/>
  </r>
  <r>
    <n v="290"/>
    <s v="PYTB_MODEL-DE-CORE-NEWS-SM"/>
    <m/>
    <s v="En production"/>
    <s v="GitlabCloud"/>
    <x v="1"/>
    <m/>
    <s v="Divers"/>
    <m/>
    <m/>
    <m/>
    <m/>
    <m/>
    <m/>
    <m/>
    <m/>
    <m/>
    <m/>
    <m/>
    <m/>
    <m/>
    <n v="12582.9"/>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540000000000006"/>
    <n v="83.2"/>
    <n v="90.32"/>
    <n v="82.02"/>
  </r>
  <r>
    <n v="291"/>
    <s v="PYTB_MODEL-EN-CORE-WEB-SM"/>
    <m/>
    <s v="En production"/>
    <s v="GitlabCloud"/>
    <x v="1"/>
    <m/>
    <s v="Divers"/>
    <m/>
    <m/>
    <m/>
    <m/>
    <m/>
    <m/>
    <m/>
    <m/>
    <m/>
    <m/>
    <m/>
    <m/>
    <m/>
    <n v="11534.325000000001"/>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540000000000006"/>
    <n v="83.2"/>
    <n v="90.32"/>
    <n v="82.02"/>
  </r>
  <r>
    <n v="292"/>
    <s v="PYTB_MODEL-FR-CORE-NEWS-SM"/>
    <m/>
    <s v="En production"/>
    <s v="GitlabCloud"/>
    <x v="1"/>
    <m/>
    <s v="Divers"/>
    <m/>
    <m/>
    <m/>
    <m/>
    <m/>
    <m/>
    <m/>
    <m/>
    <m/>
    <m/>
    <m/>
    <m/>
    <m/>
    <n v="14942.2"/>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540000000000006"/>
    <n v="83.2"/>
    <n v="90.32"/>
    <n v="82.02"/>
  </r>
  <r>
    <n v="293"/>
    <s v="PYTB_PLATFORM"/>
    <m/>
    <s v="En production"/>
    <s v="GitlabCloud"/>
    <x v="1"/>
    <m/>
    <s v="Divers"/>
    <m/>
    <m/>
    <m/>
    <m/>
    <m/>
    <m/>
    <m/>
    <m/>
    <m/>
    <m/>
    <m/>
    <m/>
    <m/>
    <n v="28049.4"/>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40"/>
    <n v="66.666666666666657"/>
    <n v="13"/>
    <s v="Ksh;Python"/>
    <n v="92.79"/>
    <n v="77.58"/>
    <n v="78.010000000000005"/>
    <n v="82.79"/>
  </r>
  <r>
    <n v="294"/>
    <s v="PYTB_RADIS"/>
    <m/>
    <s v="En production"/>
    <s v="GitlabCloud"/>
    <x v="1"/>
    <m/>
    <s v="Divers"/>
    <m/>
    <m/>
    <m/>
    <m/>
    <m/>
    <m/>
    <m/>
    <m/>
    <m/>
    <m/>
    <m/>
    <m/>
    <m/>
    <n v="13107.2"/>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24"/>
    <n v="58.666666666666664"/>
    <n v="35"/>
    <s v="Ksh;Python"/>
    <n v="87.14"/>
    <n v="85.63"/>
    <n v="71.66"/>
    <n v="81.48"/>
  </r>
  <r>
    <n v="295"/>
    <s v="PYTB_RADIS-CLIENT"/>
    <m/>
    <s v="En production"/>
    <s v="GitlabCloud"/>
    <x v="1"/>
    <m/>
    <s v="Divers"/>
    <m/>
    <m/>
    <m/>
    <m/>
    <m/>
    <m/>
    <m/>
    <m/>
    <m/>
    <m/>
    <m/>
    <m/>
    <m/>
    <n v="16515.05"/>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40"/>
    <n v="66.666666666666657"/>
    <n v="12"/>
    <s v="Ksh;Python"/>
    <n v="91.95"/>
    <n v="78.180000000000007"/>
    <n v="88.7"/>
    <n v="86.28"/>
  </r>
  <r>
    <n v="296"/>
    <s v="PYTB_RADIS-DOCKER"/>
    <m/>
    <s v="En production"/>
    <s v="GitlabCloud"/>
    <x v="1"/>
    <m/>
    <s v="Divers"/>
    <m/>
    <m/>
    <m/>
    <m/>
    <m/>
    <m/>
    <m/>
    <m/>
    <m/>
    <m/>
    <m/>
    <m/>
    <m/>
    <n v="7864.3"/>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72"/>
    <n v="82.666666666666657"/>
    <n v="3"/>
    <s v="Ksh;Python"/>
    <n v="75.83"/>
    <n v="82.15"/>
    <n v="90.86"/>
    <n v="82.95"/>
  </r>
  <r>
    <n v="297"/>
    <s v="PYTB_SCRIPTS"/>
    <m/>
    <s v="En production"/>
    <s v="GitlabCloud"/>
    <x v="1"/>
    <m/>
    <s v="Divers"/>
    <m/>
    <m/>
    <m/>
    <m/>
    <m/>
    <m/>
    <m/>
    <m/>
    <m/>
    <m/>
    <m/>
    <m/>
    <m/>
    <n v="23330.799999999999"/>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16"/>
    <n v="54.666666666666664"/>
    <n v="37"/>
    <s v="Ksh;Python"/>
    <n v="71.569999999999993"/>
    <n v="83.71"/>
    <n v="78.16"/>
    <n v="77.81"/>
  </r>
  <r>
    <n v="298"/>
    <s v="PYTB_SUPERVISION"/>
    <m/>
    <s v="En production"/>
    <s v="GitlabCloud"/>
    <x v="1"/>
    <m/>
    <s v="Divers"/>
    <m/>
    <m/>
    <m/>
    <m/>
    <m/>
    <m/>
    <m/>
    <m/>
    <m/>
    <m/>
    <m/>
    <m/>
    <m/>
    <n v="6029.3"/>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290000000000006"/>
    <n v="83.14"/>
    <n v="90"/>
    <n v="81.81"/>
  </r>
  <r>
    <n v="299"/>
    <s v="PYTB_TEMPLATE"/>
    <m/>
    <s v="En production"/>
    <s v="GitlabCloud"/>
    <x v="1"/>
    <m/>
    <s v="Divers"/>
    <m/>
    <m/>
    <m/>
    <m/>
    <m/>
    <m/>
    <m/>
    <m/>
    <m/>
    <m/>
    <m/>
    <m/>
    <m/>
    <n v="70516.725000000006"/>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80"/>
    <n v="86.666666666666657"/>
    <n v="0"/>
    <s v="Ksh;Python"/>
    <n v="75.11"/>
    <n v="72.7"/>
    <n v="92.51"/>
    <n v="80.11"/>
  </r>
  <r>
    <n v="300"/>
    <s v="PYTB_TEST-PROJECT-API"/>
    <m/>
    <s v="En production"/>
    <s v="GitlabCloud"/>
    <x v="1"/>
    <m/>
    <s v="Divers"/>
    <m/>
    <m/>
    <m/>
    <m/>
    <m/>
    <m/>
    <m/>
    <m/>
    <m/>
    <m/>
    <m/>
    <m/>
    <m/>
    <n v="12845.05"/>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40"/>
    <n v="66.666666666666657"/>
    <n v="10"/>
    <s v="Ksh;Python"/>
    <n v="79.88"/>
    <n v="84.63"/>
    <n v="66.33"/>
    <n v="76.95"/>
  </r>
  <r>
    <n v="301"/>
    <s v="PYTB_TEST-PROJECT-HELM"/>
    <m/>
    <s v="En production"/>
    <s v="GitlabCloud"/>
    <x v="1"/>
    <m/>
    <s v="Divers"/>
    <m/>
    <m/>
    <m/>
    <m/>
    <m/>
    <m/>
    <m/>
    <m/>
    <m/>
    <m/>
    <m/>
    <m/>
    <m/>
    <n v="12058.6"/>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290000000000006"/>
    <n v="83.14"/>
    <n v="90"/>
    <n v="81.81"/>
  </r>
  <r>
    <n v="302"/>
    <s v="PYTB_TEST-PROJECT-MODEL"/>
    <m/>
    <s v="En production"/>
    <s v="GitlabCloud"/>
    <x v="1"/>
    <m/>
    <s v="Divers"/>
    <m/>
    <m/>
    <m/>
    <m/>
    <m/>
    <m/>
    <m/>
    <m/>
    <m/>
    <m/>
    <m/>
    <m/>
    <m/>
    <n v="10485.75"/>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72.290000000000006"/>
    <n v="83.14"/>
    <n v="90"/>
    <n v="81.81"/>
  </r>
  <r>
    <n v="303"/>
    <s v="PYTB_WEBSERVICE"/>
    <m/>
    <s v="En production"/>
    <s v="GitlabCloud"/>
    <x v="1"/>
    <m/>
    <s v="Divers"/>
    <m/>
    <m/>
    <m/>
    <m/>
    <m/>
    <m/>
    <m/>
    <m/>
    <m/>
    <m/>
    <m/>
    <m/>
    <m/>
    <n v="11796.475"/>
    <m/>
    <s v=""/>
    <m/>
    <s v="Entre 0 et 100"/>
    <m/>
    <m/>
    <s v="Très élevé (devops)"/>
    <m/>
    <m/>
    <m/>
    <m/>
    <m/>
    <m/>
    <n v="0"/>
    <n v="3"/>
    <m/>
    <m/>
    <m/>
    <m/>
    <m/>
    <m/>
    <m/>
    <m/>
    <s v="Conteneurisée 1"/>
    <m/>
    <m/>
    <m/>
    <m/>
    <m/>
    <m/>
    <x v="5"/>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40"/>
    <n v="66.666666666666657"/>
    <n v="12"/>
    <s v="Ksh;Python"/>
    <n v="80.569999999999993"/>
    <n v="84.89"/>
    <n v="90.56"/>
    <n v="85.34"/>
  </r>
  <r>
    <n v="304"/>
    <s v="PYTB_WORKSPACE"/>
    <m/>
    <s v="En production"/>
    <s v="GitlabCloud"/>
    <x v="1"/>
    <m/>
    <s v="Divers"/>
    <m/>
    <m/>
    <m/>
    <m/>
    <m/>
    <m/>
    <m/>
    <m/>
    <m/>
    <m/>
    <m/>
    <m/>
    <m/>
    <n v="4194.3"/>
    <m/>
    <s v=""/>
    <m/>
    <s v="Entre 0 et 100"/>
    <m/>
    <m/>
    <s v="Très élevé (devops)"/>
    <m/>
    <m/>
    <m/>
    <m/>
    <m/>
    <m/>
    <n v="0"/>
    <n v="3"/>
    <m/>
    <m/>
    <m/>
    <m/>
    <m/>
    <m/>
    <m/>
    <m/>
    <s v="Conteneurisée 2"/>
    <m/>
    <m/>
    <m/>
    <m/>
    <m/>
    <m/>
    <x v="1"/>
    <m/>
    <s v="Cloud Privé"/>
    <m/>
    <m/>
    <x v="15"/>
    <s v="VAR"/>
    <s v="OIT"/>
    <x v="52"/>
    <s v="Faible (Pas d'impact)"/>
    <s v="Aucune"/>
    <n v="2"/>
    <s v="Python"/>
    <s v="Non"/>
    <s v="Non Applicable"/>
    <s v="H24"/>
    <n v="0"/>
    <s v=""/>
    <s v="Non"/>
    <n v="5.3117782909930717"/>
    <s v="Agile"/>
    <s v="Unix, Cloud Privé"/>
    <s v="Non Applicable"/>
    <s v="Non Applicable"/>
    <s v="Non Applicable"/>
    <s v="Oui"/>
    <s v="Non"/>
    <s v="Certificat"/>
    <s v="Exposition via API REST"/>
    <s v="Oui"/>
    <s v="Cloud Native"/>
    <s v="Conso (SI / II)"/>
    <s v="Non"/>
    <s v="Non concerné"/>
    <n v="93.333333333333329"/>
    <n v="0"/>
    <n v="93.333333333333329"/>
    <n v="0"/>
    <s v="Ksh"/>
    <n v="69.36"/>
    <n v="79.03"/>
    <n v="91.86"/>
    <n v="80.08"/>
  </r>
  <r>
    <n v="305"/>
    <s v="WDEP_APACHE-EXPORTER"/>
    <m/>
    <s v="En production"/>
    <s v="GitlabCloud"/>
    <x v="10"/>
    <m/>
    <s v="Divers"/>
    <m/>
    <m/>
    <m/>
    <m/>
    <m/>
    <m/>
    <m/>
    <m/>
    <m/>
    <m/>
    <m/>
    <m/>
    <m/>
    <n v="891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06"/>
    <s v="WDEP_BACKLOG"/>
    <m/>
    <s v="En production"/>
    <s v="GitlabCloud"/>
    <x v="10"/>
    <m/>
    <s v="Divers"/>
    <m/>
    <m/>
    <m/>
    <m/>
    <m/>
    <m/>
    <m/>
    <m/>
    <m/>
    <m/>
    <m/>
    <m/>
    <m/>
    <n v="3407.8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07"/>
    <s v="WDEP_COGDEPLOY"/>
    <m/>
    <s v="En production"/>
    <s v="GitlabCloud"/>
    <x v="10"/>
    <m/>
    <s v="Divers"/>
    <m/>
    <m/>
    <m/>
    <m/>
    <m/>
    <m/>
    <m/>
    <m/>
    <m/>
    <m/>
    <m/>
    <m/>
    <m/>
    <n v="7077.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08"/>
    <s v="WDEP_DEPLOY_ICP"/>
    <m/>
    <s v="En production"/>
    <s v="GitlabCloud"/>
    <x v="10"/>
    <m/>
    <s v="Divers"/>
    <m/>
    <m/>
    <m/>
    <m/>
    <m/>
    <m/>
    <m/>
    <m/>
    <m/>
    <m/>
    <m/>
    <m/>
    <m/>
    <n v="8126.4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31"/>
    <n v="80.349999999999994"/>
    <n v="90.84"/>
    <n v="81.17"/>
  </r>
  <r>
    <n v="309"/>
    <s v="WDEP_LOADTEST-WA"/>
    <m/>
    <s v="En production"/>
    <s v="GitlabCloud"/>
    <x v="10"/>
    <m/>
    <s v="Divers"/>
    <m/>
    <m/>
    <m/>
    <m/>
    <m/>
    <m/>
    <m/>
    <m/>
    <m/>
    <m/>
    <m/>
    <m/>
    <m/>
    <n v="4718.5749999999998"/>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0"/>
    <s v="WDEP_RCS_API_DOC"/>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1"/>
    <s v="WDEP_REVERSE_PROXY_CPD"/>
    <m/>
    <s v="En production"/>
    <s v="GitlabCloud"/>
    <x v="10"/>
    <m/>
    <s v="Divers"/>
    <m/>
    <m/>
    <m/>
    <m/>
    <m/>
    <m/>
    <m/>
    <m/>
    <m/>
    <m/>
    <m/>
    <m/>
    <m/>
    <n v="11272.174999999999"/>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69.599999999999994"/>
    <n v="79.239999999999995"/>
    <n v="92"/>
    <n v="80.28"/>
  </r>
  <r>
    <n v="312"/>
    <s v="WDEP_REVERSE_PROXY_ICP"/>
    <m/>
    <s v="En production"/>
    <s v="GitlabCloud"/>
    <x v="10"/>
    <m/>
    <s v="Divers"/>
    <m/>
    <m/>
    <m/>
    <m/>
    <m/>
    <m/>
    <m/>
    <m/>
    <m/>
    <m/>
    <m/>
    <m/>
    <m/>
    <n v="13107.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0.239999999999995"/>
    <n v="80.53"/>
    <n v="91.67"/>
    <n v="80.81"/>
  </r>
  <r>
    <n v="313"/>
    <s v="WDEP_REVERSE_PROXY_LONGTAIL"/>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0.569999999999993"/>
    <n v="81.349999999999994"/>
    <n v="91.4"/>
    <n v="81.11"/>
  </r>
  <r>
    <n v="314"/>
    <s v="WDEP_SUPERVISION-APP"/>
    <m/>
    <s v="En production"/>
    <s v="GitlabCloud"/>
    <x v="10"/>
    <m/>
    <s v="Divers"/>
    <m/>
    <m/>
    <m/>
    <m/>
    <m/>
    <m/>
    <m/>
    <m/>
    <m/>
    <m/>
    <m/>
    <m/>
    <m/>
    <n v="4980.725000000000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5"/>
    <s v="WDEP_TESSERACT"/>
    <m/>
    <s v="En production"/>
    <s v="GitlabCloud"/>
    <x v="10"/>
    <m/>
    <s v="Divers"/>
    <m/>
    <m/>
    <m/>
    <m/>
    <m/>
    <m/>
    <m/>
    <m/>
    <m/>
    <m/>
    <m/>
    <m/>
    <m/>
    <n v="398458.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6"/>
    <s v="WDEP_TESSERACT-API"/>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7"/>
    <s v="WDEP_TESSERACT-APP"/>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8"/>
    <s v="WDEP_TESSERACT-MULTI"/>
    <m/>
    <s v="En production"/>
    <s v="GitlabCloud"/>
    <x v="10"/>
    <m/>
    <s v="Divers"/>
    <m/>
    <m/>
    <m/>
    <m/>
    <m/>
    <m/>
    <m/>
    <m/>
    <m/>
    <m/>
    <m/>
    <m/>
    <m/>
    <n v="393740.275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19"/>
    <s v="WDEP_TESSERACT-MULTI-API"/>
    <m/>
    <s v="En production"/>
    <s v="GitlabCloud"/>
    <x v="10"/>
    <m/>
    <s v="Divers"/>
    <m/>
    <m/>
    <m/>
    <m/>
    <m/>
    <m/>
    <m/>
    <m/>
    <m/>
    <m/>
    <m/>
    <m/>
    <m/>
    <n v="7602.17500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0"/>
    <s v="WDEP_WA_CMIA2_DEPLOY"/>
    <m/>
    <s v="En production"/>
    <s v="GitlabCloud"/>
    <x v="10"/>
    <m/>
    <s v="Divers"/>
    <m/>
    <m/>
    <m/>
    <m/>
    <m/>
    <m/>
    <m/>
    <m/>
    <m/>
    <m/>
    <m/>
    <m/>
    <m/>
    <n v="20971.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21"/>
    <s v="WDEP_WA_CMIA2_DEPLOY-APP"/>
    <m/>
    <s v="En production"/>
    <s v="GitlabCloud"/>
    <x v="10"/>
    <m/>
    <s v="Divers"/>
    <m/>
    <m/>
    <m/>
    <m/>
    <m/>
    <m/>
    <m/>
    <m/>
    <m/>
    <m/>
    <m/>
    <m/>
    <m/>
    <n v="11534.32500000000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2"/>
    <s v="WDEP_WA_CMIA_DEPLOY"/>
    <m/>
    <s v="En production"/>
    <s v="GitlabCloud"/>
    <x v="10"/>
    <m/>
    <s v="Divers"/>
    <m/>
    <m/>
    <m/>
    <m/>
    <m/>
    <m/>
    <m/>
    <m/>
    <m/>
    <m/>
    <m/>
    <m/>
    <m/>
    <n v="172228.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23"/>
    <s v="WDEP_WA_CMIA_DEPLOY-APP"/>
    <m/>
    <s v="En production"/>
    <s v="GitlabCloud"/>
    <x v="10"/>
    <m/>
    <s v="Divers"/>
    <m/>
    <m/>
    <m/>
    <m/>
    <m/>
    <m/>
    <m/>
    <m/>
    <m/>
    <m/>
    <m/>
    <m/>
    <m/>
    <n v="6291.4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4"/>
    <s v="WDEP_WA_CMIA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25"/>
    <s v="WDEP_WA_CMIA_TRAIN_DEPLOY-APP"/>
    <m/>
    <s v="En production"/>
    <s v="GitlabCloud"/>
    <x v="10"/>
    <m/>
    <s v="Divers"/>
    <m/>
    <m/>
    <m/>
    <m/>
    <m/>
    <m/>
    <m/>
    <m/>
    <m/>
    <m/>
    <m/>
    <m/>
    <m/>
    <n v="891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6"/>
    <s v="WDEP_WA_COFIDISES_DEPLOY"/>
    <m/>
    <s v="En production"/>
    <s v="GitlabCloud"/>
    <x v="10"/>
    <m/>
    <s v="Divers"/>
    <m/>
    <m/>
    <m/>
    <m/>
    <m/>
    <m/>
    <m/>
    <m/>
    <m/>
    <m/>
    <m/>
    <m/>
    <m/>
    <n v="28049.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7"/>
    <s v="WDEP_WA_COFIDISES_DEPLOY-APP"/>
    <m/>
    <s v="En production"/>
    <s v="GitlabCloud"/>
    <x v="10"/>
    <m/>
    <s v="Divers"/>
    <m/>
    <m/>
    <m/>
    <m/>
    <m/>
    <m/>
    <m/>
    <m/>
    <m/>
    <m/>
    <m/>
    <m/>
    <m/>
    <n v="12058.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8"/>
    <s v="WDEP_WA_COFIDISES_TRAIN_DEPLOY-APP"/>
    <m/>
    <s v="En production"/>
    <s v="GitlabCloud"/>
    <x v="10"/>
    <m/>
    <s v="Divers"/>
    <m/>
    <m/>
    <m/>
    <m/>
    <m/>
    <m/>
    <m/>
    <m/>
    <m/>
    <m/>
    <m/>
    <m/>
    <m/>
    <n v="11272.174999999999"/>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29"/>
    <s v="WDEP_WA_COGDEPLOY2_TRAIN_DEPLOY-APP"/>
    <m/>
    <s v="En production"/>
    <s v="GitlabCloud"/>
    <x v="10"/>
    <m/>
    <s v="Divers"/>
    <m/>
    <m/>
    <m/>
    <m/>
    <m/>
    <m/>
    <m/>
    <m/>
    <m/>
    <m/>
    <m/>
    <m/>
    <m/>
    <n v="602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0"/>
    <s v="WDEP_WA_COGDEPLOY_DEPLOY"/>
    <m/>
    <s v="En production"/>
    <s v="GitlabCloud"/>
    <x v="10"/>
    <m/>
    <s v="Divers"/>
    <m/>
    <m/>
    <m/>
    <m/>
    <m/>
    <m/>
    <m/>
    <m/>
    <m/>
    <m/>
    <m/>
    <m/>
    <m/>
    <n v="33030.12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31"/>
    <s v="WDEP_WA_COGDEPLOY_DEPLOY-APP"/>
    <m/>
    <s v="En production"/>
    <s v="GitlabCloud"/>
    <x v="10"/>
    <m/>
    <s v="Divers"/>
    <m/>
    <m/>
    <m/>
    <m/>
    <m/>
    <m/>
    <m/>
    <m/>
    <m/>
    <m/>
    <m/>
    <m/>
    <m/>
    <n v="8388.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2"/>
    <s v="WDEP_WA_COGDEPLOY_TRAIN_DEPLOY-APP"/>
    <m/>
    <s v="En production"/>
    <s v="GitlabCloud"/>
    <x v="10"/>
    <m/>
    <s v="Divers"/>
    <m/>
    <m/>
    <m/>
    <m/>
    <m/>
    <m/>
    <m/>
    <m/>
    <m/>
    <m/>
    <m/>
    <m/>
    <m/>
    <n v="550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3"/>
    <s v="WDEP_WA_COVID_DEPLOY"/>
    <m/>
    <s v="En production"/>
    <s v="GitlabCloud"/>
    <x v="10"/>
    <m/>
    <s v="Divers"/>
    <m/>
    <m/>
    <m/>
    <m/>
    <m/>
    <m/>
    <m/>
    <m/>
    <m/>
    <m/>
    <m/>
    <m/>
    <m/>
    <n v="21495.8"/>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4"/>
    <s v="WDEP_WA_COVID_DEPLOY-APP"/>
    <m/>
    <s v="En production"/>
    <s v="GitlabCloud"/>
    <x v="10"/>
    <m/>
    <s v="Divers"/>
    <m/>
    <m/>
    <m/>
    <m/>
    <m/>
    <m/>
    <m/>
    <m/>
    <m/>
    <m/>
    <m/>
    <m/>
    <m/>
    <n v="6553.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5"/>
    <s v="WDEP_WA_COVID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6"/>
    <s v="WDEP_WA_CREDIT_DEPLOY"/>
    <m/>
    <s v="En production"/>
    <s v="GitlabCloud"/>
    <x v="10"/>
    <m/>
    <s v="Divers"/>
    <m/>
    <m/>
    <m/>
    <m/>
    <m/>
    <m/>
    <m/>
    <m/>
    <m/>
    <m/>
    <m/>
    <m/>
    <m/>
    <n v="45875.199999999997"/>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7"/>
    <s v="WDEP_WA_CREDIT_DEPLOY-APP"/>
    <m/>
    <s v="En production"/>
    <s v="GitlabCloud"/>
    <x v="10"/>
    <m/>
    <s v="Divers"/>
    <m/>
    <m/>
    <m/>
    <m/>
    <m/>
    <m/>
    <m/>
    <m/>
    <m/>
    <m/>
    <m/>
    <m/>
    <m/>
    <n v="13369.32500000000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38"/>
    <s v="WDEP_WA_CREDIT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39"/>
    <s v="WDEP_WA_CREDIT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0"/>
    <s v="WDEP_WA_DEPLOY-APP"/>
    <m/>
    <s v="En production"/>
    <s v="GitlabCloud"/>
    <x v="10"/>
    <m/>
    <s v="Divers"/>
    <m/>
    <m/>
    <m/>
    <m/>
    <m/>
    <m/>
    <m/>
    <m/>
    <m/>
    <m/>
    <m/>
    <m/>
    <m/>
    <n v="12845.0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1"/>
    <s v="WDEP_WA_EPARGNECOLLECTIVE_DEPLOY"/>
    <m/>
    <s v="En production"/>
    <s v="GitlabCloud"/>
    <x v="10"/>
    <m/>
    <s v="Divers"/>
    <m/>
    <m/>
    <m/>
    <m/>
    <m/>
    <m/>
    <m/>
    <m/>
    <m/>
    <m/>
    <m/>
    <m/>
    <m/>
    <n v="77332.47500000000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42"/>
    <s v="WDEP_WA_EPARGNECOLLECTIVE_DEPLOY-APP"/>
    <m/>
    <s v="En production"/>
    <s v="GitlabCloud"/>
    <x v="10"/>
    <m/>
    <s v="Divers"/>
    <m/>
    <m/>
    <m/>
    <m/>
    <m/>
    <m/>
    <m/>
    <m/>
    <m/>
    <m/>
    <m/>
    <m/>
    <m/>
    <n v="9961.4500000000007"/>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3"/>
    <s v="WDEP_WA_EPARGNECOLLECTIVE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44"/>
    <s v="WDEP_WA_EPARGNECOLLECTIVE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5"/>
    <s v="WDEP_WA_HEALTH_DEPLOY"/>
    <m/>
    <s v="En production"/>
    <s v="GitlabCloud"/>
    <x v="10"/>
    <m/>
    <s v="Divers"/>
    <m/>
    <m/>
    <m/>
    <m/>
    <m/>
    <m/>
    <m/>
    <m/>
    <m/>
    <m/>
    <m/>
    <m/>
    <m/>
    <n v="58458.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6"/>
    <s v="WDEP_WA_HEALTH_DEPLOY-APP"/>
    <m/>
    <s v="En production"/>
    <s v="GitlabCloud"/>
    <x v="10"/>
    <m/>
    <s v="Divers"/>
    <m/>
    <m/>
    <m/>
    <m/>
    <m/>
    <m/>
    <m/>
    <m/>
    <m/>
    <m/>
    <m/>
    <m/>
    <m/>
    <n v="602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7"/>
    <s v="WDEP_WA_HEALTH_TRAIN_DEPLOY"/>
    <m/>
    <s v="En production"/>
    <s v="GitlabCloud"/>
    <x v="10"/>
    <m/>
    <s v="Divers"/>
    <m/>
    <m/>
    <m/>
    <m/>
    <m/>
    <m/>
    <m/>
    <m/>
    <m/>
    <m/>
    <m/>
    <m/>
    <m/>
    <n v="4980.725000000000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48"/>
    <s v="WDEP_WA_HEALTH_TRAIN_DEPLOY-APP"/>
    <m/>
    <s v="En production"/>
    <s v="GitlabCloud"/>
    <x v="10"/>
    <m/>
    <s v="Divers"/>
    <m/>
    <m/>
    <m/>
    <m/>
    <m/>
    <m/>
    <m/>
    <m/>
    <m/>
    <m/>
    <m/>
    <m/>
    <m/>
    <n v="11010.02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49"/>
    <s v="WDEP_WA_IMMO_DEPLOY"/>
    <m/>
    <s v="En production"/>
    <s v="GitlabCloud"/>
    <x v="10"/>
    <m/>
    <s v="Divers"/>
    <m/>
    <m/>
    <m/>
    <m/>
    <m/>
    <m/>
    <m/>
    <m/>
    <m/>
    <m/>
    <m/>
    <m/>
    <m/>
    <n v="108003.32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0"/>
    <s v="WDEP_WA_IMMO_DEPLOY-APP"/>
    <m/>
    <s v="En production"/>
    <s v="GitlabCloud"/>
    <x v="10"/>
    <m/>
    <s v="Divers"/>
    <m/>
    <m/>
    <m/>
    <m/>
    <m/>
    <m/>
    <m/>
    <m/>
    <m/>
    <m/>
    <m/>
    <m/>
    <m/>
    <n v="8388.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1"/>
    <s v="WDEP_WA_IMMO_TRAIN_DEPLOY"/>
    <m/>
    <s v="En production"/>
    <s v="GitlabCloud"/>
    <x v="10"/>
    <m/>
    <s v="Divers"/>
    <m/>
    <m/>
    <m/>
    <m/>
    <m/>
    <m/>
    <m/>
    <m/>
    <m/>
    <m/>
    <m/>
    <m/>
    <m/>
    <n v="29360.12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52"/>
    <s v="WDEP_WA_IMMO_TRAIN_DEPLOY-APP"/>
    <m/>
    <s v="En production"/>
    <s v="GitlabCloud"/>
    <x v="10"/>
    <m/>
    <s v="Divers"/>
    <m/>
    <m/>
    <m/>
    <m/>
    <m/>
    <m/>
    <m/>
    <m/>
    <m/>
    <m/>
    <m/>
    <m/>
    <m/>
    <n v="4456.42500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3"/>
    <s v="WDEP_WA_INSURANCE_DEPLOY"/>
    <m/>
    <s v="En production"/>
    <s v="GitlabCloud"/>
    <x v="10"/>
    <m/>
    <s v="Divers"/>
    <m/>
    <m/>
    <m/>
    <m/>
    <m/>
    <m/>
    <m/>
    <m/>
    <m/>
    <m/>
    <m/>
    <m/>
    <m/>
    <n v="92274.67500000000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4"/>
    <s v="WDEP_WA_INSURANCE_DEPLOY-APP"/>
    <m/>
    <s v="En production"/>
    <s v="GitlabCloud"/>
    <x v="10"/>
    <m/>
    <s v="Divers"/>
    <m/>
    <m/>
    <m/>
    <m/>
    <m/>
    <m/>
    <m/>
    <m/>
    <m/>
    <m/>
    <m/>
    <m/>
    <m/>
    <n v="9699.3250000000007"/>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5"/>
    <s v="WDEP_WA_INSURANCE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56"/>
    <s v="WDEP_WA_INSURANCE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7"/>
    <s v="WDEP_WA_INSURANCEPRO_DEPLOY"/>
    <m/>
    <s v="En production"/>
    <s v="GitlabCloud"/>
    <x v="10"/>
    <m/>
    <s v="Divers"/>
    <m/>
    <m/>
    <m/>
    <m/>
    <m/>
    <m/>
    <m/>
    <m/>
    <m/>
    <m/>
    <m/>
    <m/>
    <m/>
    <n v="28049.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8"/>
    <s v="WDEP_WA_INSURANCEPRO_DEPLOY-APP"/>
    <m/>
    <s v="En production"/>
    <s v="GitlabCloud"/>
    <x v="10"/>
    <m/>
    <s v="Divers"/>
    <m/>
    <m/>
    <m/>
    <m/>
    <m/>
    <m/>
    <m/>
    <m/>
    <m/>
    <m/>
    <m/>
    <m/>
    <m/>
    <n v="4718.5749999999998"/>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59"/>
    <s v="WDEP_WA_INSURANCEPRO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60"/>
    <s v="WDEP_WA_INSURANCEPRO_TRAIN_DEPLOY-APP"/>
    <m/>
    <s v="En production"/>
    <s v="GitlabCloud"/>
    <x v="10"/>
    <m/>
    <s v="Divers"/>
    <m/>
    <m/>
    <m/>
    <m/>
    <m/>
    <m/>
    <m/>
    <m/>
    <m/>
    <m/>
    <m/>
    <m/>
    <m/>
    <n v="9175.024999999999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61"/>
    <s v="WDEP_WA_IRCC_DEPLOY"/>
    <m/>
    <s v="En production"/>
    <s v="GitlabCloud"/>
    <x v="10"/>
    <m/>
    <s v="Divers"/>
    <m/>
    <m/>
    <m/>
    <m/>
    <m/>
    <m/>
    <m/>
    <m/>
    <m/>
    <m/>
    <m/>
    <m/>
    <m/>
    <n v="411828.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62"/>
    <s v="WDEP_WA_IRCC_DEPLOY-APP"/>
    <m/>
    <s v="En production"/>
    <s v="GitlabCloud"/>
    <x v="10"/>
    <m/>
    <s v="Divers"/>
    <m/>
    <m/>
    <m/>
    <m/>
    <m/>
    <m/>
    <m/>
    <m/>
    <m/>
    <m/>
    <m/>
    <m/>
    <m/>
    <n v="15466.4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63"/>
    <s v="WDEP_WA_IRCC_TRAIN_DEPLOY"/>
    <m/>
    <s v="En production"/>
    <s v="GitlabCloud"/>
    <x v="10"/>
    <m/>
    <s v="Divers"/>
    <m/>
    <m/>
    <m/>
    <m/>
    <m/>
    <m/>
    <m/>
    <m/>
    <m/>
    <m/>
    <m/>
    <m/>
    <m/>
    <n v="4980.725000000000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64"/>
    <s v="WDEP_WA_IRCC_TRAIN_DEPLOY-APP"/>
    <m/>
    <s v="En production"/>
    <s v="GitlabCloud"/>
    <x v="10"/>
    <m/>
    <s v="Divers"/>
    <m/>
    <m/>
    <m/>
    <m/>
    <m/>
    <m/>
    <m/>
    <m/>
    <m/>
    <m/>
    <m/>
    <m/>
    <m/>
    <n v="6553.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65"/>
    <s v="WDEP_WA_IRCCRL_DEPLOY"/>
    <m/>
    <s v="En production"/>
    <s v="GitlabCloud"/>
    <x v="10"/>
    <m/>
    <s v="Divers"/>
    <m/>
    <m/>
    <m/>
    <m/>
    <m/>
    <m/>
    <m/>
    <m/>
    <m/>
    <m/>
    <m/>
    <m/>
    <m/>
    <n v="44564.474999999999"/>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66"/>
    <s v="WDEP_WA_IRCCRL_DEPLOY-APP"/>
    <m/>
    <s v="En production"/>
    <s v="GitlabCloud"/>
    <x v="10"/>
    <m/>
    <s v="Divers"/>
    <m/>
    <m/>
    <m/>
    <m/>
    <m/>
    <m/>
    <m/>
    <m/>
    <m/>
    <m/>
    <m/>
    <m/>
    <m/>
    <n v="7602.17500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67"/>
    <s v="WDEP_WA_IRCCRL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68"/>
    <s v="WDEP_WA_IRCCRL_TRAIN_DEPLOY-APP"/>
    <m/>
    <s v="En production"/>
    <s v="GitlabCloud"/>
    <x v="10"/>
    <m/>
    <s v="Divers"/>
    <m/>
    <m/>
    <m/>
    <m/>
    <m/>
    <m/>
    <m/>
    <m/>
    <m/>
    <m/>
    <m/>
    <m/>
    <m/>
    <n v="4456.42500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69"/>
    <s v="WDEP_WA_MONABANQ_DEPLOY"/>
    <m/>
    <s v="En production"/>
    <s v="GitlabCloud"/>
    <x v="10"/>
    <m/>
    <s v="Divers"/>
    <m/>
    <m/>
    <m/>
    <m/>
    <m/>
    <m/>
    <m/>
    <m/>
    <m/>
    <m/>
    <m/>
    <m/>
    <m/>
    <n v="39845.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70"/>
    <s v="WDEP_WA_MONABANQ_DEPLOY-APP"/>
    <m/>
    <s v="En production"/>
    <s v="GitlabCloud"/>
    <x v="10"/>
    <m/>
    <s v="Divers"/>
    <m/>
    <m/>
    <m/>
    <m/>
    <m/>
    <m/>
    <m/>
    <m/>
    <m/>
    <m/>
    <m/>
    <m/>
    <m/>
    <n v="419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71"/>
    <s v="WDEP_WA_MONABANQ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72"/>
    <s v="WDEP_WA_MONABANQ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73"/>
    <s v="WDEP_WA_MOYENSDEPAIEMENT_DEPLOY"/>
    <m/>
    <s v="En production"/>
    <s v="GitlabCloud"/>
    <x v="10"/>
    <m/>
    <s v="Divers"/>
    <m/>
    <m/>
    <m/>
    <m/>
    <m/>
    <m/>
    <m/>
    <m/>
    <m/>
    <m/>
    <m/>
    <m/>
    <m/>
    <n v="136314.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74"/>
    <s v="WDEP_WA_MOYENSDEPAIEMENT_DEPLOY-APP"/>
    <m/>
    <s v="En production"/>
    <s v="GitlabCloud"/>
    <x v="10"/>
    <m/>
    <s v="Divers"/>
    <m/>
    <m/>
    <m/>
    <m/>
    <m/>
    <m/>
    <m/>
    <m/>
    <m/>
    <m/>
    <m/>
    <m/>
    <m/>
    <n v="8126.4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75"/>
    <s v="WDEP_WA_MOYENSDEPAIEMENT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76"/>
    <s v="WDEP_WA_MOYENSDEPAIEMENT_TRAIN_DEPLOY-APP"/>
    <m/>
    <s v="En production"/>
    <s v="GitlabCloud"/>
    <x v="10"/>
    <m/>
    <s v="Divers"/>
    <m/>
    <m/>
    <m/>
    <m/>
    <m/>
    <m/>
    <m/>
    <m/>
    <m/>
    <m/>
    <m/>
    <m/>
    <m/>
    <n v="9175.024999999999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77"/>
    <s v="WDEP_WA_PREVOYANCE_DEPLOY"/>
    <m/>
    <s v="En production"/>
    <s v="GitlabCloud"/>
    <x v="10"/>
    <m/>
    <s v="Divers"/>
    <m/>
    <m/>
    <m/>
    <m/>
    <m/>
    <m/>
    <m/>
    <m/>
    <m/>
    <m/>
    <m/>
    <m/>
    <m/>
    <n v="40108.02500000000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78"/>
    <s v="WDEP_WA_PREVOYANCE_DEPLOY-APP"/>
    <m/>
    <s v="En production"/>
    <s v="GitlabCloud"/>
    <x v="10"/>
    <m/>
    <s v="Divers"/>
    <m/>
    <m/>
    <m/>
    <m/>
    <m/>
    <m/>
    <m/>
    <m/>
    <m/>
    <m/>
    <m/>
    <m/>
    <m/>
    <n v="4456.42500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79"/>
    <s v="WDEP_WA_PREVOYANCE_TRAIN_DEPLOY"/>
    <m/>
    <s v="En production"/>
    <s v="GitlabCloud"/>
    <x v="10"/>
    <m/>
    <s v="Divers"/>
    <m/>
    <m/>
    <m/>
    <m/>
    <m/>
    <m/>
    <m/>
    <m/>
    <m/>
    <m/>
    <m/>
    <m/>
    <m/>
    <n v="4980.725000000000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80"/>
    <s v="WDEP_WA_PREVOYANCE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81"/>
    <s v="WDEP_WA_PROSPECT2_DEPLOY"/>
    <m/>
    <s v="En production"/>
    <s v="GitlabCloud"/>
    <x v="10"/>
    <m/>
    <s v="Divers"/>
    <m/>
    <m/>
    <m/>
    <m/>
    <m/>
    <m/>
    <m/>
    <m/>
    <m/>
    <m/>
    <m/>
    <m/>
    <m/>
    <n v="5767.1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82"/>
    <s v="WDEP_WA_PROSPECT2_DEPLOY-APP"/>
    <m/>
    <s v="En production"/>
    <s v="GitlabCloud"/>
    <x v="10"/>
    <m/>
    <s v="Divers"/>
    <m/>
    <m/>
    <m/>
    <m/>
    <m/>
    <m/>
    <m/>
    <m/>
    <m/>
    <m/>
    <m/>
    <m/>
    <m/>
    <n v="550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83"/>
    <s v="WDEP_WA_PROSPECT_DEPLOY"/>
    <m/>
    <s v="En production"/>
    <s v="GitlabCloud"/>
    <x v="10"/>
    <m/>
    <s v="Divers"/>
    <m/>
    <m/>
    <m/>
    <m/>
    <m/>
    <m/>
    <m/>
    <m/>
    <m/>
    <m/>
    <m/>
    <m/>
    <m/>
    <n v="82051.0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84"/>
    <s v="WDEP_WA_PROSPECT_DEPLOY-APP"/>
    <m/>
    <s v="En production"/>
    <s v="GitlabCloud"/>
    <x v="10"/>
    <m/>
    <s v="Divers"/>
    <m/>
    <m/>
    <m/>
    <m/>
    <m/>
    <m/>
    <m/>
    <m/>
    <m/>
    <m/>
    <m/>
    <m/>
    <m/>
    <n v="12582.9"/>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85"/>
    <s v="WDEP_WA_PROSPECT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86"/>
    <s v="WDEP_WA_PROSPECT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87"/>
    <s v="WDEP_WA_SANTEPREVCOLLECTIVE_DEPLOY"/>
    <m/>
    <s v="En production"/>
    <s v="GitlabCloud"/>
    <x v="10"/>
    <m/>
    <s v="Divers"/>
    <m/>
    <m/>
    <m/>
    <m/>
    <m/>
    <m/>
    <m/>
    <m/>
    <m/>
    <m/>
    <m/>
    <m/>
    <m/>
    <n v="33816.574999999997"/>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88"/>
    <s v="WDEP_WA_SANTEPREVCOLLECTIVE_DEPLOY-APP"/>
    <m/>
    <s v="En production"/>
    <s v="GitlabCloud"/>
    <x v="10"/>
    <m/>
    <s v="Divers"/>
    <m/>
    <m/>
    <m/>
    <m/>
    <m/>
    <m/>
    <m/>
    <m/>
    <m/>
    <m/>
    <m/>
    <m/>
    <m/>
    <n v="4456.425000000000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89"/>
    <s v="WDEP_WA_SANTEPREVCOLLECTIVE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90"/>
    <s v="WDEP_WA_SANTEPREVCOLLECTIVE_TRAIN_DEPLOY-APP"/>
    <m/>
    <s v="En production"/>
    <s v="GitlabCloud"/>
    <x v="10"/>
    <m/>
    <s v="Divers"/>
    <m/>
    <m/>
    <m/>
    <m/>
    <m/>
    <m/>
    <m/>
    <m/>
    <m/>
    <m/>
    <m/>
    <m/>
    <m/>
    <n v="9175.024999999999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91"/>
    <s v="WDEP_WA_SAVINGS_DEPLOY"/>
    <m/>
    <s v="En production"/>
    <s v="GitlabCloud"/>
    <x v="10"/>
    <m/>
    <s v="Divers"/>
    <m/>
    <m/>
    <m/>
    <m/>
    <m/>
    <m/>
    <m/>
    <m/>
    <m/>
    <m/>
    <m/>
    <m/>
    <m/>
    <n v="59244.52500000000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92"/>
    <s v="WDEP_WA_SAVINGS_DEPLOY-APP"/>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93"/>
    <s v="WDEP_WA_SAVINGS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94"/>
    <s v="WDEP_WA_SAVINGS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95"/>
    <s v="WDEP_WA_SEARCH2_DEPLOY"/>
    <m/>
    <s v="En production"/>
    <s v="GitlabCloud"/>
    <x v="10"/>
    <m/>
    <s v="Divers"/>
    <m/>
    <m/>
    <m/>
    <m/>
    <m/>
    <m/>
    <m/>
    <m/>
    <m/>
    <m/>
    <m/>
    <m/>
    <m/>
    <n v="306708.47499999998"/>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96"/>
    <s v="WDEP_WA_SEARCH2_DEPLOY-APP"/>
    <m/>
    <s v="En production"/>
    <s v="GitlabCloud"/>
    <x v="10"/>
    <m/>
    <s v="Divers"/>
    <m/>
    <m/>
    <m/>
    <m/>
    <m/>
    <m/>
    <m/>
    <m/>
    <m/>
    <m/>
    <m/>
    <m/>
    <m/>
    <n v="13107.2"/>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97"/>
    <s v="WDEP_WA_SEARCH2_TRAIN_DEPLOY-APP"/>
    <m/>
    <s v="En production"/>
    <s v="GitlabCloud"/>
    <x v="10"/>
    <m/>
    <s v="Divers"/>
    <m/>
    <m/>
    <m/>
    <m/>
    <m/>
    <m/>
    <m/>
    <m/>
    <m/>
    <m/>
    <m/>
    <m/>
    <m/>
    <n v="891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398"/>
    <s v="WDEP_WA_SEARCH_DEPLOY"/>
    <m/>
    <s v="En production"/>
    <s v="GitlabCloud"/>
    <x v="10"/>
    <m/>
    <s v="Divers"/>
    <m/>
    <m/>
    <m/>
    <m/>
    <m/>
    <m/>
    <m/>
    <m/>
    <m/>
    <m/>
    <m/>
    <m/>
    <m/>
    <n v="72876.024999999994"/>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399"/>
    <s v="WDEP_WA_SEARCH_DEPLOY-APP"/>
    <m/>
    <s v="En production"/>
    <s v="GitlabCloud"/>
    <x v="10"/>
    <m/>
    <s v="Divers"/>
    <m/>
    <m/>
    <m/>
    <m/>
    <m/>
    <m/>
    <m/>
    <m/>
    <m/>
    <m/>
    <m/>
    <m/>
    <m/>
    <n v="550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00"/>
    <s v="WDEP_WA_SEARCH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01"/>
    <s v="WDEP_WA_SEARCH_TRAIN_DEPLOY-APP"/>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02"/>
    <s v="WDEP_WA_SVI2_DEPLOY"/>
    <m/>
    <s v="En production"/>
    <s v="GitlabCloud"/>
    <x v="10"/>
    <m/>
    <s v="Divers"/>
    <m/>
    <m/>
    <m/>
    <m/>
    <m/>
    <m/>
    <m/>
    <m/>
    <m/>
    <m/>
    <m/>
    <m/>
    <m/>
    <n v="17563.62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03"/>
    <s v="WDEP_WA_SVI2_DEPLOY-APP"/>
    <m/>
    <s v="En production"/>
    <s v="GitlabCloud"/>
    <x v="10"/>
    <m/>
    <s v="Divers"/>
    <m/>
    <m/>
    <m/>
    <m/>
    <m/>
    <m/>
    <m/>
    <m/>
    <m/>
    <m/>
    <m/>
    <m/>
    <m/>
    <n v="891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04"/>
    <s v="WDEP_WA_SVI_DEPLOY"/>
    <m/>
    <s v="En production"/>
    <s v="GitlabCloud"/>
    <x v="10"/>
    <m/>
    <s v="Divers"/>
    <m/>
    <m/>
    <m/>
    <m/>
    <m/>
    <m/>
    <m/>
    <m/>
    <m/>
    <m/>
    <m/>
    <m/>
    <m/>
    <n v="7104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05"/>
    <s v="WDEP_WA_SVI_DEPLOY-APP"/>
    <m/>
    <s v="En production"/>
    <s v="GitlabCloud"/>
    <x v="10"/>
    <m/>
    <s v="Divers"/>
    <m/>
    <m/>
    <m/>
    <m/>
    <m/>
    <m/>
    <m/>
    <m/>
    <m/>
    <m/>
    <m/>
    <m/>
    <m/>
    <n v="8650.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06"/>
    <s v="WDEP_WA_SVI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07"/>
    <s v="WDEP_WA_SVI_TRAIN_DEPLOY-APP"/>
    <m/>
    <s v="En production"/>
    <s v="GitlabCloud"/>
    <x v="10"/>
    <m/>
    <s v="Divers"/>
    <m/>
    <m/>
    <m/>
    <m/>
    <m/>
    <m/>
    <m/>
    <m/>
    <m/>
    <m/>
    <m/>
    <m/>
    <m/>
    <n v="10223.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08"/>
    <s v="WDEP_WA_SVIACM_DEPLOY"/>
    <m/>
    <s v="En production"/>
    <s v="GitlabCloud"/>
    <x v="10"/>
    <m/>
    <s v="Divers"/>
    <m/>
    <m/>
    <m/>
    <m/>
    <m/>
    <m/>
    <m/>
    <m/>
    <m/>
    <m/>
    <m/>
    <m/>
    <m/>
    <n v="9175.0249999999996"/>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09"/>
    <s v="WDEP_WA_SVIACM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0"/>
    <s v="WDEP_WA_SVIACM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11"/>
    <s v="WDEP_WA_SVIACM_TRAIN_DEPLOY-APP"/>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2"/>
    <s v="WDEP_WA_TARGOBANK_DEPLOY"/>
    <m/>
    <s v="En production"/>
    <s v="GitlabCloud"/>
    <x v="10"/>
    <m/>
    <s v="Divers"/>
    <m/>
    <m/>
    <m/>
    <m/>
    <m/>
    <m/>
    <m/>
    <m/>
    <m/>
    <m/>
    <m/>
    <m/>
    <m/>
    <n v="20709.3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3"/>
    <s v="WDEP_WA_TARGOBANK_DEPLOY-APP"/>
    <m/>
    <s v="En production"/>
    <s v="GitlabCloud"/>
    <x v="10"/>
    <m/>
    <s v="Divers"/>
    <m/>
    <m/>
    <m/>
    <m/>
    <m/>
    <m/>
    <m/>
    <m/>
    <m/>
    <m/>
    <m/>
    <m/>
    <m/>
    <n v="9699.3250000000007"/>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4"/>
    <s v="WDEP_WA_TARGOBANK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15"/>
    <s v="WDEP_WA_TARGOBANK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6"/>
    <s v="WDEP_WA_TARGOLOAN_DEPLOY"/>
    <m/>
    <s v="En production"/>
    <s v="GitlabCloud"/>
    <x v="10"/>
    <m/>
    <s v="Divers"/>
    <m/>
    <m/>
    <m/>
    <m/>
    <m/>
    <m/>
    <m/>
    <m/>
    <m/>
    <m/>
    <m/>
    <m/>
    <m/>
    <n v="18350.07500000000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7"/>
    <s v="WDEP_WA_TARGOLOAN_DEPLOY-APP"/>
    <m/>
    <s v="En production"/>
    <s v="GitlabCloud"/>
    <x v="10"/>
    <m/>
    <s v="Divers"/>
    <m/>
    <m/>
    <m/>
    <m/>
    <m/>
    <m/>
    <m/>
    <m/>
    <m/>
    <m/>
    <m/>
    <m/>
    <m/>
    <n v="7077.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8"/>
    <s v="WDEP_WA_TELECOM_DEPLOY"/>
    <m/>
    <s v="En production"/>
    <s v="GitlabCloud"/>
    <x v="10"/>
    <m/>
    <s v="Divers"/>
    <m/>
    <m/>
    <m/>
    <m/>
    <m/>
    <m/>
    <m/>
    <m/>
    <m/>
    <m/>
    <m/>
    <m/>
    <m/>
    <n v="39845.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19"/>
    <s v="WDEP_WA_TELECOM_DEPLOY-APP"/>
    <m/>
    <s v="En production"/>
    <s v="GitlabCloud"/>
    <x v="10"/>
    <m/>
    <s v="Divers"/>
    <m/>
    <m/>
    <m/>
    <m/>
    <m/>
    <m/>
    <m/>
    <m/>
    <m/>
    <m/>
    <m/>
    <m/>
    <m/>
    <n v="6291.4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20"/>
    <s v="WDEP_WA_TELECOM_TRAIN_DEPLOY"/>
    <m/>
    <s v="En production"/>
    <s v="GitlabCloud"/>
    <x v="10"/>
    <m/>
    <s v="Divers"/>
    <m/>
    <m/>
    <m/>
    <m/>
    <m/>
    <m/>
    <m/>
    <m/>
    <m/>
    <m/>
    <m/>
    <m/>
    <m/>
    <n v="5242.87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21"/>
    <s v="WDEP_WA_TELECOM_TRAIN_DEPLOY-APP"/>
    <m/>
    <s v="En production"/>
    <s v="GitlabCloud"/>
    <x v="10"/>
    <m/>
    <s v="Divers"/>
    <m/>
    <m/>
    <m/>
    <m/>
    <m/>
    <m/>
    <m/>
    <m/>
    <m/>
    <m/>
    <m/>
    <m/>
    <m/>
    <n v="9437.174999999999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22"/>
    <s v="WDEP_WA_VERBATIM_DEPLOY"/>
    <m/>
    <s v="En production"/>
    <s v="GitlabCloud"/>
    <x v="10"/>
    <m/>
    <s v="Divers"/>
    <m/>
    <m/>
    <m/>
    <m/>
    <m/>
    <m/>
    <m/>
    <m/>
    <m/>
    <m/>
    <m/>
    <m/>
    <m/>
    <n v="27525.1"/>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23"/>
    <s v="WDEP_WA_VERBATIM_DEPLOY-APP"/>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24"/>
    <s v="WDEP_WA_VERBATIM_TRAIN_DEPLOY"/>
    <m/>
    <s v="En production"/>
    <s v="GitlabCloud"/>
    <x v="10"/>
    <m/>
    <s v="Divers"/>
    <m/>
    <m/>
    <m/>
    <m/>
    <m/>
    <m/>
    <m/>
    <m/>
    <m/>
    <m/>
    <m/>
    <m/>
    <m/>
    <n v="7864.3"/>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540000000000006"/>
    <n v="83.2"/>
    <n v="90.32"/>
    <n v="82.02"/>
  </r>
  <r>
    <n v="425"/>
    <s v="WDEP_WA_VERBATIM_TRAIN_DEPLOY-APP"/>
    <m/>
    <s v="En production"/>
    <s v="GitlabCloud"/>
    <x v="10"/>
    <m/>
    <s v="Divers"/>
    <m/>
    <m/>
    <m/>
    <m/>
    <m/>
    <m/>
    <m/>
    <m/>
    <m/>
    <m/>
    <m/>
    <m/>
    <m/>
    <n v="550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26"/>
    <s v="WDEP_WD_DEPLOY-APP"/>
    <m/>
    <s v="En production"/>
    <s v="GitlabCloud"/>
    <x v="10"/>
    <m/>
    <s v="Divers"/>
    <m/>
    <m/>
    <m/>
    <m/>
    <m/>
    <m/>
    <m/>
    <m/>
    <m/>
    <m/>
    <m/>
    <m/>
    <m/>
    <n v="3407.85"/>
    <m/>
    <s v=""/>
    <m/>
    <s v="Entre 0 et 100"/>
    <m/>
    <m/>
    <s v="Très élevé (devops)"/>
    <m/>
    <m/>
    <m/>
    <m/>
    <m/>
    <m/>
    <n v="148"/>
    <n v="48"/>
    <m/>
    <m/>
    <m/>
    <m/>
    <m/>
    <m/>
    <m/>
    <m/>
    <s v="Conteneurisée 2"/>
    <m/>
    <m/>
    <m/>
    <m/>
    <m/>
    <m/>
    <x v="1"/>
    <m/>
    <s v="Cloud Privé"/>
    <m/>
    <m/>
    <x v="15"/>
    <s v="VAR"/>
    <s v="NLP"/>
    <x v="46"/>
    <s v="Moyen (impact Réseau banque et assurance)"/>
    <s v="Aucune"/>
    <n v="11"/>
    <s v="Python"/>
    <s v="Non"/>
    <s v="Non Applicable"/>
    <s v="Heures ouvrées Back-Office / Siège / EI"/>
    <n v="0"/>
    <s v=""/>
    <s v="Non"/>
    <n v="13.163972286374134"/>
    <s v="Agile"/>
    <s v="Webfarm (Windows), Cloud Privé"/>
    <s v="Non"/>
    <s v="Non"/>
    <s v="Microsoft SQL Server, MySQL"/>
    <s v="Oui"/>
    <s v="Non"/>
    <s v="Authentification utilisateur / mot de passe"/>
    <s v="Exposition via API REST"/>
    <s v="Non"/>
    <s v="Cloud Ready"/>
    <s v="Conso (SI / II)"/>
    <s v="Oui"/>
    <n v="0"/>
    <n v="95.882352941176478"/>
    <n v="0"/>
    <n v="95.882352941176478"/>
    <n v="0"/>
    <s v="Ksh"/>
    <n v="72.290000000000006"/>
    <n v="83.14"/>
    <n v="90"/>
    <n v="81.81"/>
  </r>
  <r>
    <n v="427"/>
    <s v="WIMG_PYTORCH"/>
    <m/>
    <s v="En production"/>
    <s v="GitlabCloud"/>
    <x v="11"/>
    <m/>
    <s v="Divers"/>
    <m/>
    <m/>
    <m/>
    <m/>
    <m/>
    <m/>
    <m/>
    <m/>
    <m/>
    <m/>
    <m/>
    <m/>
    <m/>
    <n v="15990.775"/>
    <m/>
    <s v=""/>
    <m/>
    <s v="Supérieur à 100.001"/>
    <m/>
    <m/>
    <s v="Moyen (ATEL / Outil de livraison)"/>
    <m/>
    <m/>
    <m/>
    <m/>
    <m/>
    <m/>
    <n v="0"/>
    <n v="0"/>
    <m/>
    <m/>
    <m/>
    <m/>
    <m/>
    <m/>
    <m/>
    <m/>
    <s v="Conteneurisée 1"/>
    <m/>
    <m/>
    <m/>
    <m/>
    <m/>
    <m/>
    <x v="5"/>
    <m/>
    <s v="Cloud Privé"/>
    <m/>
    <m/>
    <x v="16"/>
    <s v="VAR"/>
    <s v="NLP"/>
    <x v="53"/>
    <s v="Moyen (impact Réseau banque et assurance)"/>
    <s v="Aucune"/>
    <n v="2"/>
    <s v="Devbooster C#, Javascript, Python"/>
    <s v="Oui"/>
    <s v="Non Applicable"/>
    <s v="H24"/>
    <n v="0"/>
    <s v=""/>
    <s v="Non"/>
    <n v="27.020785219399539"/>
    <s v="Agile"/>
    <s v="Webfarm (Windows), Cloud Privé"/>
    <s v="Non Applicable"/>
    <s v="Non"/>
    <s v="Microsoft SQL Server"/>
    <s v="Oui"/>
    <s v="Non"/>
    <s v="Single Sign On (SSON), Certificat"/>
    <s v="Exposition via API REST, DLL"/>
    <s v="Oui"/>
    <s v="Aucune"/>
    <s v="Conso (SI / II)"/>
    <s v="Oui"/>
    <s v="Non concerné"/>
    <n v="100.58823529411765"/>
    <n v="56"/>
    <n v="78.294117647058826"/>
    <n v="10"/>
    <s v="Python"/>
    <n v="70.62"/>
    <n v="63.06"/>
    <n v="37.08"/>
    <n v="56.92"/>
  </r>
  <r>
    <n v="428"/>
    <s v="WIMG_PYTORCH-IMAGE-ANONYMIZATION-ACM"/>
    <m/>
    <s v="En production"/>
    <s v="GitlabCloud"/>
    <x v="11"/>
    <m/>
    <s v="Divers"/>
    <m/>
    <m/>
    <m/>
    <m/>
    <m/>
    <m/>
    <m/>
    <m/>
    <m/>
    <m/>
    <m/>
    <m/>
    <m/>
    <n v="6553.6"/>
    <m/>
    <s v=""/>
    <m/>
    <s v="Supérieur à 100.001"/>
    <m/>
    <m/>
    <s v="Moyen (ATEL / Outil de livraison)"/>
    <m/>
    <m/>
    <m/>
    <m/>
    <m/>
    <m/>
    <n v="0"/>
    <n v="0"/>
    <m/>
    <m/>
    <m/>
    <m/>
    <m/>
    <m/>
    <m/>
    <m/>
    <s v="Hors Scope (Pas de Scan)"/>
    <m/>
    <m/>
    <m/>
    <m/>
    <m/>
    <m/>
    <x v="4"/>
    <m/>
    <s v="Infrastructure Traditionnelle"/>
    <m/>
    <m/>
    <x v="16"/>
    <s v="VAR"/>
    <s v="NLP"/>
    <x v="53"/>
    <s v="Moyen (impact Réseau banque et assurance)"/>
    <s v="Aucune"/>
    <n v="2"/>
    <s v="Devbooster C#, Javascript, Python"/>
    <s v="Oui"/>
    <s v="Non Applicable"/>
    <s v="H24"/>
    <n v="0"/>
    <s v=""/>
    <s v="Non"/>
    <n v="27.020785219399539"/>
    <s v="Agile"/>
    <s v="Webfarm (Windows), Cloud Privé"/>
    <s v="Non Applicable"/>
    <s v="Non"/>
    <s v="Microsoft SQL Server"/>
    <s v="Oui"/>
    <s v="Non"/>
    <s v="Single Sign On (SSON), Certificat"/>
    <s v="Exposition via API REST, DLL"/>
    <s v="Oui"/>
    <s v="Aucune"/>
    <s v="Conso (SI / II)"/>
    <s v="Oui"/>
    <s v="Non concerné"/>
    <n v="100.58823529411765"/>
    <e v="#N/A"/>
    <n v="-1"/>
    <n v="-1"/>
    <e v="#N/A"/>
    <e v="#N/A"/>
    <e v="#N/A"/>
    <e v="#N/A"/>
    <e v="#N/A"/>
  </r>
  <r>
    <n v="429"/>
    <s v="WIMG_PYTORCH-IMAGE-ANONYMIZATION-ACM-APP"/>
    <m/>
    <s v="En production"/>
    <s v="GitlabCloud"/>
    <x v="11"/>
    <m/>
    <s v="Divers"/>
    <m/>
    <m/>
    <m/>
    <m/>
    <m/>
    <m/>
    <m/>
    <m/>
    <m/>
    <m/>
    <m/>
    <m/>
    <m/>
    <n v="7340.0249999999996"/>
    <m/>
    <s v=""/>
    <m/>
    <s v="Supérieur à 100.001"/>
    <m/>
    <m/>
    <s v="Moyen (ATEL / Outil de livraison)"/>
    <m/>
    <m/>
    <m/>
    <m/>
    <m/>
    <m/>
    <n v="0"/>
    <n v="0"/>
    <m/>
    <m/>
    <m/>
    <m/>
    <m/>
    <m/>
    <m/>
    <m/>
    <s v="Hors Scope (Pas de Scan)"/>
    <m/>
    <m/>
    <m/>
    <m/>
    <m/>
    <m/>
    <x v="4"/>
    <m/>
    <s v="Infrastructure Traditionnelle"/>
    <m/>
    <m/>
    <x v="16"/>
    <s v="VAR"/>
    <s v="NLP"/>
    <x v="53"/>
    <s v="Moyen (impact Réseau banque et assurance)"/>
    <s v="Aucune"/>
    <n v="2"/>
    <s v="Devbooster C#, Javascript, Python"/>
    <s v="Oui"/>
    <s v="Non Applicable"/>
    <s v="H24"/>
    <n v="0"/>
    <s v=""/>
    <s v="Non"/>
    <n v="27.020785219399539"/>
    <s v="Agile"/>
    <s v="Webfarm (Windows), Cloud Privé"/>
    <s v="Non Applicable"/>
    <s v="Non"/>
    <s v="Microsoft SQL Server"/>
    <s v="Oui"/>
    <s v="Non"/>
    <s v="Single Sign On (SSON), Certificat"/>
    <s v="Exposition via API REST, DLL"/>
    <s v="Oui"/>
    <s v="Aucune"/>
    <s v="Conso (SI / II)"/>
    <s v="Oui"/>
    <s v="Non concerné"/>
    <n v="100.58823529411765"/>
    <e v="#N/A"/>
    <n v="-1"/>
    <n v="-1"/>
    <e v="#N/A"/>
    <e v="#N/A"/>
    <e v="#N/A"/>
    <e v="#N/A"/>
    <e v="#N/A"/>
  </r>
  <r>
    <n v="430"/>
    <s v="WNLP_ANONYMISATION-PIPELINE-API"/>
    <m/>
    <s v="En production"/>
    <s v="GitlabCloud"/>
    <x v="11"/>
    <m/>
    <s v="Divers"/>
    <m/>
    <m/>
    <m/>
    <m/>
    <m/>
    <m/>
    <m/>
    <m/>
    <m/>
    <m/>
    <m/>
    <m/>
    <m/>
    <n v="19136.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31"/>
    <s v="WNLP_ANONYMISATION-PIPELINE-HELM"/>
    <m/>
    <s v="En production"/>
    <s v="GitlabCloud"/>
    <x v="11"/>
    <m/>
    <s v="Divers"/>
    <m/>
    <m/>
    <m/>
    <m/>
    <m/>
    <m/>
    <m/>
    <m/>
    <m/>
    <m/>
    <m/>
    <m/>
    <m/>
    <n v="8388.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32"/>
    <s v="WNLP_EINLP-COMMON-NUGGET"/>
    <m/>
    <s v="En production"/>
    <s v="GitlabCloud"/>
    <x v="11"/>
    <m/>
    <s v="Divers"/>
    <m/>
    <m/>
    <m/>
    <m/>
    <m/>
    <m/>
    <m/>
    <m/>
    <m/>
    <m/>
    <m/>
    <m/>
    <m/>
    <n v="19398.650000000001"/>
    <m/>
    <s v=""/>
    <m/>
    <s v="Entre 10.001 et 100.000"/>
    <m/>
    <m/>
    <s v="Très élevé (devops)"/>
    <m/>
    <m/>
    <m/>
    <m/>
    <m/>
    <m/>
    <n v="6"/>
    <n v="11"/>
    <m/>
    <m/>
    <m/>
    <m/>
    <m/>
    <m/>
    <m/>
    <m/>
    <s v="Conteneurisée 2"/>
    <m/>
    <m/>
    <m/>
    <m/>
    <m/>
    <m/>
    <x v="1"/>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76.42"/>
    <n v="96.053137254901969"/>
    <n v="5"/>
    <s v="C#"/>
    <n v="99.02"/>
    <n v="81.17"/>
    <n v="94.76"/>
    <n v="91.65"/>
  </r>
  <r>
    <n v="433"/>
    <s v="WNLP_EINLP-PREPROCESSING-APP"/>
    <m/>
    <s v="En production"/>
    <s v="GitlabCloud"/>
    <x v="11"/>
    <m/>
    <s v="Divers"/>
    <m/>
    <m/>
    <m/>
    <m/>
    <m/>
    <m/>
    <m/>
    <m/>
    <m/>
    <m/>
    <m/>
    <m/>
    <m/>
    <n v="12582.9"/>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72"/>
    <n v="93.843137254901961"/>
    <n v="3"/>
    <s v="Ksh;Python"/>
    <n v="94.79"/>
    <n v="70.819999999999993"/>
    <n v="89.59"/>
    <n v="85.07"/>
  </r>
  <r>
    <n v="434"/>
    <s v="WNLP_EINLP-PREPROCESSING-DOCKER"/>
    <m/>
    <s v="En production"/>
    <s v="GitlabCloud"/>
    <x v="11"/>
    <m/>
    <s v="Divers"/>
    <m/>
    <m/>
    <m/>
    <m/>
    <m/>
    <m/>
    <m/>
    <m/>
    <m/>
    <m/>
    <m/>
    <m/>
    <m/>
    <n v="12320.75"/>
    <m/>
    <s v=""/>
    <m/>
    <s v="Entre 10.001 et 100.000"/>
    <m/>
    <m/>
    <s v="Très élevé (devops)"/>
    <m/>
    <m/>
    <m/>
    <m/>
    <m/>
    <m/>
    <n v="6"/>
    <n v="11"/>
    <m/>
    <m/>
    <m/>
    <m/>
    <m/>
    <m/>
    <m/>
    <m/>
    <s v="Conteneurisée 2"/>
    <m/>
    <m/>
    <m/>
    <m/>
    <m/>
    <m/>
    <x v="1"/>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80"/>
    <n v="97.843137254901961"/>
    <n v="0"/>
    <s v="C#"/>
    <n v="100"/>
    <n v="73.849999999999994"/>
    <n v="60.38"/>
    <n v="78.08"/>
  </r>
  <r>
    <n v="435"/>
    <s v="WNLP_EINLP-PREPROCESSING-NUGGET"/>
    <m/>
    <s v="En production"/>
    <s v="GitlabCloud"/>
    <x v="11"/>
    <m/>
    <s v="Divers"/>
    <m/>
    <m/>
    <m/>
    <m/>
    <m/>
    <m/>
    <m/>
    <m/>
    <m/>
    <m/>
    <m/>
    <m/>
    <m/>
    <n v="24903.674999999999"/>
    <m/>
    <s v=""/>
    <m/>
    <s v="Entre 10.001 et 100.000"/>
    <m/>
    <m/>
    <s v="Très élevé (devops)"/>
    <m/>
    <m/>
    <m/>
    <m/>
    <m/>
    <m/>
    <n v="6"/>
    <n v="11"/>
    <m/>
    <m/>
    <m/>
    <m/>
    <m/>
    <m/>
    <m/>
    <m/>
    <s v="Conteneurisée 2"/>
    <m/>
    <m/>
    <m/>
    <m/>
    <m/>
    <m/>
    <x v="1"/>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80"/>
    <n v="97.843137254901961"/>
    <n v="0"/>
    <s v="C#"/>
    <n v="96.37"/>
    <n v="73.83"/>
    <n v="61.88"/>
    <n v="77.36"/>
  </r>
  <r>
    <n v="436"/>
    <s v="WNLP_EN-CORE-WEB-MD"/>
    <m/>
    <s v="En production"/>
    <s v="GitlabCloud"/>
    <x v="11"/>
    <m/>
    <s v="Divers"/>
    <m/>
    <m/>
    <m/>
    <m/>
    <m/>
    <m/>
    <m/>
    <m/>
    <m/>
    <m/>
    <m/>
    <m/>
    <m/>
    <n v="8650.7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64"/>
    <n v="89.843137254901961"/>
    <n v="3"/>
    <s v="Ksh;Python"/>
    <n v="87.92"/>
    <n v="85.55"/>
    <n v="92.12"/>
    <n v="88.53"/>
  </r>
  <r>
    <n v="437"/>
    <s v="WNLP_EN-CORE-WEB-SM"/>
    <m/>
    <s v="En production"/>
    <s v="GitlabCloud"/>
    <x v="11"/>
    <m/>
    <s v="Divers"/>
    <m/>
    <m/>
    <m/>
    <m/>
    <m/>
    <m/>
    <m/>
    <m/>
    <m/>
    <m/>
    <m/>
    <m/>
    <m/>
    <n v="4980.7250000000004"/>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48"/>
    <n v="81.843137254901961"/>
    <n v="8"/>
    <s v="Ksh;Python"/>
    <n v="88.13"/>
    <n v="86.18"/>
    <n v="91.95"/>
    <n v="88.76"/>
  </r>
  <r>
    <n v="438"/>
    <s v="WNLP_FEATURES-MAXIMIZATION"/>
    <m/>
    <s v="En production"/>
    <s v="GitlabCloud"/>
    <x v="11"/>
    <m/>
    <s v="Divers"/>
    <m/>
    <m/>
    <m/>
    <m/>
    <m/>
    <m/>
    <m/>
    <m/>
    <m/>
    <m/>
    <m/>
    <m/>
    <m/>
    <n v="6029.3"/>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48"/>
    <n v="81.843137254901961"/>
    <n v="8"/>
    <s v="Ksh;Python"/>
    <n v="87.24"/>
    <n v="74.650000000000006"/>
    <n v="48.92"/>
    <n v="70.27"/>
  </r>
  <r>
    <n v="439"/>
    <s v="WNLP_FR-CORE-NEWS-MD"/>
    <m/>
    <s v="En production"/>
    <s v="GitlabCloud"/>
    <x v="11"/>
    <m/>
    <s v="Divers"/>
    <m/>
    <m/>
    <m/>
    <m/>
    <m/>
    <m/>
    <m/>
    <m/>
    <m/>
    <m/>
    <m/>
    <m/>
    <m/>
    <n v="16252.924999999999"/>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48"/>
    <n v="81.843137254901961"/>
    <n v="8"/>
    <s v="Ksh;Python"/>
    <n v="87.24"/>
    <n v="74.650000000000006"/>
    <n v="48.92"/>
    <n v="70.27"/>
  </r>
  <r>
    <n v="440"/>
    <s v="WNLP_FR-CORE-NEWS-SM"/>
    <m/>
    <s v="En production"/>
    <s v="GitlabCloud"/>
    <x v="11"/>
    <m/>
    <s v="Divers"/>
    <m/>
    <m/>
    <m/>
    <m/>
    <m/>
    <m/>
    <m/>
    <m/>
    <m/>
    <m/>
    <m/>
    <m/>
    <m/>
    <n v="16515.0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64"/>
    <n v="89.843137254901961"/>
    <n v="3"/>
    <s v="Ksh;Python"/>
    <n v="88.07"/>
    <n v="85.66"/>
    <n v="92.22"/>
    <n v="88.65"/>
  </r>
  <r>
    <n v="441"/>
    <s v="WNLP_LM-ANONYMISATION-API"/>
    <m/>
    <s v="En production"/>
    <s v="GitlabCloud"/>
    <x v="11"/>
    <m/>
    <s v="Divers"/>
    <m/>
    <m/>
    <m/>
    <m/>
    <m/>
    <m/>
    <m/>
    <m/>
    <m/>
    <m/>
    <m/>
    <m/>
    <m/>
    <n v="20185.075000000001"/>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24"/>
    <n v="69.843137254901961"/>
    <n v="19"/>
    <s v="Ksh;Python"/>
    <n v="57.27"/>
    <n v="78.94"/>
    <n v="23.21"/>
    <n v="53.14"/>
  </r>
  <r>
    <n v="442"/>
    <s v="WNLP_LM-ANONYMISATION-HELM"/>
    <m/>
    <s v="En production"/>
    <s v="GitlabCloud"/>
    <x v="11"/>
    <m/>
    <s v="Divers"/>
    <m/>
    <m/>
    <m/>
    <m/>
    <m/>
    <m/>
    <m/>
    <m/>
    <m/>
    <m/>
    <m/>
    <m/>
    <m/>
    <n v="7340.024999999999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3"/>
    <s v="WNLP_LM-ANONYMISATION-MODEL"/>
    <m/>
    <s v="En production"/>
    <s v="GitlabCloud"/>
    <x v="11"/>
    <m/>
    <s v="Divers"/>
    <m/>
    <m/>
    <m/>
    <m/>
    <m/>
    <m/>
    <m/>
    <m/>
    <m/>
    <m/>
    <m/>
    <m/>
    <m/>
    <n v="5767.1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4"/>
    <s v="WNLP_PIPELINE-ANONYMISATION-API"/>
    <m/>
    <s v="En production"/>
    <s v="GitlabCloud"/>
    <x v="11"/>
    <m/>
    <s v="Divers"/>
    <m/>
    <m/>
    <m/>
    <m/>
    <m/>
    <m/>
    <m/>
    <m/>
    <m/>
    <m/>
    <m/>
    <m/>
    <m/>
    <n v="3407.8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5"/>
    <s v="WNLP_PRODIGY"/>
    <m/>
    <s v="En production"/>
    <s v="GitlabCloud"/>
    <x v="11"/>
    <m/>
    <s v="Divers"/>
    <m/>
    <m/>
    <m/>
    <m/>
    <m/>
    <m/>
    <m/>
    <m/>
    <m/>
    <m/>
    <m/>
    <m/>
    <m/>
    <n v="369360.87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6"/>
    <s v="WNLP_PRODIGY-APP"/>
    <m/>
    <s v="En production"/>
    <s v="GitlabCloud"/>
    <x v="11"/>
    <m/>
    <s v="Divers"/>
    <m/>
    <m/>
    <m/>
    <m/>
    <m/>
    <m/>
    <m/>
    <m/>
    <m/>
    <m/>
    <m/>
    <m/>
    <m/>
    <n v="3407.8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7"/>
    <s v="WNLP_PYTORCH-OBJECT-DETECTION"/>
    <m/>
    <s v="En production"/>
    <s v="GitlabCloud"/>
    <x v="11"/>
    <m/>
    <s v="Divers"/>
    <m/>
    <m/>
    <m/>
    <m/>
    <m/>
    <m/>
    <m/>
    <m/>
    <m/>
    <m/>
    <m/>
    <m/>
    <m/>
    <n v="10747.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8"/>
    <s v="WNLP_PYTORCH-OBJECT-DETECTION-APP"/>
    <m/>
    <s v="En production"/>
    <s v="GitlabCloud"/>
    <x v="11"/>
    <m/>
    <s v="Divers"/>
    <m/>
    <m/>
    <m/>
    <m/>
    <m/>
    <m/>
    <m/>
    <m/>
    <m/>
    <m/>
    <m/>
    <m/>
    <m/>
    <n v="10747.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49"/>
    <s v="WNLP_PYTORCH-OBJECT-DETECTION-MODEL"/>
    <m/>
    <s v="En production"/>
    <s v="GitlabCloud"/>
    <x v="11"/>
    <m/>
    <s v="Divers"/>
    <m/>
    <m/>
    <m/>
    <m/>
    <m/>
    <m/>
    <m/>
    <m/>
    <m/>
    <m/>
    <m/>
    <m/>
    <m/>
    <n v="4456.4250000000002"/>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0"/>
    <s v="WNLP_PYTORCH-OBJECT-DETECTION-PYPI"/>
    <m/>
    <s v="En production"/>
    <s v="GitlabCloud"/>
    <x v="11"/>
    <m/>
    <s v="Divers"/>
    <m/>
    <m/>
    <m/>
    <m/>
    <m/>
    <m/>
    <m/>
    <m/>
    <m/>
    <m/>
    <m/>
    <m/>
    <m/>
    <n v="12058.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1"/>
    <s v="WNLP_SPACY"/>
    <m/>
    <s v="En production"/>
    <s v="GitlabCloud"/>
    <x v="11"/>
    <m/>
    <s v="Divers"/>
    <m/>
    <m/>
    <m/>
    <m/>
    <m/>
    <m/>
    <m/>
    <m/>
    <m/>
    <m/>
    <m/>
    <m/>
    <m/>
    <n v="2567176.1749999998"/>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48"/>
    <n v="81.843137254901961"/>
    <n v="2"/>
    <s v="Ksh;Python"/>
    <n v="71.56"/>
    <n v="76.84"/>
    <n v="81.14"/>
    <n v="76.510000000000005"/>
  </r>
  <r>
    <n v="452"/>
    <s v="WNLP_SPACY-AEACM-CONSPREV"/>
    <m/>
    <s v="En production"/>
    <s v="GitlabCloud"/>
    <x v="11"/>
    <m/>
    <s v="Divers"/>
    <m/>
    <m/>
    <m/>
    <m/>
    <m/>
    <m/>
    <m/>
    <m/>
    <m/>
    <m/>
    <m/>
    <m/>
    <m/>
    <n v="550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3"/>
    <s v="WNLP_SPACY-AEACM-CONSPREV-APP"/>
    <m/>
    <s v="En production"/>
    <s v="GitlabCloud"/>
    <x v="11"/>
    <m/>
    <s v="Divers"/>
    <m/>
    <m/>
    <m/>
    <m/>
    <m/>
    <m/>
    <m/>
    <m/>
    <m/>
    <m/>
    <m/>
    <m/>
    <m/>
    <n v="4194.3"/>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4"/>
    <s v="WNLP_SPACY-AEACM-GESTEL"/>
    <m/>
    <s v="En production"/>
    <s v="GitlabCloud"/>
    <x v="11"/>
    <m/>
    <s v="Divers"/>
    <m/>
    <m/>
    <m/>
    <m/>
    <m/>
    <m/>
    <m/>
    <m/>
    <m/>
    <m/>
    <m/>
    <m/>
    <m/>
    <n v="3145.724999999999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5"/>
    <s v="WNLP_SPACY-AEACM-GESTEL-APP"/>
    <m/>
    <s v="En production"/>
    <s v="GitlabCloud"/>
    <x v="11"/>
    <m/>
    <s v="Divers"/>
    <m/>
    <m/>
    <m/>
    <m/>
    <m/>
    <m/>
    <m/>
    <m/>
    <m/>
    <m/>
    <m/>
    <m/>
    <m/>
    <n v="3145.724999999999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6"/>
    <s v="WNLP_SPACY-AEACM-MONETIQUE"/>
    <m/>
    <s v="En production"/>
    <s v="GitlabCloud"/>
    <x v="11"/>
    <m/>
    <s v="Divers"/>
    <m/>
    <m/>
    <m/>
    <m/>
    <m/>
    <m/>
    <m/>
    <m/>
    <m/>
    <m/>
    <m/>
    <m/>
    <m/>
    <n v="13631.475"/>
    <m/>
    <s v=""/>
    <m/>
    <s v="Entre 10.001 et 100.000"/>
    <m/>
    <m/>
    <s v="Très élevé (devops)"/>
    <m/>
    <m/>
    <m/>
    <m/>
    <m/>
    <m/>
    <n v="6"/>
    <n v="11"/>
    <m/>
    <m/>
    <m/>
    <m/>
    <m/>
    <m/>
    <m/>
    <m/>
    <s v="Conteneurisée 2"/>
    <m/>
    <m/>
    <m/>
    <m/>
    <m/>
    <m/>
    <x v="1"/>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0"/>
    <n v="115.68627450980394"/>
    <n v="0"/>
    <s v="Ksh"/>
    <n v="71.98"/>
    <n v="83.2"/>
    <n v="90.32"/>
    <n v="81.83"/>
  </r>
  <r>
    <n v="457"/>
    <s v="WNLP_SPACY-AEACM-MONETIQUE-APP"/>
    <m/>
    <s v="En production"/>
    <s v="GitlabCloud"/>
    <x v="11"/>
    <m/>
    <s v="Divers"/>
    <m/>
    <m/>
    <m/>
    <m/>
    <m/>
    <m/>
    <m/>
    <m/>
    <m/>
    <m/>
    <m/>
    <m/>
    <m/>
    <n v="7602.1750000000002"/>
    <m/>
    <s v=""/>
    <m/>
    <s v="Entre 10.001 et 100.000"/>
    <m/>
    <m/>
    <s v="Très élevé (devops)"/>
    <m/>
    <m/>
    <m/>
    <m/>
    <m/>
    <m/>
    <n v="6"/>
    <n v="11"/>
    <m/>
    <m/>
    <m/>
    <m/>
    <m/>
    <m/>
    <m/>
    <m/>
    <s v="Conteneurisée 2"/>
    <m/>
    <m/>
    <m/>
    <m/>
    <m/>
    <m/>
    <x v="1"/>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0"/>
    <n v="115.68627450980394"/>
    <n v="0"/>
    <s v="Ksh"/>
    <n v="71.709999999999994"/>
    <n v="83.14"/>
    <n v="90"/>
    <n v="81.61"/>
  </r>
  <r>
    <n v="458"/>
    <s v="WNLP_SPACY-AECDB-ASSURANCE-API"/>
    <m/>
    <s v="En production"/>
    <s v="GitlabCloud"/>
    <x v="11"/>
    <m/>
    <s v="Divers"/>
    <m/>
    <m/>
    <m/>
    <m/>
    <m/>
    <m/>
    <m/>
    <m/>
    <m/>
    <m/>
    <m/>
    <m/>
    <m/>
    <n v="20971.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59"/>
    <s v="WNLP_SPACY-AECDB-ASSURANCE-HELM"/>
    <m/>
    <s v="En production"/>
    <s v="GitlabCloud"/>
    <x v="11"/>
    <m/>
    <s v="Divers"/>
    <m/>
    <m/>
    <m/>
    <m/>
    <m/>
    <m/>
    <m/>
    <m/>
    <m/>
    <m/>
    <m/>
    <m/>
    <m/>
    <n v="5767.1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0"/>
    <s v="WNLP_SPACY-AECDB-ASSURANCE-MODEL"/>
    <m/>
    <s v="En production"/>
    <s v="GitlabCloud"/>
    <x v="11"/>
    <m/>
    <s v="Divers"/>
    <m/>
    <m/>
    <m/>
    <m/>
    <m/>
    <m/>
    <m/>
    <m/>
    <m/>
    <m/>
    <m/>
    <m/>
    <m/>
    <n v="7077.87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1"/>
    <s v="WNLP_SPACY-ANONYMISATION"/>
    <m/>
    <s v="En production"/>
    <s v="GitlabCloud"/>
    <x v="11"/>
    <m/>
    <s v="Divers"/>
    <m/>
    <m/>
    <m/>
    <m/>
    <m/>
    <m/>
    <m/>
    <m/>
    <m/>
    <m/>
    <m/>
    <m/>
    <m/>
    <n v="655622.12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2"/>
    <s v="WNLP_SPACY-ANONYMISATION-APP"/>
    <m/>
    <s v="En production"/>
    <s v="GitlabCloud"/>
    <x v="11"/>
    <m/>
    <s v="Divers"/>
    <m/>
    <m/>
    <m/>
    <m/>
    <m/>
    <m/>
    <m/>
    <m/>
    <m/>
    <m/>
    <m/>
    <m/>
    <m/>
    <n v="13107.2"/>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3"/>
    <s v="WNLP_SPACY-PAU"/>
    <m/>
    <s v="En production"/>
    <s v="GitlabCloud"/>
    <x v="11"/>
    <m/>
    <s v="Divers"/>
    <m/>
    <m/>
    <m/>
    <m/>
    <m/>
    <m/>
    <m/>
    <m/>
    <m/>
    <m/>
    <m/>
    <m/>
    <m/>
    <n v="5242.87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4"/>
    <s v="WNLP_SPACY-PAU-APP"/>
    <m/>
    <s v="En production"/>
    <s v="GitlabCloud"/>
    <x v="11"/>
    <m/>
    <s v="Divers"/>
    <m/>
    <m/>
    <m/>
    <m/>
    <m/>
    <m/>
    <m/>
    <m/>
    <m/>
    <m/>
    <m/>
    <m/>
    <m/>
    <n v="12582.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5"/>
    <s v="WNLP_SPACY-TELSANTE-API"/>
    <m/>
    <s v="En production"/>
    <s v="GitlabCloud"/>
    <x v="11"/>
    <m/>
    <s v="Divers"/>
    <m/>
    <m/>
    <m/>
    <m/>
    <m/>
    <m/>
    <m/>
    <m/>
    <m/>
    <m/>
    <m/>
    <m/>
    <m/>
    <n v="6291.4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6"/>
    <s v="WNLP_SPACY-TELSANTE-HELM"/>
    <m/>
    <s v="En production"/>
    <s v="GitlabCloud"/>
    <x v="11"/>
    <m/>
    <s v="Divers"/>
    <m/>
    <m/>
    <m/>
    <m/>
    <m/>
    <m/>
    <m/>
    <m/>
    <m/>
    <m/>
    <m/>
    <m/>
    <m/>
    <n v="6553.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7"/>
    <s v="WNLP_SPACY-TELSANTE-MODEL"/>
    <m/>
    <s v="En production"/>
    <s v="GitlabCloud"/>
    <x v="11"/>
    <m/>
    <s v="Divers"/>
    <m/>
    <m/>
    <m/>
    <m/>
    <m/>
    <m/>
    <m/>
    <m/>
    <m/>
    <m/>
    <m/>
    <m/>
    <m/>
    <n v="10747.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8"/>
    <s v="WNLP_SPACY-VERBATIMS"/>
    <m/>
    <s v="En production"/>
    <s v="GitlabCloud"/>
    <x v="11"/>
    <m/>
    <s v="Divers"/>
    <m/>
    <m/>
    <m/>
    <m/>
    <m/>
    <m/>
    <m/>
    <m/>
    <m/>
    <m/>
    <m/>
    <m/>
    <m/>
    <n v="3145.724999999999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69"/>
    <s v="WNLP_SPACY-VERBATIMS-APP"/>
    <m/>
    <s v="En production"/>
    <s v="GitlabCloud"/>
    <x v="11"/>
    <m/>
    <s v="Divers"/>
    <m/>
    <m/>
    <m/>
    <m/>
    <m/>
    <m/>
    <m/>
    <m/>
    <m/>
    <m/>
    <m/>
    <m/>
    <m/>
    <n v="3145.7249999999999"/>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0"/>
    <s v="WNLP_SVM"/>
    <m/>
    <s v="En production"/>
    <s v="GitlabCloud"/>
    <x v="11"/>
    <m/>
    <s v="Divers"/>
    <m/>
    <m/>
    <m/>
    <m/>
    <m/>
    <m/>
    <m/>
    <m/>
    <m/>
    <m/>
    <m/>
    <m/>
    <m/>
    <n v="11796.47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48"/>
    <n v="81.843137254901961"/>
    <n v="2"/>
    <s v="Python"/>
    <n v="79.540000000000006"/>
    <n v="69.06"/>
    <n v="81.400000000000006"/>
    <n v="76.67"/>
  </r>
  <r>
    <n v="471"/>
    <s v="WNLP_SVM-EA"/>
    <m/>
    <s v="En production"/>
    <s v="GitlabCloud"/>
    <x v="11"/>
    <m/>
    <s v="Divers"/>
    <m/>
    <m/>
    <m/>
    <m/>
    <m/>
    <m/>
    <m/>
    <m/>
    <m/>
    <m/>
    <m/>
    <m/>
    <m/>
    <n v="14680.0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2"/>
    <s v="WNLP_SVM-EA-MONETIQUE-APP"/>
    <m/>
    <s v="En production"/>
    <s v="GitlabCloud"/>
    <x v="11"/>
    <m/>
    <s v="Divers"/>
    <m/>
    <m/>
    <m/>
    <m/>
    <m/>
    <m/>
    <m/>
    <m/>
    <m/>
    <m/>
    <m/>
    <m/>
    <m/>
    <n v="9437.1749999999993"/>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3"/>
    <s v="WNLP_SVM-LANGUAGE-DETECTOR"/>
    <m/>
    <s v="En production"/>
    <s v="GitlabCloud"/>
    <x v="11"/>
    <m/>
    <s v="Divers"/>
    <m/>
    <m/>
    <m/>
    <m/>
    <m/>
    <m/>
    <m/>
    <m/>
    <m/>
    <m/>
    <m/>
    <m/>
    <m/>
    <n v="1131151.3500000001"/>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4"/>
    <s v="WNLP_SVM-LANGUAGE-DETECTOR-APP"/>
    <m/>
    <s v="En production"/>
    <s v="GitlabCloud"/>
    <x v="11"/>
    <m/>
    <s v="Divers"/>
    <m/>
    <m/>
    <m/>
    <m/>
    <m/>
    <m/>
    <m/>
    <m/>
    <m/>
    <m/>
    <m/>
    <m/>
    <m/>
    <n v="9699.3250000000007"/>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5"/>
    <s v="WNLP_SVM-MONETIQUE"/>
    <m/>
    <s v="En production"/>
    <s v="GitlabCloud"/>
    <x v="11"/>
    <m/>
    <s v="Divers"/>
    <m/>
    <m/>
    <m/>
    <m/>
    <m/>
    <m/>
    <m/>
    <m/>
    <m/>
    <m/>
    <m/>
    <m/>
    <m/>
    <n v="550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6"/>
    <s v="WNLP_SVM-MONETIQUE-APP"/>
    <m/>
    <s v="En production"/>
    <s v="GitlabCloud"/>
    <x v="11"/>
    <m/>
    <s v="Divers"/>
    <m/>
    <m/>
    <m/>
    <m/>
    <m/>
    <m/>
    <m/>
    <m/>
    <m/>
    <m/>
    <m/>
    <m/>
    <m/>
    <n v="8388.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7"/>
    <s v="WNLP_WHAM-CLUSTERING-API"/>
    <m/>
    <s v="En production"/>
    <s v="GitlabCloud"/>
    <x v="11"/>
    <m/>
    <s v="Divers"/>
    <m/>
    <m/>
    <m/>
    <m/>
    <m/>
    <m/>
    <m/>
    <m/>
    <m/>
    <m/>
    <m/>
    <m/>
    <m/>
    <n v="25165.8"/>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24"/>
    <n v="69.843137254901961"/>
    <n v="28"/>
    <s v="Ksh;Python"/>
    <n v="86.44"/>
    <n v="87.66"/>
    <n v="53.28"/>
    <n v="75.790000000000006"/>
  </r>
  <r>
    <n v="478"/>
    <s v="WNLP_WHAM-CLUSTERING-HELM"/>
    <m/>
    <s v="En production"/>
    <s v="GitlabCloud"/>
    <x v="11"/>
    <m/>
    <s v="Divers"/>
    <m/>
    <m/>
    <m/>
    <m/>
    <m/>
    <m/>
    <m/>
    <m/>
    <m/>
    <m/>
    <m/>
    <m/>
    <m/>
    <n v="10223.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79"/>
    <s v="WNLP_WHAM-CLUSTERING-WORKER"/>
    <m/>
    <s v="En production"/>
    <s v="GitlabCloud"/>
    <x v="11"/>
    <m/>
    <s v="Divers"/>
    <m/>
    <m/>
    <m/>
    <m/>
    <m/>
    <m/>
    <m/>
    <m/>
    <m/>
    <m/>
    <m/>
    <m/>
    <m/>
    <n v="10223.6"/>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32"/>
    <n v="73.843137254901961"/>
    <n v="14"/>
    <s v="Ksh;Python"/>
    <n v="84.43"/>
    <n v="79.12"/>
    <n v="62.08"/>
    <n v="75.209999999999994"/>
  </r>
  <r>
    <n v="480"/>
    <s v="WNLP_WHAM-CORPUS-EXPLORER-API"/>
    <m/>
    <s v="En production"/>
    <s v="GitlabCloud"/>
    <x v="11"/>
    <m/>
    <s v="Divers"/>
    <m/>
    <m/>
    <m/>
    <m/>
    <m/>
    <m/>
    <m/>
    <m/>
    <m/>
    <m/>
    <m/>
    <m/>
    <m/>
    <n v="8126.4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24"/>
    <n v="69.843137254901961"/>
    <n v="28"/>
    <s v="Ksh;Python"/>
    <n v="85.4"/>
    <n v="85.19"/>
    <n v="55.7"/>
    <n v="75.430000000000007"/>
  </r>
  <r>
    <n v="481"/>
    <s v="WNLP_WHAM-CORPUS-EXPLORER-HELM"/>
    <m/>
    <s v="En production"/>
    <s v="GitlabCloud"/>
    <x v="11"/>
    <m/>
    <s v="Divers"/>
    <m/>
    <m/>
    <m/>
    <m/>
    <m/>
    <m/>
    <m/>
    <m/>
    <m/>
    <m/>
    <m/>
    <m/>
    <m/>
    <n v="12845.0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82"/>
    <s v="WNLP_WHAM-CORPUS-EXPLORER-WORKER"/>
    <m/>
    <s v="En production"/>
    <s v="GitlabCloud"/>
    <x v="11"/>
    <m/>
    <s v="Divers"/>
    <m/>
    <m/>
    <m/>
    <m/>
    <m/>
    <m/>
    <m/>
    <m/>
    <m/>
    <m/>
    <m/>
    <m/>
    <m/>
    <n v="737935.3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48"/>
    <n v="81.843137254901961"/>
    <n v="11"/>
    <s v="Ksh;Python"/>
    <n v="90.73"/>
    <n v="75.41"/>
    <n v="27.41"/>
    <n v="64.52"/>
  </r>
  <r>
    <n v="483"/>
    <s v="WNLP_WHAM-GRAPH-INTENT-API"/>
    <m/>
    <s v="En production"/>
    <s v="GitlabCloud"/>
    <x v="11"/>
    <m/>
    <s v="Divers"/>
    <m/>
    <m/>
    <m/>
    <m/>
    <m/>
    <m/>
    <m/>
    <m/>
    <m/>
    <m/>
    <m/>
    <m/>
    <m/>
    <n v="19136.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24"/>
    <n v="69.843137254901961"/>
    <n v="28"/>
    <s v="Ksh;Python"/>
    <n v="85.75"/>
    <n v="86.44"/>
    <n v="50.9"/>
    <n v="74.36"/>
  </r>
  <r>
    <n v="484"/>
    <s v="WNLP_WHAM-GRAPH-INTENT-HELM"/>
    <m/>
    <s v="En production"/>
    <s v="GitlabCloud"/>
    <x v="11"/>
    <m/>
    <s v="Divers"/>
    <m/>
    <m/>
    <m/>
    <m/>
    <m/>
    <m/>
    <m/>
    <m/>
    <m/>
    <m/>
    <m/>
    <m/>
    <m/>
    <n v="8126.45"/>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85"/>
    <s v="WNLP_WHAM-GRAPH-INTENT-WORKER"/>
    <m/>
    <s v="En production"/>
    <s v="GitlabCloud"/>
    <x v="11"/>
    <m/>
    <s v="Divers"/>
    <m/>
    <m/>
    <m/>
    <m/>
    <m/>
    <m/>
    <m/>
    <m/>
    <m/>
    <m/>
    <m/>
    <m/>
    <m/>
    <n v="9961.4500000000007"/>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32"/>
    <n v="73.843137254901961"/>
    <n v="13"/>
    <s v="Ksh;Python"/>
    <n v="92.08"/>
    <n v="83.71"/>
    <n v="63.21"/>
    <n v="79.67"/>
  </r>
  <r>
    <n v="486"/>
    <s v="WNLP_WHAM-SPACY-API"/>
    <m/>
    <s v="En production"/>
    <s v="GitlabCloud"/>
    <x v="11"/>
    <m/>
    <s v="Divers"/>
    <m/>
    <m/>
    <m/>
    <m/>
    <m/>
    <m/>
    <m/>
    <m/>
    <m/>
    <m/>
    <m/>
    <m/>
    <m/>
    <n v="18350.075000000001"/>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24"/>
    <n v="69.843137254901961"/>
    <n v="55"/>
    <s v="Ksh;Python"/>
    <n v="83.43"/>
    <n v="77.61"/>
    <n v="63.83"/>
    <n v="74.95"/>
  </r>
  <r>
    <n v="487"/>
    <s v="WNLP_WHAM-SPACY-HELM"/>
    <m/>
    <s v="En production"/>
    <s v="GitlabCloud"/>
    <x v="11"/>
    <m/>
    <s v="Divers"/>
    <m/>
    <m/>
    <m/>
    <m/>
    <m/>
    <m/>
    <m/>
    <m/>
    <m/>
    <m/>
    <m/>
    <m/>
    <m/>
    <n v="7340.0249999999996"/>
    <m/>
    <s v=""/>
    <m/>
    <s v="Entre 10.001 et 100.000"/>
    <m/>
    <m/>
    <s v="Très élevé (devops)"/>
    <m/>
    <m/>
    <m/>
    <m/>
    <m/>
    <m/>
    <n v="6"/>
    <n v="11"/>
    <m/>
    <m/>
    <m/>
    <m/>
    <m/>
    <m/>
    <m/>
    <m/>
    <s v="Hors Scope (Pas de Scan)"/>
    <m/>
    <m/>
    <m/>
    <m/>
    <m/>
    <m/>
    <x v="4"/>
    <m/>
    <s v="Infrastructure Traditionnelle"/>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88"/>
    <s v="WNLP_WHAM-SPACY-WORKER"/>
    <m/>
    <s v="En production"/>
    <s v="GitlabCloud"/>
    <x v="11"/>
    <m/>
    <s v="Divers"/>
    <m/>
    <m/>
    <m/>
    <m/>
    <m/>
    <m/>
    <m/>
    <m/>
    <m/>
    <m/>
    <m/>
    <m/>
    <m/>
    <n v="13893.625"/>
    <m/>
    <s v=""/>
    <m/>
    <s v="Entre 10.001 et 100.000"/>
    <m/>
    <m/>
    <s v="Très élevé (devops)"/>
    <m/>
    <m/>
    <m/>
    <m/>
    <m/>
    <m/>
    <n v="6"/>
    <n v="11"/>
    <m/>
    <m/>
    <m/>
    <m/>
    <m/>
    <m/>
    <m/>
    <m/>
    <s v="Conteneurisée 1"/>
    <m/>
    <m/>
    <m/>
    <m/>
    <m/>
    <m/>
    <x v="5"/>
    <m/>
    <s v="Cloud Privé"/>
    <m/>
    <m/>
    <x v="16"/>
    <s v="VAR"/>
    <s v="NLP"/>
    <x v="48"/>
    <s v="Moyen (impact Réseau banque et assurance)"/>
    <s v="Aucune"/>
    <n v="3"/>
    <s v="C#, Python, Javascript"/>
    <s v="Oui"/>
    <s v="Non Applicable"/>
    <s v="H24"/>
    <n v="0"/>
    <s v=""/>
    <s v="Non"/>
    <n v="28.406466512702078"/>
    <s v="Agile"/>
    <s v="Webfarm (Windows), Cloud Privé"/>
    <s v="Non"/>
    <s v="Non"/>
    <s v="Microsoft SQL Server"/>
    <s v="Oui"/>
    <m/>
    <s v="Certificat"/>
    <s v="Exposition via API REST, Exposition via WebService, DLL"/>
    <s v="Oui"/>
    <s v="Cloud Native"/>
    <s v="Conso (SI / II)"/>
    <m/>
    <s v="Non concerné"/>
    <n v="115.68627450980394"/>
    <n v="32"/>
    <n v="73.843137254901961"/>
    <n v="28"/>
    <s v="Ksh;Python"/>
    <n v="72.3"/>
    <n v="73.41"/>
    <n v="35.06"/>
    <n v="60.26"/>
  </r>
  <r>
    <n v="489"/>
    <s v="WSRV_ANONYMISATIONAUDIO-API"/>
    <m/>
    <s v="En production"/>
    <s v="GitlabCloud"/>
    <x v="11"/>
    <m/>
    <s v="Divers"/>
    <m/>
    <m/>
    <m/>
    <m/>
    <m/>
    <m/>
    <m/>
    <m/>
    <m/>
    <m/>
    <m/>
    <m/>
    <m/>
    <n v="18350.075000000001"/>
    <m/>
    <s v=""/>
    <m/>
    <s v="Entre 10.001 et 100.000"/>
    <m/>
    <m/>
    <s v="Très élevé (devops)"/>
    <m/>
    <m/>
    <m/>
    <m/>
    <m/>
    <m/>
    <n v="21"/>
    <n v="30"/>
    <m/>
    <m/>
    <m/>
    <m/>
    <m/>
    <m/>
    <m/>
    <m/>
    <s v="Conteneurisée 1"/>
    <m/>
    <m/>
    <m/>
    <m/>
    <m/>
    <m/>
    <x v="5"/>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24"/>
    <n v="69.843137254901961"/>
    <n v="33"/>
    <s v="Ksh;Python"/>
    <n v="85.66"/>
    <n v="83.71"/>
    <n v="54.76"/>
    <n v="74.709999999999994"/>
  </r>
  <r>
    <n v="490"/>
    <s v="WSRV_ANONYMISATIONAUDIO-HELM"/>
    <m/>
    <s v="En production"/>
    <s v="GitlabCloud"/>
    <x v="11"/>
    <m/>
    <s v="Divers"/>
    <m/>
    <m/>
    <m/>
    <m/>
    <m/>
    <m/>
    <m/>
    <m/>
    <m/>
    <m/>
    <m/>
    <m/>
    <m/>
    <n v="3407.8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91"/>
    <s v="WSRV_ANONYMISATIONAUDIO-MODEL"/>
    <m/>
    <s v="En production"/>
    <s v="GitlabCloud"/>
    <x v="11"/>
    <m/>
    <s v="Divers"/>
    <m/>
    <m/>
    <m/>
    <m/>
    <m/>
    <m/>
    <m/>
    <m/>
    <m/>
    <m/>
    <m/>
    <m/>
    <m/>
    <n v="8388.6"/>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92"/>
    <s v="WSRV_ANONYMISATIONAUDIO-WORKER"/>
    <m/>
    <s v="En production"/>
    <s v="GitlabCloud"/>
    <x v="11"/>
    <m/>
    <s v="Divers"/>
    <m/>
    <m/>
    <m/>
    <m/>
    <m/>
    <m/>
    <m/>
    <m/>
    <m/>
    <m/>
    <m/>
    <m/>
    <m/>
    <n v="16515.05"/>
    <m/>
    <s v=""/>
    <m/>
    <s v="Entre 10.001 et 100.000"/>
    <m/>
    <m/>
    <s v="Très élevé (devops)"/>
    <m/>
    <m/>
    <m/>
    <m/>
    <m/>
    <m/>
    <n v="21"/>
    <n v="30"/>
    <m/>
    <m/>
    <m/>
    <m/>
    <m/>
    <m/>
    <m/>
    <m/>
    <s v="Conteneurisée 1"/>
    <m/>
    <m/>
    <m/>
    <m/>
    <m/>
    <m/>
    <x v="5"/>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32"/>
    <n v="73.843137254901961"/>
    <n v="22"/>
    <s v="Ksh;Python"/>
    <n v="88.67"/>
    <n v="79"/>
    <n v="64.86"/>
    <n v="77.510000000000005"/>
  </r>
  <r>
    <n v="493"/>
    <s v="WSRV_BALH330-API"/>
    <m/>
    <s v="En production"/>
    <s v="GitlabCloud"/>
    <x v="11"/>
    <m/>
    <s v="Divers"/>
    <m/>
    <m/>
    <m/>
    <m/>
    <m/>
    <m/>
    <m/>
    <m/>
    <m/>
    <m/>
    <m/>
    <m/>
    <m/>
    <n v="3407.8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94"/>
    <s v="WSRV_IMAGO-API"/>
    <m/>
    <s v="En production"/>
    <s v="GitlabCloud"/>
    <x v="11"/>
    <m/>
    <s v="Divers"/>
    <m/>
    <m/>
    <m/>
    <m/>
    <m/>
    <m/>
    <m/>
    <m/>
    <m/>
    <m/>
    <m/>
    <m/>
    <m/>
    <n v="11534.325000000001"/>
    <m/>
    <s v=""/>
    <m/>
    <s v="Entre 10.001 et 100.000"/>
    <m/>
    <m/>
    <s v="Très élevé (devops)"/>
    <m/>
    <m/>
    <m/>
    <m/>
    <m/>
    <m/>
    <n v="21"/>
    <n v="30"/>
    <m/>
    <m/>
    <m/>
    <m/>
    <m/>
    <m/>
    <m/>
    <m/>
    <s v="Conteneurisée 1"/>
    <m/>
    <m/>
    <m/>
    <m/>
    <m/>
    <m/>
    <x v="5"/>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24"/>
    <n v="69.843137254901961"/>
    <n v="18"/>
    <s v="Ksh;Python"/>
    <n v="71.069999999999993"/>
    <n v="85.6"/>
    <n v="51.65"/>
    <n v="69.44"/>
  </r>
  <r>
    <n v="495"/>
    <s v="WSRV_IMAGO-HELM"/>
    <m/>
    <s v="En production"/>
    <s v="GitlabCloud"/>
    <x v="11"/>
    <m/>
    <s v="Divers"/>
    <m/>
    <m/>
    <m/>
    <m/>
    <m/>
    <m/>
    <m/>
    <m/>
    <m/>
    <m/>
    <m/>
    <m/>
    <m/>
    <n v="7864.3"/>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96"/>
    <s v="WSRV_IMAGO-MODEL"/>
    <m/>
    <s v="En production"/>
    <s v="GitlabCloud"/>
    <x v="11"/>
    <m/>
    <s v="Divers"/>
    <m/>
    <m/>
    <m/>
    <m/>
    <m/>
    <m/>
    <m/>
    <m/>
    <m/>
    <m/>
    <m/>
    <m/>
    <m/>
    <n v="6815.7250000000004"/>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97"/>
    <s v="WSRV_PDF-EXTRACTION-FILES"/>
    <m/>
    <s v="En production"/>
    <s v="GitlabCloud"/>
    <x v="11"/>
    <m/>
    <s v="Divers"/>
    <m/>
    <m/>
    <m/>
    <m/>
    <m/>
    <m/>
    <m/>
    <m/>
    <m/>
    <m/>
    <m/>
    <m/>
    <m/>
    <n v="16252.924999999999"/>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498"/>
    <s v="WSRV_PDF_EXTRACTOR"/>
    <m/>
    <s v="En production"/>
    <s v="GitlabCloud"/>
    <x v="11"/>
    <m/>
    <s v="Divers"/>
    <m/>
    <m/>
    <m/>
    <m/>
    <m/>
    <m/>
    <m/>
    <m/>
    <m/>
    <m/>
    <m/>
    <m/>
    <m/>
    <n v="39583.724999999999"/>
    <m/>
    <s v=""/>
    <m/>
    <s v="Entre 10.001 et 100.000"/>
    <m/>
    <m/>
    <s v="Très élevé (devops)"/>
    <m/>
    <m/>
    <m/>
    <m/>
    <m/>
    <m/>
    <n v="21"/>
    <n v="30"/>
    <m/>
    <m/>
    <m/>
    <m/>
    <m/>
    <m/>
    <m/>
    <m/>
    <s v="Conteneurisée 2"/>
    <m/>
    <m/>
    <m/>
    <m/>
    <m/>
    <m/>
    <x v="1"/>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0"/>
    <n v="115.68627450980394"/>
    <n v="0"/>
    <s v="Ksh"/>
    <n v="71.709999999999994"/>
    <n v="83.14"/>
    <n v="90"/>
    <n v="81.61"/>
  </r>
  <r>
    <n v="499"/>
    <s v="WSRV_PDF_EXTRACTOR-APP"/>
    <m/>
    <s v="En production"/>
    <s v="GitlabCloud"/>
    <x v="11"/>
    <m/>
    <s v="Divers"/>
    <m/>
    <m/>
    <m/>
    <m/>
    <m/>
    <m/>
    <m/>
    <m/>
    <m/>
    <m/>
    <m/>
    <m/>
    <m/>
    <n v="40108.025000000001"/>
    <m/>
    <s v=""/>
    <m/>
    <s v="Entre 10.001 et 100.000"/>
    <m/>
    <m/>
    <s v="Très élevé (devops)"/>
    <m/>
    <m/>
    <m/>
    <m/>
    <m/>
    <m/>
    <n v="21"/>
    <n v="30"/>
    <m/>
    <m/>
    <m/>
    <m/>
    <m/>
    <m/>
    <m/>
    <m/>
    <s v="Conteneurisée 2"/>
    <m/>
    <m/>
    <m/>
    <m/>
    <m/>
    <m/>
    <x v="1"/>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0"/>
    <n v="115.68627450980394"/>
    <n v="0"/>
    <s v="Ksh"/>
    <n v="71.709999999999994"/>
    <n v="83.14"/>
    <n v="90"/>
    <n v="81.61"/>
  </r>
  <r>
    <n v="500"/>
    <s v="WSRV_PDF_EXTRACTOR-FILES"/>
    <m/>
    <s v="En production"/>
    <s v="GitlabCloud"/>
    <x v="11"/>
    <m/>
    <s v="Divers"/>
    <m/>
    <m/>
    <m/>
    <m/>
    <m/>
    <m/>
    <m/>
    <m/>
    <m/>
    <m/>
    <m/>
    <m/>
    <m/>
    <n v="12582.9"/>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501"/>
    <s v="WSRV_TEST-GRAFANA-API"/>
    <m/>
    <s v="En production"/>
    <s v="GitlabCloud"/>
    <x v="11"/>
    <m/>
    <s v="Divers"/>
    <m/>
    <m/>
    <m/>
    <m/>
    <m/>
    <m/>
    <m/>
    <m/>
    <m/>
    <m/>
    <m/>
    <m/>
    <m/>
    <n v="18874.349999999999"/>
    <m/>
    <s v=""/>
    <m/>
    <s v="Entre 10.001 et 100.000"/>
    <m/>
    <m/>
    <s v="Très élevé (devops)"/>
    <m/>
    <m/>
    <m/>
    <m/>
    <m/>
    <m/>
    <n v="21"/>
    <n v="30"/>
    <m/>
    <m/>
    <m/>
    <m/>
    <m/>
    <m/>
    <m/>
    <m/>
    <s v="Conteneurisée 1"/>
    <m/>
    <m/>
    <m/>
    <m/>
    <m/>
    <m/>
    <x v="5"/>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52"/>
    <n v="83.843137254901961"/>
    <n v="19"/>
    <s v="Ksh;JavaScript;Python"/>
    <n v="84.31"/>
    <n v="83.39"/>
    <n v="48.49"/>
    <n v="72.06"/>
  </r>
  <r>
    <n v="502"/>
    <s v="WSRV_TEST-GRAFANA-HELM"/>
    <m/>
    <s v="En production"/>
    <s v="GitlabCloud"/>
    <x v="11"/>
    <m/>
    <s v="Divers"/>
    <m/>
    <m/>
    <m/>
    <m/>
    <m/>
    <m/>
    <m/>
    <m/>
    <m/>
    <m/>
    <m/>
    <m/>
    <m/>
    <n v="8650.7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503"/>
    <s v="WSRV_TUTORIAL-WS-API"/>
    <m/>
    <s v="En production"/>
    <s v="GitlabCloud"/>
    <x v="11"/>
    <m/>
    <s v="Divers"/>
    <m/>
    <m/>
    <m/>
    <m/>
    <m/>
    <m/>
    <m/>
    <m/>
    <m/>
    <m/>
    <m/>
    <m/>
    <m/>
    <n v="12320.7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504"/>
    <s v="WSRV_TUTORIAL-WS-HELM"/>
    <m/>
    <s v="En production"/>
    <s v="GitlabCloud"/>
    <x v="11"/>
    <m/>
    <s v="Divers"/>
    <m/>
    <m/>
    <m/>
    <m/>
    <m/>
    <m/>
    <m/>
    <m/>
    <m/>
    <m/>
    <m/>
    <m/>
    <m/>
    <n v="3407.8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505"/>
    <s v="WSRV_TUTORIAL-WS-MODEL"/>
    <m/>
    <s v="En production"/>
    <s v="GitlabCloud"/>
    <x v="11"/>
    <m/>
    <s v="Divers"/>
    <m/>
    <m/>
    <m/>
    <m/>
    <m/>
    <m/>
    <m/>
    <m/>
    <m/>
    <m/>
    <m/>
    <m/>
    <m/>
    <n v="5767.1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r>
    <n v="506"/>
    <s v="WSRV_VOICERECORDER-API"/>
    <m/>
    <s v="En production"/>
    <s v="GitlabCloud"/>
    <x v="11"/>
    <m/>
    <s v="Divers"/>
    <m/>
    <m/>
    <m/>
    <m/>
    <m/>
    <m/>
    <m/>
    <m/>
    <m/>
    <m/>
    <m/>
    <m/>
    <m/>
    <n v="31719.4"/>
    <m/>
    <s v=""/>
    <m/>
    <s v="Entre 10.001 et 100.000"/>
    <m/>
    <m/>
    <s v="Très élevé (devops)"/>
    <m/>
    <m/>
    <m/>
    <m/>
    <m/>
    <m/>
    <n v="21"/>
    <n v="30"/>
    <m/>
    <m/>
    <m/>
    <m/>
    <m/>
    <m/>
    <m/>
    <m/>
    <s v="Conteneurisée 1"/>
    <m/>
    <m/>
    <m/>
    <m/>
    <m/>
    <m/>
    <x v="5"/>
    <m/>
    <s v="Cloud Privé"/>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n v="49.87"/>
    <n v="82.778137254901964"/>
    <n v="40"/>
    <s v="Ksh;JavaScript;Python"/>
    <n v="77.569999999999993"/>
    <n v="67.94"/>
    <n v="68.81"/>
    <n v="71.44"/>
  </r>
  <r>
    <n v="507"/>
    <s v="WSRV_VOICERECORDER-HELM"/>
    <m/>
    <s v="En production"/>
    <s v="GitlabCloud"/>
    <x v="11"/>
    <m/>
    <s v="Divers"/>
    <m/>
    <m/>
    <m/>
    <m/>
    <m/>
    <m/>
    <m/>
    <m/>
    <m/>
    <m/>
    <m/>
    <m/>
    <m/>
    <n v="5767.15"/>
    <m/>
    <s v=""/>
    <m/>
    <s v="Entre 10.001 et 100.000"/>
    <m/>
    <m/>
    <s v="Très élevé (devops)"/>
    <m/>
    <m/>
    <m/>
    <m/>
    <m/>
    <m/>
    <n v="21"/>
    <n v="30"/>
    <m/>
    <m/>
    <m/>
    <m/>
    <m/>
    <m/>
    <m/>
    <m/>
    <s v="Hors Scope (Pas de Scan)"/>
    <m/>
    <m/>
    <m/>
    <m/>
    <m/>
    <m/>
    <x v="4"/>
    <m/>
    <s v="Infrastructure Traditionnelle"/>
    <m/>
    <m/>
    <x v="16"/>
    <s v="VAR"/>
    <s v="NLP"/>
    <x v="51"/>
    <s v="Moyen (impact Réseau banque et assurance)"/>
    <s v="Aucune"/>
    <n v="12"/>
    <s v="C#, Python, Javascript"/>
    <s v="Oui"/>
    <s v="Non Applicable"/>
    <s v="H24"/>
    <n v="0"/>
    <s v=""/>
    <s v="Non"/>
    <n v="31.408775981524251"/>
    <s v="Agile"/>
    <s v="Webfarm (Windows), Cloud Privé"/>
    <s v="Non"/>
    <s v="Non"/>
    <s v="Microsoft SQL Server"/>
    <s v="Oui"/>
    <m/>
    <s v="Certificat"/>
    <s v="Exposition via API REST, Exposition via WebService, DLL"/>
    <s v="Oui"/>
    <s v="Cloud Native"/>
    <s v="Conso (SI / II)"/>
    <m/>
    <s v="Non concerné"/>
    <n v="115.68627450980394"/>
    <e v="#N/A"/>
    <n v="-1"/>
    <n v="-1"/>
    <e v="#N/A"/>
    <e v="#N/A"/>
    <e v="#N/A"/>
    <e v="#N/A"/>
    <e v="#N/A"/>
  </r>
</pivotCacheRecords>
</file>

<file path=xl/pivotCache/pivotCacheRecords2.xml><?xml version="1.0" encoding="utf-8"?>
<pivotCacheRecords xmlns="http://schemas.openxmlformats.org/spreadsheetml/2006/main" xmlns:r="http://schemas.openxmlformats.org/officeDocument/2006/relationships" count="509">
  <r>
    <n v="0"/>
    <x v="0"/>
    <s v="Composant de test"/>
    <s v="En production"/>
    <s v="ATEL"/>
    <s v="Client Web / Mobile / Intranet"/>
    <m/>
    <s v="Moyens de paiments"/>
    <m/>
    <m/>
    <m/>
    <m/>
    <m/>
    <m/>
    <m/>
    <m/>
    <m/>
    <m/>
    <m/>
    <m/>
    <m/>
    <n v="10000"/>
    <m/>
    <s v="Internes et Externes"/>
    <m/>
    <s v="Supérieur à 100.001"/>
    <m/>
    <m/>
    <s v="Très élevé (devops)"/>
    <m/>
    <m/>
    <m/>
    <m/>
    <m/>
    <m/>
    <n v="999"/>
    <n v="999"/>
    <m/>
    <m/>
    <m/>
    <m/>
    <m/>
    <m/>
    <m/>
    <m/>
    <s v="Ré-Architecturée"/>
    <m/>
    <m/>
    <m/>
    <m/>
    <m/>
    <m/>
    <x v="0"/>
    <m/>
    <s v="Cloud Privé"/>
    <m/>
    <m/>
    <x v="0"/>
    <s v="TEST"/>
    <s v="TEST"/>
    <x v="0"/>
  </r>
  <r>
    <n v="0"/>
    <x v="1"/>
    <s v="Composant de test"/>
    <s v="En production"/>
    <s v="ATEL"/>
    <s v="Services Sans IHM"/>
    <m/>
    <s v="Moyens de paiments"/>
    <m/>
    <m/>
    <m/>
    <m/>
    <m/>
    <m/>
    <m/>
    <m/>
    <m/>
    <m/>
    <m/>
    <m/>
    <m/>
    <n v="10000"/>
    <m/>
    <s v="Internes et Externes"/>
    <m/>
    <s v="Supérieur à 100.001"/>
    <m/>
    <m/>
    <s v="Très élevé (devops)"/>
    <m/>
    <m/>
    <m/>
    <m/>
    <m/>
    <m/>
    <n v="999"/>
    <n v="100"/>
    <m/>
    <m/>
    <m/>
    <m/>
    <m/>
    <m/>
    <m/>
    <m/>
    <s v="Ré-Architecturée"/>
    <m/>
    <m/>
    <m/>
    <m/>
    <m/>
    <m/>
    <x v="0"/>
    <m/>
    <s v="Cloud Privé"/>
    <m/>
    <m/>
    <x v="0"/>
    <s v="TEST"/>
    <s v="TEST"/>
    <x v="0"/>
  </r>
  <r>
    <n v="1"/>
    <x v="2"/>
    <s v="ARS2:"/>
    <s v="En production"/>
    <s v="ATEL"/>
    <s v="Autre (à préciser)"/>
    <m/>
    <s v="Moyens de paiement"/>
    <m/>
    <m/>
    <m/>
    <m/>
    <m/>
    <m/>
    <m/>
    <m/>
    <m/>
    <m/>
    <m/>
    <m/>
    <m/>
    <n v="40446"/>
    <m/>
    <s v="Internes"/>
    <m/>
    <s v="Entre 0 et 100"/>
    <m/>
    <m/>
    <s v="Moyen (ATEL / Outil de livraison)"/>
    <m/>
    <m/>
    <m/>
    <m/>
    <m/>
    <m/>
    <n v="21"/>
    <n v="0"/>
    <m/>
    <m/>
    <m/>
    <m/>
    <m/>
    <m/>
    <m/>
    <m/>
    <s v="Conteneurisée 2"/>
    <m/>
    <m/>
    <m/>
    <m/>
    <m/>
    <m/>
    <x v="1"/>
    <m/>
    <s v="Cloud Privé"/>
    <m/>
    <m/>
    <x v="1"/>
    <s v="PCI"/>
    <s v="SMO"/>
    <x v="1"/>
  </r>
  <r>
    <n v="2"/>
    <x v="3"/>
    <s v="Permet de simuler le routage d'une transaction pour en trouver les serveurs possible qui la traiteront"/>
    <s v="En production"/>
    <s v="ATEL"/>
    <s v="Autre (à préciser)"/>
    <m/>
    <s v="Moyens de paiement"/>
    <m/>
    <m/>
    <m/>
    <m/>
    <m/>
    <m/>
    <m/>
    <m/>
    <m/>
    <m/>
    <m/>
    <m/>
    <m/>
    <n v="4033"/>
    <m/>
    <s v="Internes et Externes"/>
    <m/>
    <s v="Entre 0 et 100"/>
    <m/>
    <m/>
    <s v="Moyen (ATEL / Outil de livraison)"/>
    <m/>
    <m/>
    <m/>
    <m/>
    <m/>
    <m/>
    <n v="21"/>
    <n v="0"/>
    <m/>
    <m/>
    <m/>
    <m/>
    <m/>
    <m/>
    <m/>
    <m/>
    <s v="Conteneurisée 2"/>
    <m/>
    <m/>
    <m/>
    <m/>
    <m/>
    <m/>
    <x v="1"/>
    <m/>
    <s v="Cloud Privé"/>
    <m/>
    <m/>
    <x v="1"/>
    <s v="PCI"/>
    <s v="SMO"/>
    <x v="1"/>
  </r>
  <r>
    <n v="3"/>
    <x v="4"/>
    <s v="Application web de gestion du monitoring fonctionnel"/>
    <s v="En production et d'importantes modifications en cours"/>
    <s v="ATEL"/>
    <s v="Client Web / Mobile / Intranet"/>
    <m/>
    <s v="Moyens de paiement"/>
    <m/>
    <m/>
    <m/>
    <m/>
    <m/>
    <m/>
    <m/>
    <m/>
    <m/>
    <m/>
    <m/>
    <m/>
    <m/>
    <n v="19013"/>
    <m/>
    <s v="Internes"/>
    <m/>
    <s v="Entre 0 et 100"/>
    <m/>
    <m/>
    <s v="Moyen (ATEL / Outil de livraison)"/>
    <m/>
    <m/>
    <m/>
    <m/>
    <m/>
    <m/>
    <n v="93"/>
    <n v="5"/>
    <m/>
    <m/>
    <m/>
    <m/>
    <m/>
    <m/>
    <m/>
    <m/>
    <s v="Ré-Architecturée"/>
    <m/>
    <m/>
    <m/>
    <m/>
    <m/>
    <m/>
    <x v="0"/>
    <m/>
    <s v="Cloud Privé"/>
    <m/>
    <m/>
    <x v="1"/>
    <s v="PCI"/>
    <s v="SMO"/>
    <x v="2"/>
  </r>
  <r>
    <n v="4"/>
    <x v="5"/>
    <m/>
    <s v="En production et d'importantes modifications en cours"/>
    <s v="ATEL"/>
    <s v="Client Web / Mobile / Intranet"/>
    <m/>
    <s v="Moyens de paiement"/>
    <m/>
    <m/>
    <m/>
    <m/>
    <m/>
    <m/>
    <m/>
    <m/>
    <m/>
    <m/>
    <m/>
    <m/>
    <m/>
    <n v="10255"/>
    <m/>
    <s v="Internes"/>
    <m/>
    <s v="Entre 0 et 100"/>
    <m/>
    <m/>
    <s v="Moyen (ATEL / Outil de livraison)"/>
    <m/>
    <m/>
    <m/>
    <m/>
    <m/>
    <m/>
    <n v="93"/>
    <n v="5"/>
    <m/>
    <m/>
    <m/>
    <m/>
    <m/>
    <m/>
    <m/>
    <m/>
    <s v="Ré-Architecturée"/>
    <m/>
    <m/>
    <m/>
    <m/>
    <m/>
    <m/>
    <x v="0"/>
    <m/>
    <s v="Cloud Privé"/>
    <m/>
    <m/>
    <x v="1"/>
    <s v="PCI"/>
    <s v="SMO"/>
    <x v="2"/>
  </r>
  <r>
    <n v="5"/>
    <x v="6"/>
    <m/>
    <s v="En production et d'importantes modifications en cours"/>
    <s v="ATEL"/>
    <s v="Client Web / Mobile / Intranet, Mainframe"/>
    <m/>
    <s v="Moyens de paiement"/>
    <m/>
    <m/>
    <m/>
    <m/>
    <m/>
    <m/>
    <m/>
    <m/>
    <m/>
    <m/>
    <m/>
    <m/>
    <m/>
    <n v="12418"/>
    <m/>
    <s v="Internes"/>
    <m/>
    <s v="Entre 0 et 100"/>
    <m/>
    <m/>
    <s v="Moyen (ATEL / Outil de livraison)"/>
    <m/>
    <m/>
    <m/>
    <m/>
    <m/>
    <m/>
    <n v="93"/>
    <n v="2"/>
    <m/>
    <m/>
    <m/>
    <m/>
    <m/>
    <m/>
    <m/>
    <m/>
    <s v="Ré-Architecturée"/>
    <m/>
    <m/>
    <m/>
    <m/>
    <m/>
    <m/>
    <x v="0"/>
    <m/>
    <s v="Cloud Privé"/>
    <m/>
    <m/>
    <x v="1"/>
    <s v="PCI"/>
    <s v="SMO"/>
    <x v="3"/>
  </r>
  <r>
    <n v="6"/>
    <x v="7"/>
    <m/>
    <s v="En production"/>
    <s v="ATEL"/>
    <s v="Client Web / Mobile / Intranet"/>
    <m/>
    <s v="Moyens de paiement"/>
    <m/>
    <m/>
    <m/>
    <m/>
    <m/>
    <m/>
    <m/>
    <m/>
    <m/>
    <m/>
    <m/>
    <m/>
    <m/>
    <n v="16634"/>
    <m/>
    <s v="Internes et Externes"/>
    <m/>
    <s v="Entre 0 et 100"/>
    <m/>
    <m/>
    <s v="Moyen (ATEL / Outil de livraison)"/>
    <m/>
    <m/>
    <m/>
    <m/>
    <m/>
    <m/>
    <n v="50"/>
    <n v="15"/>
    <m/>
    <m/>
    <m/>
    <m/>
    <m/>
    <m/>
    <m/>
    <m/>
    <s v="Conteneurisée 2"/>
    <m/>
    <m/>
    <m/>
    <m/>
    <m/>
    <m/>
    <x v="1"/>
    <m/>
    <s v="Cloud Privé"/>
    <m/>
    <m/>
    <x v="2"/>
    <s v="PCI"/>
    <s v="SMO"/>
    <x v="4"/>
  </r>
  <r>
    <n v="7"/>
    <x v="8"/>
    <s v="Traitement stats WS Monetique Amazon"/>
    <s v="En production"/>
    <s v="ATEL"/>
    <s v="Autre (à préciser)"/>
    <m/>
    <s v="Moyens de paiement"/>
    <m/>
    <m/>
    <m/>
    <m/>
    <m/>
    <m/>
    <m/>
    <m/>
    <m/>
    <m/>
    <m/>
    <m/>
    <m/>
    <s v=""/>
    <m/>
    <s v=""/>
    <m/>
    <s v="Entre 0 et 100"/>
    <m/>
    <m/>
    <s v="Moyen (ATEL / Outil de livraison)"/>
    <m/>
    <m/>
    <m/>
    <m/>
    <m/>
    <m/>
    <n v="0"/>
    <n v="0"/>
    <m/>
    <m/>
    <m/>
    <m/>
    <m/>
    <m/>
    <m/>
    <m/>
    <s v="Migrée"/>
    <m/>
    <m/>
    <m/>
    <m/>
    <m/>
    <m/>
    <x v="2"/>
    <m/>
    <s v="Cloud Privé"/>
    <m/>
    <m/>
    <x v="1"/>
    <s v="PCI"/>
    <s v="SMO"/>
    <x v="5"/>
  </r>
  <r>
    <n v="8"/>
    <x v="9"/>
    <m/>
    <s v="En production"/>
    <s v="ATEL"/>
    <s v="Client Web / Mobile / Intranet, Mainframe"/>
    <m/>
    <s v="Moyens de paiement"/>
    <m/>
    <m/>
    <m/>
    <m/>
    <m/>
    <m/>
    <m/>
    <m/>
    <m/>
    <m/>
    <m/>
    <m/>
    <m/>
    <n v="4681"/>
    <m/>
    <s v="Internes"/>
    <m/>
    <s v="Entre 0 et 100"/>
    <m/>
    <m/>
    <s v="Moyen (ATEL / Outil de livraison)"/>
    <m/>
    <m/>
    <m/>
    <m/>
    <m/>
    <m/>
    <n v="63"/>
    <n v="1"/>
    <m/>
    <m/>
    <m/>
    <m/>
    <m/>
    <m/>
    <m/>
    <m/>
    <s v="Ré-Architecturée"/>
    <m/>
    <m/>
    <m/>
    <m/>
    <m/>
    <m/>
    <x v="0"/>
    <m/>
    <s v="Cloud Privé"/>
    <m/>
    <m/>
    <x v="1"/>
    <s v="PCI"/>
    <s v="SMO"/>
    <x v="6"/>
  </r>
  <r>
    <n v="9"/>
    <x v="10"/>
    <s v="Outil de restitution des autorisations temps réel de la PMA"/>
    <s v="En production"/>
    <s v="ATEL"/>
    <s v="Services Sans IHM"/>
    <m/>
    <s v="Moyens de paiement"/>
    <m/>
    <m/>
    <m/>
    <m/>
    <m/>
    <m/>
    <m/>
    <m/>
    <m/>
    <m/>
    <m/>
    <m/>
    <m/>
    <n v="24447"/>
    <m/>
    <s v="Internes"/>
    <m/>
    <s v="Entre 0 et 100"/>
    <m/>
    <m/>
    <s v="Faible (Manuel)"/>
    <m/>
    <m/>
    <m/>
    <m/>
    <m/>
    <m/>
    <n v="260"/>
    <n v="33"/>
    <m/>
    <m/>
    <m/>
    <m/>
    <m/>
    <m/>
    <m/>
    <m/>
    <s v="Ré-Architecturée"/>
    <m/>
    <m/>
    <m/>
    <m/>
    <m/>
    <m/>
    <x v="0"/>
    <m/>
    <s v="Cloud Privé"/>
    <m/>
    <m/>
    <x v="3"/>
    <s v="PCI"/>
    <s v="SMO"/>
    <x v="7"/>
  </r>
  <r>
    <n v="10"/>
    <x v="11"/>
    <s v="Paquet contenant les batch pour le référentiel accepteur PMAC"/>
    <s v="En production"/>
    <s v="ATEL"/>
    <s v="Services Sans IHM"/>
    <m/>
    <s v="Moyens de paiement"/>
    <m/>
    <m/>
    <m/>
    <m/>
    <m/>
    <m/>
    <m/>
    <m/>
    <m/>
    <m/>
    <m/>
    <m/>
    <m/>
    <n v="3417"/>
    <m/>
    <s v=""/>
    <m/>
    <s v="Entre 0 et 100"/>
    <m/>
    <m/>
    <s v="Faible (Manuel)"/>
    <m/>
    <m/>
    <m/>
    <m/>
    <m/>
    <m/>
    <n v="260"/>
    <n v="33"/>
    <m/>
    <m/>
    <m/>
    <m/>
    <m/>
    <m/>
    <m/>
    <m/>
    <s v="Conteneurisée 2"/>
    <m/>
    <m/>
    <m/>
    <m/>
    <m/>
    <m/>
    <x v="1"/>
    <m/>
    <s v="Cloud Privé"/>
    <m/>
    <m/>
    <x v="3"/>
    <s v="PCI"/>
    <s v="SMO"/>
    <x v="7"/>
  </r>
  <r>
    <n v="11"/>
    <x v="12"/>
    <s v="Librairie de fonctions permettant le traitement des demandées liées au référentiel PMAC"/>
    <s v="En production"/>
    <s v="ATEL"/>
    <s v="Services Sans IHM"/>
    <m/>
    <s v="Moyens de paiement"/>
    <m/>
    <m/>
    <m/>
    <m/>
    <m/>
    <m/>
    <m/>
    <m/>
    <m/>
    <m/>
    <m/>
    <m/>
    <m/>
    <n v="1977"/>
    <m/>
    <s v=""/>
    <m/>
    <s v="Entre 0 et 100"/>
    <m/>
    <m/>
    <s v="Faible (Manuel)"/>
    <m/>
    <m/>
    <m/>
    <m/>
    <m/>
    <m/>
    <n v="260"/>
    <n v="33"/>
    <m/>
    <m/>
    <m/>
    <m/>
    <m/>
    <m/>
    <m/>
    <m/>
    <s v="Conteneurisée 2"/>
    <m/>
    <m/>
    <m/>
    <m/>
    <m/>
    <m/>
    <x v="1"/>
    <m/>
    <s v="Cloud Privé"/>
    <m/>
    <m/>
    <x v="3"/>
    <s v="PCI"/>
    <s v="SMO"/>
    <x v="7"/>
  </r>
  <r>
    <n v="12"/>
    <x v="13"/>
    <s v="Ensemble des programmes batchs pour la génération des rapports pour les fichiers de remise et pour les transactions d'autorisation"/>
    <s v="En production"/>
    <s v="ATEL"/>
    <s v="Services Sans IHM"/>
    <m/>
    <s v="Moyens de paiement"/>
    <m/>
    <m/>
    <m/>
    <m/>
    <m/>
    <m/>
    <m/>
    <m/>
    <m/>
    <m/>
    <m/>
    <m/>
    <m/>
    <n v="2115"/>
    <m/>
    <s v=""/>
    <m/>
    <s v="Entre 0 et 100"/>
    <m/>
    <m/>
    <s v="Faible (Manuel)"/>
    <m/>
    <m/>
    <m/>
    <m/>
    <m/>
    <m/>
    <n v="260"/>
    <n v="33"/>
    <m/>
    <m/>
    <m/>
    <m/>
    <m/>
    <m/>
    <m/>
    <m/>
    <s v="Conteneurisée 2"/>
    <m/>
    <m/>
    <m/>
    <m/>
    <m/>
    <m/>
    <x v="1"/>
    <m/>
    <s v="Cloud Privé"/>
    <m/>
    <m/>
    <x v="3"/>
    <s v="PCI"/>
    <s v="SMO"/>
    <x v="7"/>
  </r>
  <r>
    <n v="13"/>
    <x v="14"/>
    <s v="Paquet contenant des exécutables pour le dev/tests uniquement"/>
    <s v="En production"/>
    <s v="ATEL"/>
    <s v="Services Sans IHM"/>
    <m/>
    <s v="Moyens de paiement"/>
    <m/>
    <m/>
    <m/>
    <m/>
    <m/>
    <m/>
    <m/>
    <m/>
    <m/>
    <m/>
    <m/>
    <m/>
    <m/>
    <n v="1325"/>
    <m/>
    <s v=""/>
    <m/>
    <s v="Entre 0 et 100"/>
    <m/>
    <m/>
    <s v="Faible (Manuel)"/>
    <m/>
    <m/>
    <m/>
    <m/>
    <m/>
    <m/>
    <n v="260"/>
    <n v="33"/>
    <m/>
    <m/>
    <m/>
    <m/>
    <m/>
    <m/>
    <m/>
    <m/>
    <s v="Conteneurisée 2"/>
    <m/>
    <m/>
    <m/>
    <m/>
    <m/>
    <m/>
    <x v="1"/>
    <m/>
    <s v="Cloud Privé"/>
    <m/>
    <m/>
    <x v="3"/>
    <s v="PCI"/>
    <s v="SMO"/>
    <x v="7"/>
  </r>
  <r>
    <n v="14"/>
    <x v="15"/>
    <s v="Librairie d'outils pour les applicatifs micro de la PMAC"/>
    <s v="En production"/>
    <s v="ATEL"/>
    <s v="Services Sans IHM"/>
    <m/>
    <s v="Moyens de paiement"/>
    <m/>
    <m/>
    <m/>
    <m/>
    <m/>
    <m/>
    <m/>
    <m/>
    <m/>
    <m/>
    <m/>
    <m/>
    <m/>
    <n v="2667"/>
    <m/>
    <s v=""/>
    <m/>
    <s v="Entre 0 et 100"/>
    <m/>
    <m/>
    <s v="Faible (Manuel)"/>
    <m/>
    <m/>
    <m/>
    <m/>
    <m/>
    <m/>
    <n v="260"/>
    <n v="33"/>
    <m/>
    <m/>
    <m/>
    <m/>
    <m/>
    <m/>
    <m/>
    <m/>
    <s v="Conteneurisée 2"/>
    <m/>
    <m/>
    <m/>
    <m/>
    <m/>
    <m/>
    <x v="1"/>
    <m/>
    <s v="Cloud Privé"/>
    <m/>
    <m/>
    <x v="3"/>
    <s v="PCI"/>
    <s v="SMO"/>
    <x v="7"/>
  </r>
  <r>
    <n v="15"/>
    <x v="16"/>
    <s v="Batchs portail Open Payment"/>
    <s v="En développement / construction"/>
    <s v="ATEL"/>
    <s v="Services Sans IHM"/>
    <m/>
    <s v="Moyens de paiement"/>
    <m/>
    <m/>
    <m/>
    <m/>
    <m/>
    <m/>
    <m/>
    <m/>
    <m/>
    <m/>
    <m/>
    <m/>
    <m/>
    <n v="493"/>
    <m/>
    <s v="Internes"/>
    <m/>
    <s v="Entre 0 et 100"/>
    <m/>
    <m/>
    <s v="Faible (Manuel)"/>
    <m/>
    <m/>
    <m/>
    <m/>
    <m/>
    <m/>
    <n v="73"/>
    <n v="8"/>
    <m/>
    <m/>
    <m/>
    <m/>
    <m/>
    <m/>
    <m/>
    <m/>
    <s v="Conteneurisée 2"/>
    <m/>
    <m/>
    <m/>
    <m/>
    <m/>
    <m/>
    <x v="1"/>
    <m/>
    <s v="Cloud Privé"/>
    <m/>
    <m/>
    <x v="3"/>
    <s v="PCI"/>
    <s v="SMO"/>
    <x v="8"/>
  </r>
  <r>
    <n v="16"/>
    <x v="17"/>
    <s v="Service d'alimentation du portail POPY"/>
    <s v="En développement / construction"/>
    <s v="ATEL"/>
    <s v="Services Sans IHM"/>
    <m/>
    <s v="Moyens de paiement"/>
    <m/>
    <m/>
    <m/>
    <m/>
    <m/>
    <m/>
    <m/>
    <m/>
    <m/>
    <m/>
    <m/>
    <m/>
    <m/>
    <n v="495"/>
    <m/>
    <s v="Internes"/>
    <m/>
    <s v="Entre 0 et 100"/>
    <m/>
    <m/>
    <s v="Faible (Manuel)"/>
    <m/>
    <m/>
    <m/>
    <m/>
    <m/>
    <m/>
    <n v="73"/>
    <n v="8"/>
    <m/>
    <m/>
    <m/>
    <m/>
    <m/>
    <m/>
    <m/>
    <m/>
    <s v="Conteneurisée 2"/>
    <m/>
    <m/>
    <m/>
    <m/>
    <m/>
    <m/>
    <x v="1"/>
    <m/>
    <s v="Cloud Privé"/>
    <m/>
    <m/>
    <x v="3"/>
    <s v="PCI"/>
    <s v="SMO"/>
    <x v="8"/>
  </r>
  <r>
    <n v="17"/>
    <x v="18"/>
    <s v="Ensemble des programmes Alipay à lancer en batch (Ex: Batch de génération du fichier X-Checking)"/>
    <s v="En production"/>
    <s v="ATEL"/>
    <s v="Services sans IHM, Client Web / Mobile / Intranet"/>
    <m/>
    <s v="Moyens de paiement"/>
    <m/>
    <m/>
    <m/>
    <m/>
    <m/>
    <m/>
    <m/>
    <m/>
    <m/>
    <m/>
    <m/>
    <m/>
    <m/>
    <n v="1419"/>
    <m/>
    <s v="Internes"/>
    <m/>
    <s v="Entre 0 et 100"/>
    <m/>
    <m/>
    <s v="Faible (Manuel)"/>
    <m/>
    <m/>
    <m/>
    <m/>
    <m/>
    <m/>
    <n v="7"/>
    <n v="3"/>
    <m/>
    <m/>
    <m/>
    <m/>
    <m/>
    <m/>
    <m/>
    <m/>
    <s v="Conteneurisée 2"/>
    <m/>
    <m/>
    <m/>
    <m/>
    <m/>
    <m/>
    <x v="1"/>
    <m/>
    <s v="Cloud Privé"/>
    <m/>
    <m/>
    <x v="3"/>
    <s v="PCI"/>
    <s v="SMO"/>
    <x v="9"/>
  </r>
  <r>
    <n v="18"/>
    <x v="19"/>
    <s v="Paquet ATEL pour les batchs du portail"/>
    <s v="En développement / construction"/>
    <s v="ATEL"/>
    <s v="Services sans IHM, Client Web / Mobile / Intranet"/>
    <m/>
    <s v="Moyens de paiement"/>
    <m/>
    <m/>
    <m/>
    <m/>
    <m/>
    <m/>
    <m/>
    <m/>
    <m/>
    <m/>
    <m/>
    <m/>
    <m/>
    <n v="749"/>
    <m/>
    <s v="Internes"/>
    <m/>
    <s v="Entre 0 et 100"/>
    <m/>
    <m/>
    <s v="Moyen (ATEL / Outil de livraison)"/>
    <m/>
    <m/>
    <m/>
    <m/>
    <m/>
    <m/>
    <n v="22"/>
    <n v="2"/>
    <m/>
    <m/>
    <m/>
    <m/>
    <m/>
    <m/>
    <m/>
    <m/>
    <s v="Conteneurisée 2"/>
    <m/>
    <m/>
    <m/>
    <m/>
    <m/>
    <m/>
    <x v="1"/>
    <m/>
    <s v="Cloud Privé"/>
    <m/>
    <m/>
    <x v="3"/>
    <s v="PCI"/>
    <s v="SMO"/>
    <x v="10"/>
  </r>
  <r>
    <n v="19"/>
    <x v="20"/>
    <s v="Librairie de classes métiers servant au portail commerçant PMAC"/>
    <s v="En développement / construction"/>
    <s v="ATEL"/>
    <s v="Services sans IHM, Client Web / Mobile / Intranet"/>
    <m/>
    <s v="Moyens de paiement"/>
    <m/>
    <m/>
    <m/>
    <m/>
    <m/>
    <m/>
    <m/>
    <m/>
    <m/>
    <m/>
    <m/>
    <m/>
    <m/>
    <n v="884"/>
    <m/>
    <s v="Externes"/>
    <m/>
    <s v="Entre 0 et 100"/>
    <m/>
    <m/>
    <s v="Moyen (ATEL / Outil de livraison)"/>
    <m/>
    <m/>
    <m/>
    <m/>
    <m/>
    <m/>
    <n v="22"/>
    <n v="2"/>
    <m/>
    <m/>
    <m/>
    <m/>
    <m/>
    <m/>
    <m/>
    <m/>
    <s v="Conteneurisée 2"/>
    <m/>
    <m/>
    <m/>
    <m/>
    <m/>
    <m/>
    <x v="1"/>
    <m/>
    <s v="Cloud Privé"/>
    <m/>
    <m/>
    <x v="3"/>
    <s v="PCI"/>
    <s v="SMO"/>
    <x v="10"/>
  </r>
  <r>
    <n v="20"/>
    <x v="21"/>
    <s v="Paquets contenant l'ensemble des interfaces du portail commerçant concernant les remboursements"/>
    <s v="En développement / construction"/>
    <s v="ATEL"/>
    <s v="Services sans IHM, Client Web / Mobile / Intranet"/>
    <m/>
    <s v="Moyens de paiement"/>
    <m/>
    <m/>
    <m/>
    <m/>
    <m/>
    <m/>
    <m/>
    <m/>
    <m/>
    <m/>
    <m/>
    <m/>
    <m/>
    <n v="3211"/>
    <m/>
    <s v="Internes et Externes"/>
    <m/>
    <s v="Entre 0 et 100"/>
    <m/>
    <m/>
    <s v="Moyen (ATEL / Outil de livraison)"/>
    <m/>
    <m/>
    <m/>
    <m/>
    <m/>
    <m/>
    <n v="22"/>
    <n v="2"/>
    <m/>
    <m/>
    <m/>
    <m/>
    <m/>
    <m/>
    <m/>
    <m/>
    <s v="Conteneurisée 2"/>
    <m/>
    <m/>
    <m/>
    <m/>
    <m/>
    <m/>
    <x v="1"/>
    <m/>
    <s v="Cloud Privé"/>
    <m/>
    <m/>
    <x v="3"/>
    <s v="PCI"/>
    <s v="SMO"/>
    <x v="10"/>
  </r>
  <r>
    <n v="21"/>
    <x v="22"/>
    <s v="Service Windows de traitement en tâche de fond des statistiques et activité des TPE"/>
    <s v="En développement / construction"/>
    <s v="ATEL"/>
    <s v="Services sans IHM, Client Web / Mobile / Intranet"/>
    <m/>
    <s v="Moyens de paiement"/>
    <m/>
    <m/>
    <m/>
    <m/>
    <m/>
    <m/>
    <m/>
    <m/>
    <m/>
    <m/>
    <m/>
    <m/>
    <m/>
    <n v="466"/>
    <m/>
    <s v="Internes"/>
    <m/>
    <s v="Entre 0 et 100"/>
    <m/>
    <m/>
    <s v="Moyen (ATEL / Outil de livraison)"/>
    <m/>
    <m/>
    <m/>
    <m/>
    <m/>
    <m/>
    <n v="22"/>
    <n v="2"/>
    <m/>
    <m/>
    <m/>
    <m/>
    <m/>
    <m/>
    <m/>
    <m/>
    <s v="Conteneurisée 2"/>
    <m/>
    <m/>
    <m/>
    <m/>
    <m/>
    <m/>
    <x v="1"/>
    <m/>
    <s v="Cloud Privé"/>
    <m/>
    <m/>
    <x v="3"/>
    <s v="PCI"/>
    <s v="SMO"/>
    <x v="10"/>
  </r>
  <r>
    <n v="22"/>
    <x v="23"/>
    <s v="Paquet contenant l'ensemble des interfaces du portail léonard en rapport avec le tableau de bord"/>
    <s v="En développement / construction"/>
    <s v="ATEL"/>
    <s v="Services sans IHM, Client Web / Mobile / Intranet"/>
    <m/>
    <s v="Moyens de paiement"/>
    <m/>
    <m/>
    <m/>
    <m/>
    <m/>
    <m/>
    <m/>
    <m/>
    <m/>
    <m/>
    <m/>
    <m/>
    <m/>
    <n v="3668"/>
    <m/>
    <s v="Internes et Externes"/>
    <m/>
    <s v="Entre 0 et 100"/>
    <m/>
    <m/>
    <s v="Moyen (ATEL / Outil de livraison)"/>
    <m/>
    <m/>
    <m/>
    <m/>
    <m/>
    <m/>
    <n v="22"/>
    <n v="2"/>
    <m/>
    <m/>
    <m/>
    <m/>
    <m/>
    <m/>
    <m/>
    <m/>
    <s v="Conteneurisée 2"/>
    <m/>
    <m/>
    <m/>
    <m/>
    <m/>
    <m/>
    <x v="1"/>
    <m/>
    <s v="Cloud Privé"/>
    <m/>
    <m/>
    <x v="3"/>
    <s v="PCI"/>
    <s v="SMO"/>
    <x v="10"/>
  </r>
  <r>
    <n v="23"/>
    <x v="24"/>
    <s v="Paquet contenant l'ensemble des interfaces du portail commerçant divers"/>
    <s v="En développement / construction"/>
    <s v="ATEL"/>
    <s v="Services sans IHM, Client Web / Mobile / Intranet"/>
    <m/>
    <s v="Moyens de paiement"/>
    <m/>
    <m/>
    <m/>
    <m/>
    <m/>
    <m/>
    <m/>
    <m/>
    <m/>
    <m/>
    <m/>
    <m/>
    <m/>
    <n v="524"/>
    <m/>
    <s v="Internes et Externes"/>
    <m/>
    <s v="Entre 0 et 100"/>
    <m/>
    <m/>
    <s v="Moyen (ATEL / Outil de livraison)"/>
    <m/>
    <m/>
    <m/>
    <m/>
    <m/>
    <m/>
    <n v="22"/>
    <n v="2"/>
    <m/>
    <m/>
    <m/>
    <m/>
    <m/>
    <m/>
    <m/>
    <m/>
    <s v="Conteneurisée 2"/>
    <m/>
    <m/>
    <m/>
    <m/>
    <m/>
    <m/>
    <x v="1"/>
    <m/>
    <s v="Cloud Privé"/>
    <m/>
    <m/>
    <x v="3"/>
    <s v="PCI"/>
    <s v="SMO"/>
    <x v="10"/>
  </r>
  <r>
    <n v="24"/>
    <x v="25"/>
    <s v="SVI pour remplacer le n° SOS MONETIQUE"/>
    <s v="En production"/>
    <s v="ATEL"/>
    <s v="Client Web / Mobile / Intranet"/>
    <m/>
    <s v="Moyens de paiement"/>
    <m/>
    <m/>
    <m/>
    <m/>
    <m/>
    <m/>
    <m/>
    <m/>
    <m/>
    <m/>
    <m/>
    <m/>
    <m/>
    <n v="701"/>
    <m/>
    <s v="Internes"/>
    <m/>
    <s v="Entre 101 et 10.000"/>
    <m/>
    <m/>
    <s v="Moyen (ATEL / Outil de livraison)"/>
    <m/>
    <m/>
    <m/>
    <m/>
    <m/>
    <m/>
    <n v="1"/>
    <n v="1"/>
    <m/>
    <m/>
    <m/>
    <m/>
    <m/>
    <m/>
    <m/>
    <m/>
    <s v="Conteneurisée 2"/>
    <m/>
    <m/>
    <m/>
    <m/>
    <m/>
    <m/>
    <x v="1"/>
    <m/>
    <s v="Cloud Privé"/>
    <m/>
    <m/>
    <x v="4"/>
    <s v="PCI"/>
    <s v="SMO"/>
    <x v="11"/>
  </r>
  <r>
    <n v="25"/>
    <x v="26"/>
    <s v="A SUPPRIMER"/>
    <s v="En développement / construction"/>
    <s v=""/>
    <s v="Client Web / Mobile / Intranet"/>
    <m/>
    <s v="Autres services"/>
    <m/>
    <m/>
    <m/>
    <m/>
    <m/>
    <m/>
    <m/>
    <m/>
    <m/>
    <m/>
    <m/>
    <m/>
    <m/>
    <s v=""/>
    <m/>
    <s v=""/>
    <m/>
    <s v="Entre 10.001 et 100.000"/>
    <m/>
    <m/>
    <s v="Très élevé (devops)"/>
    <m/>
    <m/>
    <m/>
    <m/>
    <m/>
    <m/>
    <n v="4"/>
    <n v="15"/>
    <m/>
    <m/>
    <m/>
    <m/>
    <m/>
    <m/>
    <m/>
    <m/>
    <s v="Hors Scope (Pas de filière de build)"/>
    <m/>
    <m/>
    <m/>
    <m/>
    <m/>
    <m/>
    <x v="3"/>
    <m/>
    <s v="Infrastructure Traditionnelle"/>
    <m/>
    <m/>
    <x v="5"/>
    <s v="OSE"/>
    <s v="SPF"/>
    <x v="12"/>
  </r>
  <r>
    <n v="26"/>
    <x v="27"/>
    <s v="Composant permettant la communication entre la plateforme de service Externe (PSE) et la banque à distance (BAD)."/>
    <s v="En développement / construction"/>
    <s v="ATEL"/>
    <s v="Client Web / Mobile / Intranet"/>
    <m/>
    <s v="Autres services"/>
    <m/>
    <m/>
    <m/>
    <m/>
    <m/>
    <m/>
    <m/>
    <m/>
    <m/>
    <m/>
    <m/>
    <m/>
    <m/>
    <n v="237"/>
    <m/>
    <s v="Internes et Externes"/>
    <m/>
    <s v="Entre 10.001 et 100.000"/>
    <m/>
    <m/>
    <s v="Très élevé (devops)"/>
    <m/>
    <m/>
    <m/>
    <m/>
    <m/>
    <m/>
    <n v="4"/>
    <n v="15"/>
    <m/>
    <m/>
    <m/>
    <m/>
    <m/>
    <m/>
    <m/>
    <m/>
    <s v="Conteneurisée 2"/>
    <m/>
    <m/>
    <m/>
    <m/>
    <m/>
    <m/>
    <x v="1"/>
    <m/>
    <s v="Cloud Privé"/>
    <m/>
    <m/>
    <x v="5"/>
    <s v="OSE"/>
    <s v="SPF"/>
    <x v="12"/>
  </r>
  <r>
    <n v="27"/>
    <x v="28"/>
    <m/>
    <s v="En développement / construction"/>
    <s v="ATEL"/>
    <s v="Client Web / Mobile / Intranet"/>
    <m/>
    <s v="Divers"/>
    <m/>
    <m/>
    <m/>
    <m/>
    <m/>
    <m/>
    <m/>
    <m/>
    <m/>
    <m/>
    <m/>
    <m/>
    <m/>
    <s v=""/>
    <m/>
    <s v=""/>
    <m/>
    <s v="Entre 10.001 et 100.000"/>
    <m/>
    <m/>
    <s v="Très élevé (devops)"/>
    <m/>
    <m/>
    <m/>
    <m/>
    <m/>
    <m/>
    <n v="4"/>
    <n v="15"/>
    <m/>
    <m/>
    <m/>
    <m/>
    <m/>
    <m/>
    <m/>
    <m/>
    <s v="Hors Scope (Pas de Scan)"/>
    <m/>
    <m/>
    <m/>
    <m/>
    <m/>
    <m/>
    <x v="4"/>
    <m/>
    <s v="Infrastructure Traditionnelle"/>
    <m/>
    <m/>
    <x v="5"/>
    <s v="VAR"/>
    <s v="SPF"/>
    <x v="12"/>
  </r>
  <r>
    <n v="28"/>
    <x v="29"/>
    <m/>
    <s v="En développement / construction"/>
    <s v="UnixBuilder"/>
    <s v="Client Web / Mobile / Intranet"/>
    <m/>
    <s v="Divers"/>
    <m/>
    <m/>
    <m/>
    <m/>
    <m/>
    <m/>
    <m/>
    <m/>
    <m/>
    <m/>
    <m/>
    <m/>
    <m/>
    <n v="107.3"/>
    <m/>
    <s v=""/>
    <m/>
    <s v="Entre 10.001 et 100.000"/>
    <m/>
    <m/>
    <s v="Très élevé (devops)"/>
    <m/>
    <m/>
    <m/>
    <m/>
    <m/>
    <m/>
    <n v="4"/>
    <n v="15"/>
    <m/>
    <m/>
    <m/>
    <m/>
    <m/>
    <m/>
    <m/>
    <m/>
    <s v="Hors Scope (Pas de Scan)"/>
    <m/>
    <m/>
    <m/>
    <m/>
    <m/>
    <m/>
    <x v="4"/>
    <m/>
    <s v="Infrastructure Traditionnelle"/>
    <m/>
    <m/>
    <x v="5"/>
    <s v="VAR"/>
    <s v="SPF"/>
    <x v="12"/>
  </r>
  <r>
    <n v="29"/>
    <x v="30"/>
    <m/>
    <s v="En développement / construction"/>
    <s v="GitlabCloud"/>
    <s v="Client Web / Mobile / Intranet"/>
    <m/>
    <s v="Divers"/>
    <m/>
    <m/>
    <m/>
    <m/>
    <m/>
    <m/>
    <m/>
    <m/>
    <m/>
    <m/>
    <m/>
    <m/>
    <m/>
    <n v="2086404.075"/>
    <m/>
    <s v=""/>
    <m/>
    <s v="Entre 10.001 et 100.000"/>
    <m/>
    <m/>
    <s v="Très élevé (devops)"/>
    <m/>
    <m/>
    <m/>
    <m/>
    <m/>
    <m/>
    <n v="4"/>
    <n v="15"/>
    <m/>
    <m/>
    <m/>
    <m/>
    <m/>
    <m/>
    <m/>
    <m/>
    <s v="Conteneurisée 2"/>
    <m/>
    <m/>
    <m/>
    <m/>
    <m/>
    <m/>
    <x v="1"/>
    <m/>
    <s v="Cloud Privé"/>
    <m/>
    <m/>
    <x v="5"/>
    <s v="VAR"/>
    <s v="SPF"/>
    <x v="12"/>
  </r>
  <r>
    <n v="30"/>
    <x v="31"/>
    <m/>
    <s v="En développement / construction"/>
    <s v="GitlabCloud"/>
    <s v="Client Web / Mobile / Intranet"/>
    <m/>
    <s v="Divers"/>
    <m/>
    <m/>
    <m/>
    <m/>
    <m/>
    <m/>
    <m/>
    <m/>
    <m/>
    <m/>
    <m/>
    <m/>
    <m/>
    <n v="16777.2"/>
    <m/>
    <s v=""/>
    <m/>
    <s v="Entre 10.001 et 100.000"/>
    <m/>
    <m/>
    <s v="Très élevé (devops)"/>
    <m/>
    <m/>
    <m/>
    <m/>
    <m/>
    <m/>
    <n v="4"/>
    <n v="15"/>
    <m/>
    <m/>
    <m/>
    <m/>
    <m/>
    <m/>
    <m/>
    <m/>
    <s v="Hors Scope (Pas de Scan)"/>
    <m/>
    <m/>
    <m/>
    <m/>
    <m/>
    <m/>
    <x v="4"/>
    <m/>
    <s v="Infrastructure Traditionnelle"/>
    <m/>
    <m/>
    <x v="5"/>
    <s v="VAR"/>
    <s v="SPF"/>
    <x v="12"/>
  </r>
  <r>
    <n v="31"/>
    <x v="32"/>
    <m/>
    <s v="En développement / construction"/>
    <s v="GitlabCloud"/>
    <s v="Client Web / Mobile / Intranet"/>
    <m/>
    <s v="Divers"/>
    <m/>
    <m/>
    <m/>
    <m/>
    <m/>
    <m/>
    <m/>
    <m/>
    <m/>
    <m/>
    <m/>
    <m/>
    <m/>
    <n v="9437.1749999999993"/>
    <m/>
    <s v=""/>
    <m/>
    <s v="Entre 10.001 et 100.000"/>
    <m/>
    <m/>
    <s v="Très élevé (devops)"/>
    <m/>
    <m/>
    <m/>
    <m/>
    <m/>
    <m/>
    <n v="4"/>
    <n v="15"/>
    <m/>
    <m/>
    <m/>
    <m/>
    <m/>
    <m/>
    <m/>
    <m/>
    <s v="Conteneurisée 2"/>
    <m/>
    <m/>
    <m/>
    <m/>
    <m/>
    <m/>
    <x v="1"/>
    <m/>
    <s v="Cloud Privé"/>
    <m/>
    <m/>
    <x v="5"/>
    <s v="VAR"/>
    <s v="SPF"/>
    <x v="12"/>
  </r>
  <r>
    <n v="32"/>
    <x v="33"/>
    <m/>
    <s v="En développement / construction"/>
    <s v="GitlabCloud"/>
    <s v="Client Web / Mobile / Intranet"/>
    <m/>
    <s v="Divers"/>
    <m/>
    <m/>
    <m/>
    <m/>
    <m/>
    <m/>
    <m/>
    <m/>
    <m/>
    <m/>
    <m/>
    <m/>
    <m/>
    <n v="8126.45"/>
    <m/>
    <s v=""/>
    <m/>
    <s v="Entre 10.001 et 100.000"/>
    <m/>
    <m/>
    <s v="Très élevé (devops)"/>
    <m/>
    <m/>
    <m/>
    <m/>
    <m/>
    <m/>
    <n v="4"/>
    <n v="15"/>
    <m/>
    <m/>
    <m/>
    <m/>
    <m/>
    <m/>
    <m/>
    <m/>
    <s v="Conteneurisée 2"/>
    <m/>
    <m/>
    <m/>
    <m/>
    <m/>
    <m/>
    <x v="1"/>
    <m/>
    <s v="Cloud Privé"/>
    <m/>
    <m/>
    <x v="5"/>
    <s v="VAR"/>
    <s v="SPF"/>
    <x v="12"/>
  </r>
  <r>
    <n v="33"/>
    <x v="34"/>
    <m/>
    <s v="En développement / construction"/>
    <s v="GitlabCloud"/>
    <s v="Client Web / Mobile / Intranet"/>
    <m/>
    <s v="Divers"/>
    <m/>
    <m/>
    <m/>
    <m/>
    <m/>
    <m/>
    <m/>
    <m/>
    <m/>
    <m/>
    <m/>
    <m/>
    <m/>
    <n v="1162608.625"/>
    <m/>
    <s v=""/>
    <m/>
    <s v="Entre 10.001 et 100.000"/>
    <m/>
    <m/>
    <s v="Très élevé (devops)"/>
    <m/>
    <m/>
    <m/>
    <m/>
    <m/>
    <m/>
    <n v="4"/>
    <n v="15"/>
    <m/>
    <m/>
    <m/>
    <m/>
    <m/>
    <m/>
    <m/>
    <m/>
    <s v="Conteneurisée 1"/>
    <m/>
    <m/>
    <m/>
    <m/>
    <m/>
    <m/>
    <x v="5"/>
    <m/>
    <s v="Cloud Privé"/>
    <m/>
    <m/>
    <x v="5"/>
    <s v="VAR"/>
    <s v="SPF"/>
    <x v="12"/>
  </r>
  <r>
    <n v="34"/>
    <x v="35"/>
    <m/>
    <s v="En développement / construction"/>
    <s v="GitlabCloud"/>
    <s v="Client Web / Mobile / Intranet"/>
    <m/>
    <s v="Divers"/>
    <m/>
    <m/>
    <m/>
    <m/>
    <m/>
    <m/>
    <m/>
    <m/>
    <m/>
    <m/>
    <m/>
    <m/>
    <m/>
    <n v="553385.97499999998"/>
    <m/>
    <s v=""/>
    <m/>
    <s v="Entre 10.001 et 100.000"/>
    <m/>
    <m/>
    <s v="Très élevé (devops)"/>
    <m/>
    <m/>
    <m/>
    <m/>
    <m/>
    <m/>
    <n v="4"/>
    <n v="15"/>
    <m/>
    <m/>
    <m/>
    <m/>
    <m/>
    <m/>
    <m/>
    <m/>
    <s v="Hors Scope (Pas de Scan)"/>
    <m/>
    <m/>
    <m/>
    <m/>
    <m/>
    <m/>
    <x v="4"/>
    <m/>
    <s v="Infrastructure Traditionnelle"/>
    <m/>
    <m/>
    <x v="5"/>
    <s v="VAR"/>
    <s v="SPF"/>
    <x v="12"/>
  </r>
  <r>
    <n v="35"/>
    <x v="36"/>
    <m/>
    <s v="En développement / construction"/>
    <s v="GitlabCloud"/>
    <s v="Client Web / Mobile / Intranet"/>
    <m/>
    <s v="Divers"/>
    <m/>
    <m/>
    <m/>
    <m/>
    <m/>
    <m/>
    <m/>
    <m/>
    <m/>
    <m/>
    <m/>
    <m/>
    <m/>
    <n v="11796.475"/>
    <m/>
    <s v=""/>
    <m/>
    <s v="Entre 10.001 et 100.000"/>
    <m/>
    <m/>
    <s v="Très élevé (devops)"/>
    <m/>
    <m/>
    <m/>
    <m/>
    <m/>
    <m/>
    <n v="4"/>
    <n v="15"/>
    <m/>
    <m/>
    <m/>
    <m/>
    <m/>
    <m/>
    <m/>
    <m/>
    <s v="Conteneurisée 2"/>
    <m/>
    <m/>
    <m/>
    <m/>
    <m/>
    <m/>
    <x v="1"/>
    <m/>
    <s v="Cloud Privé"/>
    <m/>
    <m/>
    <x v="5"/>
    <s v="VAR"/>
    <s v="SPF"/>
    <x v="12"/>
  </r>
  <r>
    <n v="36"/>
    <x v="37"/>
    <m/>
    <s v="En développement / construction"/>
    <s v="GitlabCloud"/>
    <s v="Client Web / Mobile / Intranet"/>
    <m/>
    <s v="Divers"/>
    <m/>
    <m/>
    <m/>
    <m/>
    <m/>
    <m/>
    <m/>
    <m/>
    <m/>
    <m/>
    <m/>
    <m/>
    <m/>
    <n v="50331.625"/>
    <m/>
    <s v=""/>
    <m/>
    <s v="Entre 10.001 et 100.000"/>
    <m/>
    <m/>
    <s v="Très élevé (devops)"/>
    <m/>
    <m/>
    <m/>
    <m/>
    <m/>
    <m/>
    <n v="4"/>
    <n v="15"/>
    <m/>
    <m/>
    <m/>
    <m/>
    <m/>
    <m/>
    <m/>
    <m/>
    <s v="Conteneurisée 2"/>
    <m/>
    <m/>
    <m/>
    <m/>
    <m/>
    <m/>
    <x v="1"/>
    <m/>
    <s v="Cloud Privé"/>
    <m/>
    <m/>
    <x v="5"/>
    <s v="VAR"/>
    <s v="SPF"/>
    <x v="12"/>
  </r>
  <r>
    <n v="37"/>
    <x v="38"/>
    <m/>
    <s v="En développement / construction"/>
    <s v="GitlabCloud"/>
    <s v="Client Web / Mobile / Intranet"/>
    <m/>
    <s v="Divers"/>
    <m/>
    <m/>
    <m/>
    <m/>
    <m/>
    <m/>
    <m/>
    <m/>
    <m/>
    <m/>
    <m/>
    <m/>
    <m/>
    <n v="3670"/>
    <m/>
    <s v=""/>
    <m/>
    <s v="Entre 10.001 et 100.000"/>
    <m/>
    <m/>
    <s v="Très élevé (devops)"/>
    <m/>
    <m/>
    <m/>
    <m/>
    <m/>
    <m/>
    <n v="4"/>
    <n v="15"/>
    <m/>
    <m/>
    <m/>
    <m/>
    <m/>
    <m/>
    <m/>
    <m/>
    <s v="Hors Scope (Pas de Scan)"/>
    <m/>
    <m/>
    <m/>
    <m/>
    <m/>
    <m/>
    <x v="4"/>
    <m/>
    <s v="Infrastructure Traditionnelle"/>
    <m/>
    <m/>
    <x v="5"/>
    <s v="VAR"/>
    <s v="SPF"/>
    <x v="12"/>
  </r>
  <r>
    <n v="38"/>
    <x v="39"/>
    <m/>
    <s v="En développement / construction"/>
    <s v="GitlabCloud"/>
    <s v="Client Web / Mobile / Intranet"/>
    <m/>
    <s v="Divers"/>
    <m/>
    <m/>
    <m/>
    <m/>
    <m/>
    <m/>
    <m/>
    <m/>
    <m/>
    <m/>
    <m/>
    <m/>
    <m/>
    <n v="7602.1750000000002"/>
    <m/>
    <s v=""/>
    <m/>
    <s v="Entre 10.001 et 100.000"/>
    <m/>
    <m/>
    <s v="Très élevé (devops)"/>
    <m/>
    <m/>
    <m/>
    <m/>
    <m/>
    <m/>
    <n v="4"/>
    <n v="15"/>
    <m/>
    <m/>
    <m/>
    <m/>
    <m/>
    <m/>
    <m/>
    <m/>
    <s v="Conteneurisée 2"/>
    <m/>
    <m/>
    <m/>
    <m/>
    <m/>
    <m/>
    <x v="1"/>
    <m/>
    <s v="Cloud Privé"/>
    <m/>
    <m/>
    <x v="5"/>
    <s v="VAR"/>
    <s v="SPF"/>
    <x v="12"/>
  </r>
  <r>
    <n v="39"/>
    <x v="40"/>
    <m/>
    <s v="En développement / construction"/>
    <s v="GitlabCloud"/>
    <s v="Client Web / Mobile / Intranet"/>
    <m/>
    <s v="Divers"/>
    <m/>
    <m/>
    <m/>
    <m/>
    <m/>
    <m/>
    <m/>
    <m/>
    <m/>
    <m/>
    <m/>
    <m/>
    <m/>
    <n v="15204.35"/>
    <m/>
    <s v=""/>
    <m/>
    <s v="Entre 10.001 et 100.000"/>
    <m/>
    <m/>
    <s v="Très élevé (devops)"/>
    <m/>
    <m/>
    <m/>
    <m/>
    <m/>
    <m/>
    <n v="4"/>
    <n v="15"/>
    <m/>
    <m/>
    <m/>
    <m/>
    <m/>
    <m/>
    <m/>
    <m/>
    <s v="Conteneurisée 2"/>
    <m/>
    <m/>
    <m/>
    <m/>
    <m/>
    <m/>
    <x v="1"/>
    <m/>
    <s v="Cloud Privé"/>
    <m/>
    <m/>
    <x v="5"/>
    <s v="VAR"/>
    <s v="SPF"/>
    <x v="12"/>
  </r>
  <r>
    <n v="40"/>
    <x v="41"/>
    <m/>
    <s v="En développement / construction"/>
    <s v="GitlabCloud"/>
    <s v="Client Web / Mobile / Intranet"/>
    <m/>
    <s v="Divers"/>
    <m/>
    <m/>
    <m/>
    <m/>
    <m/>
    <m/>
    <m/>
    <m/>
    <m/>
    <m/>
    <m/>
    <m/>
    <m/>
    <n v="14155.775"/>
    <m/>
    <s v=""/>
    <m/>
    <s v="Entre 10.001 et 100.000"/>
    <m/>
    <m/>
    <s v="Très élevé (devops)"/>
    <m/>
    <m/>
    <m/>
    <m/>
    <m/>
    <m/>
    <n v="4"/>
    <n v="15"/>
    <m/>
    <m/>
    <m/>
    <m/>
    <m/>
    <m/>
    <m/>
    <m/>
    <s v="Conteneurisée 2"/>
    <m/>
    <m/>
    <m/>
    <m/>
    <m/>
    <m/>
    <x v="1"/>
    <m/>
    <s v="Cloud Privé"/>
    <m/>
    <m/>
    <x v="5"/>
    <s v="VAR"/>
    <s v="SPF"/>
    <x v="12"/>
  </r>
  <r>
    <n v="41"/>
    <x v="42"/>
    <m/>
    <s v="En développement / construction"/>
    <s v="GitlabCloud"/>
    <s v="Client Web / Mobile / Intranet"/>
    <m/>
    <s v="Divers"/>
    <m/>
    <m/>
    <m/>
    <m/>
    <m/>
    <m/>
    <m/>
    <m/>
    <m/>
    <m/>
    <m/>
    <m/>
    <m/>
    <n v="20709.375"/>
    <m/>
    <s v=""/>
    <m/>
    <s v="Entre 10.001 et 100.000"/>
    <m/>
    <m/>
    <s v="Très élevé (devops)"/>
    <m/>
    <m/>
    <m/>
    <m/>
    <m/>
    <m/>
    <n v="4"/>
    <n v="15"/>
    <m/>
    <m/>
    <m/>
    <m/>
    <m/>
    <m/>
    <m/>
    <m/>
    <s v="Conteneurisée 2"/>
    <m/>
    <m/>
    <m/>
    <m/>
    <m/>
    <m/>
    <x v="1"/>
    <m/>
    <s v="Cloud Privé"/>
    <m/>
    <m/>
    <x v="5"/>
    <s v="VAR"/>
    <s v="SPF"/>
    <x v="12"/>
  </r>
  <r>
    <n v="42"/>
    <x v="43"/>
    <m/>
    <s v="En développement / construction"/>
    <s v="GitlabCloud"/>
    <s v="Client Web / Mobile / Intranet"/>
    <m/>
    <s v="Divers"/>
    <m/>
    <m/>
    <m/>
    <m/>
    <m/>
    <m/>
    <m/>
    <m/>
    <m/>
    <m/>
    <m/>
    <m/>
    <m/>
    <n v="24641.525000000001"/>
    <m/>
    <s v=""/>
    <m/>
    <s v="Entre 10.001 et 100.000"/>
    <m/>
    <m/>
    <s v="Très élevé (devops)"/>
    <m/>
    <m/>
    <m/>
    <m/>
    <m/>
    <m/>
    <n v="4"/>
    <n v="15"/>
    <m/>
    <m/>
    <m/>
    <m/>
    <m/>
    <m/>
    <m/>
    <m/>
    <s v="Conteneurisée 2"/>
    <m/>
    <m/>
    <m/>
    <m/>
    <m/>
    <m/>
    <x v="1"/>
    <m/>
    <s v="Cloud Privé"/>
    <m/>
    <m/>
    <x v="5"/>
    <s v="VAR"/>
    <s v="SPF"/>
    <x v="12"/>
  </r>
  <r>
    <n v="43"/>
    <x v="44"/>
    <m/>
    <s v="En développement / construction"/>
    <s v="GitlabCloud"/>
    <s v="Client Web / Mobile / Intranet"/>
    <m/>
    <s v="Divers"/>
    <m/>
    <m/>
    <m/>
    <m/>
    <m/>
    <m/>
    <m/>
    <m/>
    <m/>
    <m/>
    <m/>
    <m/>
    <m/>
    <n v="7340.0249999999996"/>
    <m/>
    <s v=""/>
    <m/>
    <s v="Entre 10.001 et 100.000"/>
    <m/>
    <m/>
    <s v="Très élevé (devops)"/>
    <m/>
    <m/>
    <m/>
    <m/>
    <m/>
    <m/>
    <n v="4"/>
    <n v="15"/>
    <m/>
    <m/>
    <m/>
    <m/>
    <m/>
    <m/>
    <m/>
    <m/>
    <s v="Hors Scope (Pas de Scan)"/>
    <m/>
    <m/>
    <m/>
    <m/>
    <m/>
    <m/>
    <x v="4"/>
    <m/>
    <s v="Infrastructure Traditionnelle"/>
    <m/>
    <m/>
    <x v="5"/>
    <s v="VAR"/>
    <s v="SPF"/>
    <x v="12"/>
  </r>
  <r>
    <n v="44"/>
    <x v="45"/>
    <m/>
    <s v="En développement / construction"/>
    <s v="GitlabCloud"/>
    <s v="Client Web / Mobile / Intranet"/>
    <m/>
    <s v="Divers"/>
    <m/>
    <m/>
    <m/>
    <m/>
    <m/>
    <m/>
    <m/>
    <m/>
    <m/>
    <m/>
    <m/>
    <m/>
    <m/>
    <n v="1671954.425"/>
    <m/>
    <s v=""/>
    <m/>
    <s v="Entre 10.001 et 100.000"/>
    <m/>
    <m/>
    <s v="Très élevé (devops)"/>
    <m/>
    <m/>
    <m/>
    <m/>
    <m/>
    <m/>
    <n v="4"/>
    <n v="15"/>
    <m/>
    <m/>
    <m/>
    <m/>
    <m/>
    <m/>
    <m/>
    <m/>
    <s v="Conteneurisée 2"/>
    <m/>
    <m/>
    <m/>
    <m/>
    <m/>
    <m/>
    <x v="1"/>
    <m/>
    <s v="Cloud Privé"/>
    <m/>
    <m/>
    <x v="5"/>
    <s v="VAR"/>
    <s v="SPF"/>
    <x v="12"/>
  </r>
  <r>
    <n v="45"/>
    <x v="46"/>
    <m/>
    <s v="En développement / construction"/>
    <s v="GitlabCloud"/>
    <s v="Client Web / Mobile / Intranet"/>
    <m/>
    <s v="Divers"/>
    <m/>
    <m/>
    <m/>
    <m/>
    <m/>
    <m/>
    <m/>
    <m/>
    <m/>
    <m/>
    <m/>
    <m/>
    <m/>
    <n v="15466.475"/>
    <m/>
    <s v=""/>
    <m/>
    <s v="Entre 10.001 et 100.000"/>
    <m/>
    <m/>
    <s v="Très élevé (devops)"/>
    <m/>
    <m/>
    <m/>
    <m/>
    <m/>
    <m/>
    <n v="4"/>
    <n v="15"/>
    <m/>
    <m/>
    <m/>
    <m/>
    <m/>
    <m/>
    <m/>
    <m/>
    <s v="Hors Scope (Pas de Scan)"/>
    <m/>
    <m/>
    <m/>
    <m/>
    <m/>
    <m/>
    <x v="4"/>
    <m/>
    <s v="Infrastructure Traditionnelle"/>
    <m/>
    <m/>
    <x v="5"/>
    <s v="VAR"/>
    <s v="SPF"/>
    <x v="12"/>
  </r>
  <r>
    <n v="46"/>
    <x v="47"/>
    <m/>
    <s v="En développement / construction"/>
    <s v="GitlabCloud"/>
    <s v="Client Web / Mobile / Intranet"/>
    <m/>
    <s v="Divers"/>
    <m/>
    <m/>
    <m/>
    <m/>
    <m/>
    <m/>
    <m/>
    <m/>
    <m/>
    <m/>
    <m/>
    <m/>
    <m/>
    <n v="12845.05"/>
    <m/>
    <s v=""/>
    <m/>
    <s v="Entre 10.001 et 100.000"/>
    <m/>
    <m/>
    <s v="Très élevé (devops)"/>
    <m/>
    <m/>
    <m/>
    <m/>
    <m/>
    <m/>
    <n v="4"/>
    <n v="15"/>
    <m/>
    <m/>
    <m/>
    <m/>
    <m/>
    <m/>
    <m/>
    <m/>
    <s v="Conteneurisée 2"/>
    <m/>
    <m/>
    <m/>
    <m/>
    <m/>
    <m/>
    <x v="1"/>
    <m/>
    <s v="Cloud Privé"/>
    <m/>
    <m/>
    <x v="5"/>
    <s v="VAR"/>
    <s v="SPF"/>
    <x v="12"/>
  </r>
  <r>
    <n v="47"/>
    <x v="48"/>
    <m/>
    <s v="En développement / construction"/>
    <s v="GitlabCloud"/>
    <s v="Client Web / Mobile / Intranet"/>
    <m/>
    <s v="Divers"/>
    <m/>
    <m/>
    <m/>
    <m/>
    <m/>
    <m/>
    <m/>
    <m/>
    <m/>
    <m/>
    <m/>
    <m/>
    <m/>
    <n v="44564.474999999999"/>
    <m/>
    <s v=""/>
    <m/>
    <s v="Entre 10.001 et 100.000"/>
    <m/>
    <m/>
    <s v="Très élevé (devops)"/>
    <m/>
    <m/>
    <m/>
    <m/>
    <m/>
    <m/>
    <n v="4"/>
    <n v="15"/>
    <m/>
    <m/>
    <m/>
    <m/>
    <m/>
    <m/>
    <m/>
    <m/>
    <s v="Conteneurisée 2"/>
    <m/>
    <m/>
    <m/>
    <m/>
    <m/>
    <m/>
    <x v="1"/>
    <m/>
    <s v="Cloud Privé"/>
    <m/>
    <m/>
    <x v="5"/>
    <s v="VAR"/>
    <s v="SPF"/>
    <x v="12"/>
  </r>
  <r>
    <n v="48"/>
    <x v="49"/>
    <m/>
    <s v="En développement / construction"/>
    <s v="GitlabCloud"/>
    <s v="Client Web / Mobile / Intranet"/>
    <m/>
    <s v="Divers"/>
    <m/>
    <m/>
    <m/>
    <m/>
    <m/>
    <m/>
    <m/>
    <m/>
    <m/>
    <m/>
    <m/>
    <m/>
    <m/>
    <n v="30408.7"/>
    <m/>
    <s v=""/>
    <m/>
    <s v="Entre 10.001 et 100.000"/>
    <m/>
    <m/>
    <s v="Très élevé (devops)"/>
    <m/>
    <m/>
    <m/>
    <m/>
    <m/>
    <m/>
    <n v="4"/>
    <n v="15"/>
    <m/>
    <m/>
    <m/>
    <m/>
    <m/>
    <m/>
    <m/>
    <m/>
    <s v="Conteneurisée 2"/>
    <m/>
    <m/>
    <m/>
    <m/>
    <m/>
    <m/>
    <x v="1"/>
    <m/>
    <s v="Cloud Privé"/>
    <m/>
    <m/>
    <x v="5"/>
    <s v="VAR"/>
    <s v="SPF"/>
    <x v="12"/>
  </r>
  <r>
    <n v="49"/>
    <x v="50"/>
    <m/>
    <s v="En développement / construction"/>
    <s v="GitlabCloud"/>
    <s v="Client Web / Mobile / Intranet"/>
    <m/>
    <s v="Divers"/>
    <m/>
    <m/>
    <m/>
    <m/>
    <m/>
    <m/>
    <m/>
    <m/>
    <m/>
    <m/>
    <m/>
    <m/>
    <m/>
    <n v="103809"/>
    <m/>
    <s v=""/>
    <m/>
    <s v="Entre 10.001 et 100.000"/>
    <m/>
    <m/>
    <s v="Très élevé (devops)"/>
    <m/>
    <m/>
    <m/>
    <m/>
    <m/>
    <m/>
    <n v="4"/>
    <n v="15"/>
    <m/>
    <m/>
    <m/>
    <m/>
    <m/>
    <m/>
    <m/>
    <m/>
    <s v="Conteneurisée 2"/>
    <m/>
    <m/>
    <m/>
    <m/>
    <m/>
    <m/>
    <x v="1"/>
    <m/>
    <s v="Cloud Privé"/>
    <m/>
    <m/>
    <x v="5"/>
    <s v="VAR"/>
    <s v="SPF"/>
    <x v="12"/>
  </r>
  <r>
    <n v="50"/>
    <x v="51"/>
    <m/>
    <s v="En développement / construction"/>
    <s v="GitlabCloud"/>
    <s v="Client Web / Mobile / Intranet"/>
    <m/>
    <s v="Divers"/>
    <m/>
    <m/>
    <m/>
    <m/>
    <m/>
    <m/>
    <m/>
    <m/>
    <m/>
    <m/>
    <m/>
    <m/>
    <m/>
    <n v="52690.925000000003"/>
    <m/>
    <s v=""/>
    <m/>
    <s v="Entre 10.001 et 100.000"/>
    <m/>
    <m/>
    <s v="Très élevé (devops)"/>
    <m/>
    <m/>
    <m/>
    <m/>
    <m/>
    <m/>
    <n v="4"/>
    <n v="15"/>
    <m/>
    <m/>
    <m/>
    <m/>
    <m/>
    <m/>
    <m/>
    <m/>
    <s v="Conteneurisée 2"/>
    <m/>
    <m/>
    <m/>
    <m/>
    <m/>
    <m/>
    <x v="1"/>
    <m/>
    <s v="Cloud Privé"/>
    <m/>
    <m/>
    <x v="5"/>
    <s v="VAR"/>
    <s v="SPF"/>
    <x v="12"/>
  </r>
  <r>
    <n v="51"/>
    <x v="52"/>
    <m/>
    <s v="En développement / construction"/>
    <s v="GitlabCloud"/>
    <s v="Client Web / Mobile / Intranet"/>
    <m/>
    <s v="Divers"/>
    <m/>
    <m/>
    <m/>
    <m/>
    <m/>
    <m/>
    <m/>
    <m/>
    <m/>
    <m/>
    <m/>
    <m/>
    <m/>
    <n v="13369.325000000001"/>
    <m/>
    <s v=""/>
    <m/>
    <s v="Entre 10.001 et 100.000"/>
    <m/>
    <m/>
    <s v="Très élevé (devops)"/>
    <m/>
    <m/>
    <m/>
    <m/>
    <m/>
    <m/>
    <n v="4"/>
    <n v="15"/>
    <m/>
    <m/>
    <m/>
    <m/>
    <m/>
    <m/>
    <m/>
    <m/>
    <s v="Conteneurisée 2"/>
    <m/>
    <m/>
    <m/>
    <m/>
    <m/>
    <m/>
    <x v="1"/>
    <m/>
    <s v="Cloud Privé"/>
    <m/>
    <m/>
    <x v="5"/>
    <s v="VAR"/>
    <s v="SPF"/>
    <x v="12"/>
  </r>
  <r>
    <n v="52"/>
    <x v="53"/>
    <m/>
    <s v="En développement / construction"/>
    <s v="GitlabCloud"/>
    <s v="Client Web / Mobile / Intranet"/>
    <m/>
    <s v="Divers"/>
    <m/>
    <m/>
    <m/>
    <m/>
    <m/>
    <m/>
    <m/>
    <m/>
    <m/>
    <m/>
    <m/>
    <m/>
    <m/>
    <n v="11010.025"/>
    <m/>
    <s v=""/>
    <m/>
    <s v="Entre 10.001 et 100.000"/>
    <m/>
    <m/>
    <s v="Très élevé (devops)"/>
    <m/>
    <m/>
    <m/>
    <m/>
    <m/>
    <m/>
    <n v="4"/>
    <n v="15"/>
    <m/>
    <m/>
    <m/>
    <m/>
    <m/>
    <m/>
    <m/>
    <m/>
    <s v="Conteneurisée 2"/>
    <m/>
    <m/>
    <m/>
    <m/>
    <m/>
    <m/>
    <x v="1"/>
    <m/>
    <s v="Cloud Privé"/>
    <m/>
    <m/>
    <x v="5"/>
    <s v="VAR"/>
    <s v="SPF"/>
    <x v="12"/>
  </r>
  <r>
    <n v="53"/>
    <x v="54"/>
    <m/>
    <s v="En développement / construction"/>
    <s v="GitlabCloud"/>
    <s v="Client Web / Mobile / Intranet"/>
    <m/>
    <s v="Divers"/>
    <m/>
    <m/>
    <m/>
    <m/>
    <m/>
    <m/>
    <m/>
    <m/>
    <m/>
    <m/>
    <m/>
    <m/>
    <m/>
    <n v="13107.2"/>
    <m/>
    <s v=""/>
    <m/>
    <s v="Entre 10.001 et 100.000"/>
    <m/>
    <m/>
    <s v="Très élevé (devops)"/>
    <m/>
    <m/>
    <m/>
    <m/>
    <m/>
    <m/>
    <n v="4"/>
    <n v="15"/>
    <m/>
    <m/>
    <m/>
    <m/>
    <m/>
    <m/>
    <m/>
    <m/>
    <s v="Conteneurisée 2"/>
    <m/>
    <m/>
    <m/>
    <m/>
    <m/>
    <m/>
    <x v="1"/>
    <m/>
    <s v="Cloud Privé"/>
    <m/>
    <m/>
    <x v="5"/>
    <s v="VAR"/>
    <s v="SPF"/>
    <x v="12"/>
  </r>
  <r>
    <n v="54"/>
    <x v="55"/>
    <m/>
    <s v="En développement / construction"/>
    <s v="GitlabCloud"/>
    <s v="Client Web / Mobile / Intranet"/>
    <m/>
    <s v="Divers"/>
    <m/>
    <m/>
    <m/>
    <m/>
    <m/>
    <m/>
    <m/>
    <m/>
    <m/>
    <m/>
    <m/>
    <m/>
    <m/>
    <n v="34078.699999999997"/>
    <m/>
    <s v=""/>
    <m/>
    <s v="Entre 10.001 et 100.000"/>
    <m/>
    <m/>
    <s v="Très élevé (devops)"/>
    <m/>
    <m/>
    <m/>
    <m/>
    <m/>
    <m/>
    <n v="4"/>
    <n v="15"/>
    <m/>
    <m/>
    <m/>
    <m/>
    <m/>
    <m/>
    <m/>
    <m/>
    <s v="Conteneurisée 2"/>
    <m/>
    <m/>
    <m/>
    <m/>
    <m/>
    <m/>
    <x v="1"/>
    <m/>
    <s v="Cloud Privé"/>
    <m/>
    <m/>
    <x v="5"/>
    <s v="VAR"/>
    <s v="SPF"/>
    <x v="12"/>
  </r>
  <r>
    <n v="55"/>
    <x v="56"/>
    <m/>
    <s v="En développement / construction"/>
    <s v="GitlabCloud"/>
    <s v="Client Web / Mobile / Intranet"/>
    <m/>
    <s v="Divers"/>
    <m/>
    <m/>
    <m/>
    <m/>
    <m/>
    <m/>
    <m/>
    <m/>
    <m/>
    <m/>
    <m/>
    <m/>
    <m/>
    <n v="8388.6"/>
    <m/>
    <s v=""/>
    <m/>
    <s v="Entre 10.001 et 100.000"/>
    <m/>
    <m/>
    <s v="Très élevé (devops)"/>
    <m/>
    <m/>
    <m/>
    <m/>
    <m/>
    <m/>
    <n v="4"/>
    <n v="15"/>
    <m/>
    <m/>
    <m/>
    <m/>
    <m/>
    <m/>
    <m/>
    <m/>
    <s v="Conteneurisée 2"/>
    <m/>
    <m/>
    <m/>
    <m/>
    <m/>
    <m/>
    <x v="1"/>
    <m/>
    <s v="Cloud Privé"/>
    <m/>
    <m/>
    <x v="5"/>
    <s v="VAR"/>
    <s v="SPF"/>
    <x v="12"/>
  </r>
  <r>
    <n v="56"/>
    <x v="57"/>
    <m/>
    <s v="En développement / construction"/>
    <s v="GitlabCloud"/>
    <s v="Client Web / Mobile / Intranet"/>
    <m/>
    <s v="Divers"/>
    <m/>
    <m/>
    <m/>
    <m/>
    <m/>
    <m/>
    <m/>
    <m/>
    <m/>
    <m/>
    <m/>
    <m/>
    <m/>
    <n v="10747.9"/>
    <m/>
    <s v=""/>
    <m/>
    <s v="Entre 10.001 et 100.000"/>
    <m/>
    <m/>
    <s v="Très élevé (devops)"/>
    <m/>
    <m/>
    <m/>
    <m/>
    <m/>
    <m/>
    <n v="4"/>
    <n v="15"/>
    <m/>
    <m/>
    <m/>
    <m/>
    <m/>
    <m/>
    <m/>
    <m/>
    <s v="Conteneurisée 2"/>
    <m/>
    <m/>
    <m/>
    <m/>
    <m/>
    <m/>
    <x v="1"/>
    <m/>
    <s v="Cloud Privé"/>
    <m/>
    <m/>
    <x v="5"/>
    <s v="VAR"/>
    <s v="SPF"/>
    <x v="12"/>
  </r>
  <r>
    <n v="57"/>
    <x v="58"/>
    <m/>
    <s v="En développement / construction"/>
    <s v="GitlabCloud"/>
    <s v="Client Web / Mobile / Intranet"/>
    <m/>
    <s v="Divers"/>
    <m/>
    <m/>
    <m/>
    <m/>
    <m/>
    <m/>
    <m/>
    <m/>
    <m/>
    <m/>
    <m/>
    <m/>
    <m/>
    <n v="8126.45"/>
    <m/>
    <s v=""/>
    <m/>
    <s v="Entre 10.001 et 100.000"/>
    <m/>
    <m/>
    <s v="Très élevé (devops)"/>
    <m/>
    <m/>
    <m/>
    <m/>
    <m/>
    <m/>
    <n v="4"/>
    <n v="15"/>
    <m/>
    <m/>
    <m/>
    <m/>
    <m/>
    <m/>
    <m/>
    <m/>
    <s v="Conteneurisée 2"/>
    <m/>
    <m/>
    <m/>
    <m/>
    <m/>
    <m/>
    <x v="1"/>
    <m/>
    <s v="Cloud Privé"/>
    <m/>
    <m/>
    <x v="5"/>
    <s v="VAR"/>
    <s v="SPF"/>
    <x v="12"/>
  </r>
  <r>
    <n v="58"/>
    <x v="59"/>
    <m/>
    <s v="En développement / construction"/>
    <s v="GitlabCloud"/>
    <s v="Client Web / Mobile / Intranet"/>
    <m/>
    <s v="Divers"/>
    <m/>
    <m/>
    <m/>
    <m/>
    <m/>
    <m/>
    <m/>
    <m/>
    <m/>
    <m/>
    <m/>
    <m/>
    <m/>
    <n v="26738.674999999999"/>
    <m/>
    <s v=""/>
    <m/>
    <s v="Entre 10.001 et 100.000"/>
    <m/>
    <m/>
    <s v="Très élevé (devops)"/>
    <m/>
    <m/>
    <m/>
    <m/>
    <m/>
    <m/>
    <n v="4"/>
    <n v="15"/>
    <m/>
    <m/>
    <m/>
    <m/>
    <m/>
    <m/>
    <m/>
    <m/>
    <s v="Conteneurisée 2"/>
    <m/>
    <m/>
    <m/>
    <m/>
    <m/>
    <m/>
    <x v="1"/>
    <m/>
    <s v="Cloud Privé"/>
    <m/>
    <m/>
    <x v="5"/>
    <s v="VAR"/>
    <s v="SPF"/>
    <x v="12"/>
  </r>
  <r>
    <n v="59"/>
    <x v="60"/>
    <m/>
    <s v="En développement / construction"/>
    <s v="GitlabCloud"/>
    <s v="Client Web / Mobile / Intranet"/>
    <m/>
    <s v="Divers"/>
    <m/>
    <m/>
    <m/>
    <m/>
    <m/>
    <m/>
    <m/>
    <m/>
    <m/>
    <m/>
    <m/>
    <m/>
    <m/>
    <n v="51380.2"/>
    <m/>
    <s v=""/>
    <m/>
    <s v="Entre 10.001 et 100.000"/>
    <m/>
    <m/>
    <s v="Très élevé (devops)"/>
    <m/>
    <m/>
    <m/>
    <m/>
    <m/>
    <m/>
    <n v="4"/>
    <n v="15"/>
    <m/>
    <m/>
    <m/>
    <m/>
    <m/>
    <m/>
    <m/>
    <m/>
    <s v="Conteneurisée 2"/>
    <m/>
    <m/>
    <m/>
    <m/>
    <m/>
    <m/>
    <x v="1"/>
    <m/>
    <s v="Cloud Privé"/>
    <m/>
    <m/>
    <x v="5"/>
    <s v="VAR"/>
    <s v="SPF"/>
    <x v="12"/>
  </r>
  <r>
    <n v="60"/>
    <x v="61"/>
    <m/>
    <s v="En développement / construction"/>
    <s v="GitlabCloud"/>
    <s v="Client Web / Mobile / Intranet"/>
    <m/>
    <s v="Divers"/>
    <m/>
    <m/>
    <m/>
    <m/>
    <m/>
    <m/>
    <m/>
    <m/>
    <m/>
    <m/>
    <m/>
    <m/>
    <m/>
    <n v="22020.075000000001"/>
    <m/>
    <s v=""/>
    <m/>
    <s v="Entre 10.001 et 100.000"/>
    <m/>
    <m/>
    <s v="Très élevé (devops)"/>
    <m/>
    <m/>
    <m/>
    <m/>
    <m/>
    <m/>
    <n v="4"/>
    <n v="15"/>
    <m/>
    <m/>
    <m/>
    <m/>
    <m/>
    <m/>
    <m/>
    <m/>
    <s v="Conteneurisée 2"/>
    <m/>
    <m/>
    <m/>
    <m/>
    <m/>
    <m/>
    <x v="1"/>
    <m/>
    <s v="Cloud Privé"/>
    <m/>
    <m/>
    <x v="5"/>
    <s v="VAR"/>
    <s v="SPF"/>
    <x v="12"/>
  </r>
  <r>
    <n v="61"/>
    <x v="62"/>
    <m/>
    <s v="En développement / construction"/>
    <s v="GitlabCloud"/>
    <s v="Client Web / Mobile / Intranet"/>
    <m/>
    <s v="Divers"/>
    <m/>
    <m/>
    <m/>
    <m/>
    <m/>
    <m/>
    <m/>
    <m/>
    <m/>
    <m/>
    <m/>
    <m/>
    <m/>
    <n v="365428.72499999998"/>
    <m/>
    <s v=""/>
    <m/>
    <s v="Entre 10.001 et 100.000"/>
    <m/>
    <m/>
    <s v="Très élevé (devops)"/>
    <m/>
    <m/>
    <m/>
    <m/>
    <m/>
    <m/>
    <n v="4"/>
    <n v="15"/>
    <m/>
    <m/>
    <m/>
    <m/>
    <m/>
    <m/>
    <m/>
    <m/>
    <s v="Conteneurisée 2"/>
    <m/>
    <m/>
    <m/>
    <m/>
    <m/>
    <m/>
    <x v="1"/>
    <m/>
    <s v="Cloud Privé"/>
    <m/>
    <m/>
    <x v="5"/>
    <s v="VAR"/>
    <s v="SPF"/>
    <x v="12"/>
  </r>
  <r>
    <n v="62"/>
    <x v="63"/>
    <m/>
    <s v="En développement / construction"/>
    <s v="GitlabCloud"/>
    <s v="Client Web / Mobile / Intranet"/>
    <m/>
    <s v="Divers"/>
    <m/>
    <m/>
    <m/>
    <m/>
    <m/>
    <m/>
    <m/>
    <m/>
    <m/>
    <m/>
    <m/>
    <m/>
    <m/>
    <n v="422838.25"/>
    <m/>
    <s v=""/>
    <m/>
    <s v="Entre 10.001 et 100.000"/>
    <m/>
    <m/>
    <s v="Très élevé (devops)"/>
    <m/>
    <m/>
    <m/>
    <m/>
    <m/>
    <m/>
    <n v="4"/>
    <n v="15"/>
    <m/>
    <m/>
    <m/>
    <m/>
    <m/>
    <m/>
    <m/>
    <m/>
    <s v="Conteneurisée 2"/>
    <m/>
    <m/>
    <m/>
    <m/>
    <m/>
    <m/>
    <x v="1"/>
    <m/>
    <s v="Cloud Privé"/>
    <m/>
    <m/>
    <x v="5"/>
    <s v="VAR"/>
    <s v="SPF"/>
    <x v="12"/>
  </r>
  <r>
    <n v="63"/>
    <x v="64"/>
    <m/>
    <s v="En développement / construction"/>
    <s v="GitlabCloud"/>
    <s v="Client Web / Mobile / Intranet"/>
    <m/>
    <s v="Divers"/>
    <m/>
    <m/>
    <m/>
    <m/>
    <m/>
    <m/>
    <m/>
    <m/>
    <m/>
    <m/>
    <m/>
    <m/>
    <m/>
    <n v="353894.40000000002"/>
    <m/>
    <s v=""/>
    <m/>
    <s v="Entre 10.001 et 100.000"/>
    <m/>
    <m/>
    <s v="Très élevé (devops)"/>
    <m/>
    <m/>
    <m/>
    <m/>
    <m/>
    <m/>
    <n v="4"/>
    <n v="15"/>
    <m/>
    <m/>
    <m/>
    <m/>
    <m/>
    <m/>
    <m/>
    <m/>
    <s v="Conteneurisée 2"/>
    <m/>
    <m/>
    <m/>
    <m/>
    <m/>
    <m/>
    <x v="1"/>
    <m/>
    <s v="Cloud Privé"/>
    <m/>
    <m/>
    <x v="5"/>
    <s v="VAR"/>
    <s v="SPF"/>
    <x v="12"/>
  </r>
  <r>
    <n v="64"/>
    <x v="65"/>
    <m/>
    <s v="En développement / construction"/>
    <s v="GitlabCloud"/>
    <s v="Client Web / Mobile / Intranet"/>
    <m/>
    <s v="Divers"/>
    <m/>
    <m/>
    <m/>
    <m/>
    <m/>
    <m/>
    <m/>
    <m/>
    <m/>
    <m/>
    <m/>
    <m/>
    <m/>
    <n v="355729.4"/>
    <m/>
    <s v=""/>
    <m/>
    <s v="Entre 10.001 et 100.000"/>
    <m/>
    <m/>
    <s v="Très élevé (devops)"/>
    <m/>
    <m/>
    <m/>
    <m/>
    <m/>
    <m/>
    <n v="4"/>
    <n v="15"/>
    <m/>
    <m/>
    <m/>
    <m/>
    <m/>
    <m/>
    <m/>
    <m/>
    <s v="Conteneurisée 2"/>
    <m/>
    <m/>
    <m/>
    <m/>
    <m/>
    <m/>
    <x v="1"/>
    <m/>
    <s v="Cloud Privé"/>
    <m/>
    <m/>
    <x v="5"/>
    <s v="VAR"/>
    <s v="SPF"/>
    <x v="12"/>
  </r>
  <r>
    <n v="65"/>
    <x v="66"/>
    <m/>
    <s v="En développement / construction"/>
    <s v="GitlabCloud"/>
    <s v="Client Web / Mobile / Intranet"/>
    <m/>
    <s v="Divers"/>
    <m/>
    <m/>
    <m/>
    <m/>
    <m/>
    <m/>
    <m/>
    <m/>
    <m/>
    <m/>
    <m/>
    <m/>
    <m/>
    <n v="9838526.4499999993"/>
    <m/>
    <s v=""/>
    <m/>
    <s v="Entre 10.001 et 100.000"/>
    <m/>
    <m/>
    <s v="Très élevé (devops)"/>
    <m/>
    <m/>
    <m/>
    <m/>
    <m/>
    <m/>
    <n v="4"/>
    <n v="15"/>
    <m/>
    <m/>
    <m/>
    <m/>
    <m/>
    <m/>
    <m/>
    <m/>
    <s v="Conteneurisée 1"/>
    <m/>
    <m/>
    <m/>
    <m/>
    <m/>
    <m/>
    <x v="5"/>
    <m/>
    <s v="Cloud Privé"/>
    <m/>
    <m/>
    <x v="5"/>
    <s v="VAR"/>
    <s v="SPF"/>
    <x v="12"/>
  </r>
  <r>
    <n v="66"/>
    <x v="67"/>
    <m/>
    <s v="En développement / construction"/>
    <s v="GitlabCloud"/>
    <s v="Client Web / Mobile / Intranet"/>
    <m/>
    <s v="Divers"/>
    <m/>
    <m/>
    <m/>
    <m/>
    <m/>
    <m/>
    <m/>
    <m/>
    <m/>
    <m/>
    <m/>
    <m/>
    <m/>
    <n v="130023.4"/>
    <m/>
    <s v=""/>
    <m/>
    <s v="Entre 10.001 et 100.000"/>
    <m/>
    <m/>
    <s v="Très élevé (devops)"/>
    <m/>
    <m/>
    <m/>
    <m/>
    <m/>
    <m/>
    <n v="4"/>
    <n v="15"/>
    <m/>
    <m/>
    <m/>
    <m/>
    <m/>
    <m/>
    <m/>
    <m/>
    <s v="Hors Scope (Pas de Scan)"/>
    <m/>
    <m/>
    <m/>
    <m/>
    <m/>
    <m/>
    <x v="4"/>
    <m/>
    <s v="Infrastructure Traditionnelle"/>
    <m/>
    <m/>
    <x v="5"/>
    <s v="VAR"/>
    <s v="SPF"/>
    <x v="12"/>
  </r>
  <r>
    <n v="67"/>
    <x v="68"/>
    <m/>
    <s v="En développement / construction"/>
    <s v="GitlabCloud"/>
    <s v="Client Web / Mobile / Intranet"/>
    <m/>
    <s v="Divers"/>
    <m/>
    <m/>
    <m/>
    <m/>
    <m/>
    <m/>
    <m/>
    <m/>
    <m/>
    <m/>
    <m/>
    <m/>
    <m/>
    <n v="3407.85"/>
    <m/>
    <s v=""/>
    <m/>
    <s v="Entre 10.001 et 100.000"/>
    <m/>
    <m/>
    <s v="Très élevé (devops)"/>
    <m/>
    <m/>
    <m/>
    <m/>
    <m/>
    <m/>
    <n v="4"/>
    <n v="15"/>
    <m/>
    <m/>
    <m/>
    <m/>
    <m/>
    <m/>
    <m/>
    <m/>
    <s v="Hors Scope (Pas de Scan)"/>
    <m/>
    <m/>
    <m/>
    <m/>
    <m/>
    <m/>
    <x v="4"/>
    <m/>
    <s v="Infrastructure Traditionnelle"/>
    <m/>
    <m/>
    <x v="5"/>
    <s v="VAR"/>
    <s v="SPF"/>
    <x v="12"/>
  </r>
  <r>
    <n v="69"/>
    <x v="69"/>
    <s v="Intranet de consultation TRB historique client"/>
    <s v="En production"/>
    <s v="ATEL"/>
    <s v="Client Web / Mobile / Intranet, Mainframe"/>
    <m/>
    <s v="Comptes et épargne"/>
    <m/>
    <m/>
    <m/>
    <m/>
    <m/>
    <m/>
    <m/>
    <m/>
    <m/>
    <m/>
    <m/>
    <m/>
    <m/>
    <n v="842"/>
    <m/>
    <s v="Internes"/>
    <m/>
    <s v="Entre 101 et 10.000"/>
    <m/>
    <m/>
    <s v="Moyen (ATEL / Outil de livraison)"/>
    <m/>
    <m/>
    <m/>
    <m/>
    <m/>
    <m/>
    <n v="0"/>
    <n v="1"/>
    <m/>
    <m/>
    <m/>
    <m/>
    <m/>
    <m/>
    <m/>
    <m/>
    <s v="Conteneurisée 2"/>
    <m/>
    <m/>
    <m/>
    <m/>
    <m/>
    <m/>
    <x v="1"/>
    <m/>
    <s v="Cloud Privé"/>
    <m/>
    <m/>
    <x v="6"/>
    <s v="ACD"/>
    <s v="CPT"/>
    <x v="13"/>
  </r>
  <r>
    <n v="70"/>
    <x v="70"/>
    <s v="Paquet ATEL de l'application intranet"/>
    <s v="En production"/>
    <s v="ATEL"/>
    <s v="Client Web / Mobile / Intranet, Mainframe"/>
    <m/>
    <s v="Comptes et épargne"/>
    <m/>
    <m/>
    <m/>
    <m/>
    <m/>
    <m/>
    <m/>
    <m/>
    <m/>
    <m/>
    <m/>
    <m/>
    <m/>
    <n v="3238"/>
    <m/>
    <s v="Internes"/>
    <m/>
    <s v="Entre 0 et 100"/>
    <m/>
    <m/>
    <s v="Moyen (ATEL / Outil de livraison)"/>
    <m/>
    <m/>
    <m/>
    <m/>
    <m/>
    <m/>
    <n v="38"/>
    <n v="14"/>
    <m/>
    <m/>
    <m/>
    <m/>
    <m/>
    <m/>
    <m/>
    <m/>
    <s v="Conteneurisée 2"/>
    <m/>
    <m/>
    <m/>
    <m/>
    <m/>
    <m/>
    <x v="1"/>
    <m/>
    <s v="Cloud Privé"/>
    <m/>
    <m/>
    <x v="7"/>
    <s v="ACD"/>
    <s v="CPT"/>
    <x v="14"/>
  </r>
  <r>
    <n v="71"/>
    <x v="71"/>
    <s v="Batch devbooster permettant de générer des fichiers XMLs à destination de la Caisse Des Dépôts et Consignations (CDC) à partir de fichiers à plat."/>
    <s v="En production"/>
    <s v="ATEL"/>
    <s v="Client Web / Mobile / Intranet, Mainframe"/>
    <m/>
    <s v="Transverse"/>
    <m/>
    <m/>
    <m/>
    <m/>
    <m/>
    <m/>
    <m/>
    <m/>
    <m/>
    <m/>
    <m/>
    <m/>
    <m/>
    <n v="5824"/>
    <m/>
    <s v=""/>
    <m/>
    <s v="Entre 10.001 et 100.000"/>
    <m/>
    <m/>
    <s v="Moyen (ATEL / Outil de livraison)"/>
    <m/>
    <m/>
    <m/>
    <m/>
    <m/>
    <m/>
    <n v="17"/>
    <n v="4"/>
    <m/>
    <m/>
    <m/>
    <m/>
    <m/>
    <m/>
    <m/>
    <m/>
    <s v="Conteneurisée 2"/>
    <m/>
    <m/>
    <m/>
    <m/>
    <m/>
    <m/>
    <x v="1"/>
    <m/>
    <s v="Cloud Privé"/>
    <m/>
    <m/>
    <x v="8"/>
    <s v="TRS"/>
    <s v="EQI"/>
    <x v="15"/>
  </r>
  <r>
    <n v="72"/>
    <x v="72"/>
    <s v="Batch DevBooster permettant de générer des fichiers CSV à partir de fichiers à plat contenant les avoirs à reverser à l'Etat."/>
    <s v="En production"/>
    <s v="ATEL"/>
    <s v="Client Web / Mobile / Intranet, Mainframe"/>
    <m/>
    <s v="Transverse"/>
    <m/>
    <m/>
    <m/>
    <m/>
    <m/>
    <m/>
    <m/>
    <m/>
    <m/>
    <m/>
    <m/>
    <m/>
    <m/>
    <n v="1985"/>
    <m/>
    <s v=""/>
    <m/>
    <s v="Entre 10.001 et 100.000"/>
    <m/>
    <m/>
    <s v="Moyen (ATEL / Outil de livraison)"/>
    <m/>
    <m/>
    <m/>
    <m/>
    <m/>
    <m/>
    <n v="17"/>
    <n v="4"/>
    <m/>
    <m/>
    <m/>
    <m/>
    <m/>
    <m/>
    <m/>
    <m/>
    <s v="Conteneurisée 2"/>
    <m/>
    <m/>
    <m/>
    <m/>
    <m/>
    <m/>
    <x v="1"/>
    <m/>
    <s v="Cloud Privé"/>
    <m/>
    <m/>
    <x v="8"/>
    <s v="TRS"/>
    <s v="EQI"/>
    <x v="15"/>
  </r>
  <r>
    <n v="73"/>
    <x v="73"/>
    <s v="Batch DevBooster permettant de gérer l'envoi automatique des communications aux entités bancaires dans le cadre de la loi Eckert."/>
    <s v="En production"/>
    <s v="ATEL"/>
    <s v="Client Web / Mobile / Intranet, Mainframe"/>
    <m/>
    <s v="Transverse"/>
    <m/>
    <m/>
    <m/>
    <m/>
    <m/>
    <m/>
    <m/>
    <m/>
    <m/>
    <m/>
    <m/>
    <m/>
    <m/>
    <n v="4819"/>
    <m/>
    <s v=""/>
    <m/>
    <s v="Entre 10.001 et 100.000"/>
    <m/>
    <m/>
    <s v="Moyen (ATEL / Outil de livraison)"/>
    <m/>
    <m/>
    <m/>
    <m/>
    <m/>
    <m/>
    <n v="17"/>
    <n v="4"/>
    <m/>
    <m/>
    <m/>
    <m/>
    <m/>
    <m/>
    <m/>
    <m/>
    <s v="Conteneurisée 2"/>
    <m/>
    <m/>
    <m/>
    <m/>
    <m/>
    <m/>
    <x v="1"/>
    <m/>
    <s v="Cloud Privé"/>
    <m/>
    <m/>
    <x v="8"/>
    <s v="TRS"/>
    <s v="EQI"/>
    <x v="15"/>
  </r>
  <r>
    <n v="74"/>
    <x v="74"/>
    <s v="Batch Devbooster qui concatène les fichiers de base de l’INSEE avec les nouveaux avec contrôle de la structure"/>
    <s v="En production"/>
    <s v="ATEL"/>
    <s v="Client Web / Mobile / Intranet, Mainframe"/>
    <m/>
    <s v="Transverse"/>
    <m/>
    <m/>
    <m/>
    <m/>
    <m/>
    <m/>
    <m/>
    <m/>
    <m/>
    <m/>
    <m/>
    <m/>
    <m/>
    <n v="122"/>
    <m/>
    <s v=""/>
    <m/>
    <s v="Entre 10.001 et 100.000"/>
    <m/>
    <m/>
    <s v="Moyen (ATEL / Outil de livraison)"/>
    <m/>
    <m/>
    <m/>
    <m/>
    <m/>
    <m/>
    <n v="17"/>
    <n v="4"/>
    <m/>
    <m/>
    <m/>
    <m/>
    <m/>
    <m/>
    <m/>
    <m/>
    <s v="Conteneurisée 2"/>
    <m/>
    <m/>
    <m/>
    <m/>
    <m/>
    <m/>
    <x v="1"/>
    <m/>
    <s v="Cloud Privé"/>
    <m/>
    <m/>
    <x v="8"/>
    <s v="TRS"/>
    <s v="EQI"/>
    <x v="15"/>
  </r>
  <r>
    <n v="75"/>
    <x v="75"/>
    <s v="DLL de l'application INACT/CCI3"/>
    <s v="En production"/>
    <s v="ATEL"/>
    <s v="Client Web / Mobile / Intranet, Mainframe"/>
    <m/>
    <s v="Transverse"/>
    <m/>
    <m/>
    <m/>
    <m/>
    <m/>
    <m/>
    <m/>
    <m/>
    <m/>
    <m/>
    <m/>
    <m/>
    <m/>
    <n v="288"/>
    <m/>
    <s v="Internes"/>
    <m/>
    <s v="Entre 10.001 et 100.000"/>
    <m/>
    <m/>
    <s v="Moyen (ATEL / Outil de livraison)"/>
    <m/>
    <m/>
    <m/>
    <m/>
    <m/>
    <m/>
    <n v="17"/>
    <n v="4"/>
    <m/>
    <m/>
    <m/>
    <m/>
    <m/>
    <m/>
    <m/>
    <m/>
    <s v="Conteneurisée 2"/>
    <m/>
    <m/>
    <m/>
    <m/>
    <m/>
    <m/>
    <x v="1"/>
    <m/>
    <s v="Cloud Privé"/>
    <m/>
    <m/>
    <x v="8"/>
    <s v="TRS"/>
    <s v="EQI"/>
    <x v="15"/>
  </r>
  <r>
    <n v="76"/>
    <x v="76"/>
    <s v="Ce composant contient la configuration sql du batch local de génération des fichiers CSV."/>
    <s v="En production"/>
    <s v="ATEL"/>
    <s v="Client Web / Mobile / Intranet, Mainframe"/>
    <m/>
    <s v="Transverse"/>
    <m/>
    <m/>
    <m/>
    <m/>
    <m/>
    <m/>
    <m/>
    <m/>
    <m/>
    <m/>
    <m/>
    <m/>
    <m/>
    <s v=""/>
    <m/>
    <s v="Internes"/>
    <m/>
    <s v="Entre 10.001 et 100.000"/>
    <m/>
    <m/>
    <s v="Moyen (ATEL / Outil de livraison)"/>
    <m/>
    <m/>
    <m/>
    <m/>
    <m/>
    <m/>
    <n v="17"/>
    <n v="4"/>
    <m/>
    <m/>
    <m/>
    <m/>
    <m/>
    <m/>
    <m/>
    <m/>
    <s v="Hors Scope (Pas de Scan)"/>
    <m/>
    <m/>
    <m/>
    <m/>
    <m/>
    <m/>
    <x v="4"/>
    <m/>
    <s v="Infrastructure Traditionnelle"/>
    <m/>
    <m/>
    <x v="8"/>
    <s v="TRS"/>
    <s v="EQI"/>
    <x v="15"/>
  </r>
  <r>
    <n v="77"/>
    <x v="77"/>
    <s v="Ce composant contient la configuration &quot;sql&quot;"/>
    <s v="En production"/>
    <s v="ATEL"/>
    <s v="Client Web / Mobile / Intranet, Mainframe"/>
    <m/>
    <s v="Transverse"/>
    <m/>
    <m/>
    <m/>
    <m/>
    <m/>
    <m/>
    <m/>
    <m/>
    <m/>
    <m/>
    <m/>
    <m/>
    <m/>
    <s v=""/>
    <m/>
    <s v="Internes"/>
    <m/>
    <s v="Entre 10.001 et 100.000"/>
    <m/>
    <m/>
    <s v="Moyen (ATEL / Outil de livraison)"/>
    <m/>
    <m/>
    <m/>
    <m/>
    <m/>
    <m/>
    <n v="17"/>
    <n v="4"/>
    <m/>
    <m/>
    <m/>
    <m/>
    <m/>
    <m/>
    <m/>
    <m/>
    <s v="Hors Scope (Pas de Scan)"/>
    <m/>
    <m/>
    <m/>
    <m/>
    <m/>
    <m/>
    <x v="4"/>
    <m/>
    <s v="Infrastructure Traditionnelle"/>
    <m/>
    <m/>
    <x v="8"/>
    <s v="TRS"/>
    <s v="EQI"/>
    <x v="15"/>
  </r>
  <r>
    <n v="78"/>
    <x v="78"/>
    <s v="Gestion des comptes et des coffres inactifs - IHM et fichier CDC"/>
    <s v="En production"/>
    <s v="ATEL"/>
    <s v="Client Web / Mobile / Intranet, Mainframe"/>
    <m/>
    <s v="Transverse"/>
    <m/>
    <m/>
    <m/>
    <m/>
    <m/>
    <m/>
    <m/>
    <m/>
    <m/>
    <m/>
    <m/>
    <m/>
    <m/>
    <n v="22355"/>
    <m/>
    <s v="Internes"/>
    <m/>
    <s v="Entre 10.001 et 100.000"/>
    <m/>
    <m/>
    <s v="Moyen (ATEL / Outil de livraison)"/>
    <m/>
    <m/>
    <m/>
    <m/>
    <m/>
    <m/>
    <n v="17"/>
    <n v="4"/>
    <m/>
    <m/>
    <m/>
    <m/>
    <m/>
    <m/>
    <m/>
    <m/>
    <s v="Conteneurisée 2"/>
    <m/>
    <m/>
    <m/>
    <m/>
    <m/>
    <m/>
    <x v="1"/>
    <m/>
    <s v="Cloud Privé"/>
    <m/>
    <m/>
    <x v="8"/>
    <s v="TRS"/>
    <s v="EQI"/>
    <x v="15"/>
  </r>
  <r>
    <n v="79"/>
    <x v="79"/>
    <s v="Ce composant contient la configuration sql du batch local de gestion automatique des communications aux entités bancaires dans le cadre de la loi Eckert."/>
    <s v="En production"/>
    <s v="ATEL"/>
    <s v="Client Web / Mobile / Intranet, Mainframe"/>
    <m/>
    <s v="Transverse"/>
    <m/>
    <m/>
    <m/>
    <m/>
    <m/>
    <m/>
    <m/>
    <m/>
    <m/>
    <m/>
    <m/>
    <m/>
    <m/>
    <s v=""/>
    <m/>
    <s v=""/>
    <m/>
    <s v="Entre 10.001 et 100.000"/>
    <m/>
    <m/>
    <s v="Moyen (ATEL / Outil de livraison)"/>
    <m/>
    <m/>
    <m/>
    <m/>
    <m/>
    <m/>
    <n v="17"/>
    <n v="4"/>
    <m/>
    <m/>
    <m/>
    <m/>
    <m/>
    <m/>
    <m/>
    <m/>
    <s v="Hors Scope (Pas de Scan)"/>
    <m/>
    <m/>
    <m/>
    <m/>
    <m/>
    <m/>
    <x v="4"/>
    <m/>
    <s v="Infrastructure Traditionnelle"/>
    <m/>
    <m/>
    <x v="8"/>
    <s v="TRS"/>
    <s v="EQI"/>
    <x v="15"/>
  </r>
  <r>
    <n v="80"/>
    <x v="80"/>
    <s v="Application création envoi emails d'information pour comptes inactifs"/>
    <s v="En production"/>
    <s v="ATEL"/>
    <s v="Client Web / Mobile / Intranet, Mainframe"/>
    <m/>
    <s v="Transverse"/>
    <m/>
    <m/>
    <m/>
    <m/>
    <m/>
    <m/>
    <m/>
    <m/>
    <m/>
    <m/>
    <m/>
    <m/>
    <m/>
    <s v=""/>
    <m/>
    <s v=""/>
    <m/>
    <s v="Entre 10.001 et 100.000"/>
    <m/>
    <m/>
    <s v="Moyen (ATEL / Outil de livraison)"/>
    <m/>
    <m/>
    <m/>
    <m/>
    <m/>
    <m/>
    <n v="17"/>
    <n v="4"/>
    <m/>
    <m/>
    <m/>
    <m/>
    <m/>
    <m/>
    <m/>
    <m/>
    <s v="Hors Scope (Pas de Scan)"/>
    <m/>
    <m/>
    <m/>
    <m/>
    <m/>
    <m/>
    <x v="4"/>
    <m/>
    <s v="Infrastructure Traditionnelle"/>
    <m/>
    <m/>
    <x v="8"/>
    <s v="TRS"/>
    <s v="EQI"/>
    <x v="15"/>
  </r>
  <r>
    <n v="81"/>
    <x v="81"/>
    <s v="RUBIS : 345164_x000a_Manifestation client par formulaire : permettre l'import du document dans INACT"/>
    <s v="En production"/>
    <s v="ATEL"/>
    <s v="Client Web / Mobile / Intranet, Mainframe"/>
    <m/>
    <s v="Transverse"/>
    <m/>
    <m/>
    <m/>
    <m/>
    <m/>
    <m/>
    <m/>
    <m/>
    <m/>
    <m/>
    <m/>
    <m/>
    <m/>
    <s v=""/>
    <m/>
    <s v=""/>
    <m/>
    <s v="Entre 10.001 et 100.000"/>
    <m/>
    <m/>
    <s v="Moyen (ATEL / Outil de livraison)"/>
    <m/>
    <m/>
    <m/>
    <m/>
    <m/>
    <m/>
    <n v="17"/>
    <n v="4"/>
    <m/>
    <m/>
    <m/>
    <m/>
    <m/>
    <m/>
    <m/>
    <m/>
    <s v="Hors Scope (Pas de Scan)"/>
    <m/>
    <m/>
    <m/>
    <m/>
    <m/>
    <m/>
    <x v="4"/>
    <m/>
    <s v="Infrastructure Traditionnelle"/>
    <m/>
    <m/>
    <x v="8"/>
    <s v="TRS"/>
    <s v="EQI"/>
    <x v="15"/>
  </r>
  <r>
    <n v="82"/>
    <x v="82"/>
    <m/>
    <s v="En production"/>
    <s v="ATEL"/>
    <s v="Client Web / Mobile / Intranet, Mainframe"/>
    <m/>
    <s v="Comptes et épargne"/>
    <m/>
    <m/>
    <m/>
    <m/>
    <m/>
    <m/>
    <m/>
    <m/>
    <m/>
    <m/>
    <m/>
    <m/>
    <m/>
    <n v="8680"/>
    <m/>
    <s v="Internes"/>
    <m/>
    <s v="Entre 10.001 et 100.000"/>
    <m/>
    <m/>
    <s v="Moyen (ATEL / Outil de livraison)"/>
    <m/>
    <m/>
    <m/>
    <m/>
    <m/>
    <m/>
    <n v="44"/>
    <n v="13"/>
    <m/>
    <m/>
    <m/>
    <m/>
    <m/>
    <m/>
    <m/>
    <m/>
    <s v="Conteneurisée 2"/>
    <m/>
    <m/>
    <m/>
    <m/>
    <m/>
    <m/>
    <x v="1"/>
    <m/>
    <s v="Cloud Privé"/>
    <m/>
    <m/>
    <x v="9"/>
    <s v="ACD"/>
    <s v="GTE"/>
    <x v="16"/>
  </r>
  <r>
    <n v="83"/>
    <x v="83"/>
    <s v="Paquet ATEL du mnémonique ATSOL."/>
    <s v="En production et d'importantes modifications en cours"/>
    <s v="ATEL"/>
    <s v="Client Web / Mobile / Intranet, Mainframe"/>
    <m/>
    <s v="Outils de Communication"/>
    <m/>
    <m/>
    <m/>
    <m/>
    <m/>
    <m/>
    <m/>
    <m/>
    <m/>
    <m/>
    <m/>
    <m/>
    <m/>
    <n v="14840"/>
    <m/>
    <s v="Internes"/>
    <m/>
    <s v="Entre 101 et 10.000"/>
    <m/>
    <m/>
    <s v="Moyen (ATEL / Outil de livraison)"/>
    <m/>
    <m/>
    <m/>
    <m/>
    <m/>
    <m/>
    <n v="92"/>
    <n v="18"/>
    <m/>
    <m/>
    <m/>
    <m/>
    <m/>
    <m/>
    <m/>
    <m/>
    <s v="Ré-Architecturée"/>
    <m/>
    <m/>
    <m/>
    <m/>
    <m/>
    <m/>
    <x v="0"/>
    <m/>
    <s v="Cloud Privé"/>
    <m/>
    <m/>
    <x v="7"/>
    <s v="OCM"/>
    <s v="ASO"/>
    <x v="17"/>
  </r>
  <r>
    <n v="84"/>
    <x v="84"/>
    <s v="CMIB_ATTESTSOLDES_CONTROLS"/>
    <s v="En production et d'importantes modifications en cours"/>
    <s v=""/>
    <s v="Client Web / Mobile / Intranet, Mainframe"/>
    <m/>
    <s v="Outils de Communication"/>
    <m/>
    <m/>
    <m/>
    <m/>
    <m/>
    <m/>
    <m/>
    <m/>
    <m/>
    <m/>
    <m/>
    <m/>
    <m/>
    <s v=""/>
    <m/>
    <s v=""/>
    <m/>
    <s v="Entre 101 et 10.000"/>
    <m/>
    <m/>
    <s v="Moyen (ATEL / Outil de livraison)"/>
    <m/>
    <m/>
    <m/>
    <m/>
    <m/>
    <m/>
    <n v="92"/>
    <n v="18"/>
    <m/>
    <m/>
    <m/>
    <m/>
    <m/>
    <m/>
    <m/>
    <m/>
    <s v="Hors Scope (Pas de filière de build)"/>
    <m/>
    <m/>
    <m/>
    <m/>
    <m/>
    <m/>
    <x v="3"/>
    <m/>
    <s v="Infrastructure Traditionnelle"/>
    <m/>
    <m/>
    <x v="7"/>
    <s v="OCM"/>
    <s v="ASO"/>
    <x v="17"/>
  </r>
  <r>
    <n v="85"/>
    <x v="85"/>
    <m/>
    <s v="En production et d'importantes modifications en cours"/>
    <s v=""/>
    <s v="Client Web / Mobile / Intranet, Mainframe"/>
    <m/>
    <s v="Outils de Communication"/>
    <m/>
    <m/>
    <m/>
    <m/>
    <m/>
    <m/>
    <m/>
    <m/>
    <m/>
    <m/>
    <m/>
    <m/>
    <m/>
    <s v=""/>
    <m/>
    <s v=""/>
    <m/>
    <s v="Entre 101 et 10.000"/>
    <m/>
    <m/>
    <s v="Moyen (ATEL / Outil de livraison)"/>
    <m/>
    <m/>
    <m/>
    <m/>
    <m/>
    <m/>
    <n v="92"/>
    <n v="18"/>
    <m/>
    <m/>
    <m/>
    <m/>
    <m/>
    <m/>
    <m/>
    <m/>
    <s v="Hors Scope (Pas de filière de build)"/>
    <m/>
    <m/>
    <m/>
    <m/>
    <m/>
    <m/>
    <x v="3"/>
    <m/>
    <s v="Infrastructure Traditionnelle"/>
    <m/>
    <m/>
    <x v="7"/>
    <s v="OCM"/>
    <s v="ASO"/>
    <x v="17"/>
  </r>
  <r>
    <n v="86"/>
    <x v="86"/>
    <s v="Projet DevBooster V4 de type intranet correspondant au Système de Gestion de Variables nommé VARI."/>
    <s v="En production"/>
    <s v="ATEL"/>
    <s v="Client Web / Mobile / Intranet, Mainframe"/>
    <m/>
    <s v="Socle commun"/>
    <m/>
    <m/>
    <m/>
    <m/>
    <m/>
    <m/>
    <m/>
    <m/>
    <m/>
    <m/>
    <m/>
    <m/>
    <m/>
    <n v="8278"/>
    <m/>
    <s v="Internes"/>
    <m/>
    <s v="Entre 101 et 10.000"/>
    <m/>
    <m/>
    <s v="Moyen (ATEL / Outil de livraison)"/>
    <m/>
    <m/>
    <m/>
    <m/>
    <m/>
    <m/>
    <n v="8"/>
    <n v="9"/>
    <m/>
    <m/>
    <m/>
    <m/>
    <m/>
    <m/>
    <m/>
    <m/>
    <s v="Hors Scope (Pas de Scan)"/>
    <m/>
    <m/>
    <m/>
    <m/>
    <m/>
    <m/>
    <x v="4"/>
    <m/>
    <s v="Infrastructure Traditionnelle"/>
    <m/>
    <m/>
    <x v="8"/>
    <s v="CBA"/>
    <s v="SGR"/>
    <x v="18"/>
  </r>
  <r>
    <n v="68"/>
    <x v="87"/>
    <m/>
    <s v="En production"/>
    <s v="ATEL"/>
    <s v="Client Web / Mobile / Intranet, Mainframe"/>
    <m/>
    <s v="Comptabilité fiscalité facturation"/>
    <m/>
    <m/>
    <m/>
    <m/>
    <m/>
    <m/>
    <m/>
    <m/>
    <m/>
    <m/>
    <m/>
    <m/>
    <m/>
    <n v="19049"/>
    <m/>
    <s v="Internes"/>
    <m/>
    <s v="Entre 10.001 et 100.000"/>
    <m/>
    <m/>
    <s v="Moyen (ATEL / Outil de livraison)"/>
    <m/>
    <m/>
    <m/>
    <m/>
    <m/>
    <m/>
    <s v=""/>
    <s v=""/>
    <m/>
    <m/>
    <m/>
    <m/>
    <m/>
    <m/>
    <m/>
    <m/>
    <s v="Conteneurisée 2"/>
    <m/>
    <m/>
    <m/>
    <m/>
    <m/>
    <m/>
    <x v="1"/>
    <m/>
    <s v="Cloud Privé"/>
    <m/>
    <m/>
    <x v="10"/>
    <s v="ACC"/>
    <s v="CMP"/>
    <x v="19"/>
  </r>
  <r>
    <n v="87"/>
    <x v="88"/>
    <m/>
    <s v="En production"/>
    <s v="ATEL"/>
    <s v="Client Web / Mobile / Intranet, Mainframe"/>
    <m/>
    <s v="Socle commun"/>
    <m/>
    <m/>
    <m/>
    <m/>
    <m/>
    <m/>
    <m/>
    <m/>
    <m/>
    <m/>
    <m/>
    <m/>
    <m/>
    <n v="10565"/>
    <m/>
    <s v="Internes"/>
    <m/>
    <s v="Entre 101 et 10.000"/>
    <m/>
    <m/>
    <s v="Moyen (ATEL / Outil de livraison)"/>
    <m/>
    <m/>
    <m/>
    <m/>
    <m/>
    <m/>
    <n v="8"/>
    <n v="9"/>
    <m/>
    <m/>
    <m/>
    <m/>
    <m/>
    <m/>
    <m/>
    <m/>
    <s v="Ré-Architecturée"/>
    <m/>
    <m/>
    <m/>
    <m/>
    <m/>
    <m/>
    <x v="0"/>
    <m/>
    <s v="Cloud Privé"/>
    <m/>
    <m/>
    <x v="8"/>
    <s v="CBA"/>
    <s v="SGR"/>
    <x v="18"/>
  </r>
  <r>
    <n v="88"/>
    <x v="89"/>
    <s v="Application des Annuels Epargne"/>
    <s v="En production"/>
    <s v="ATEL"/>
    <s v="Client Web / Mobile / Intranet, Datawarehouse"/>
    <m/>
    <s v="Comptes et épargne"/>
    <m/>
    <m/>
    <m/>
    <m/>
    <m/>
    <m/>
    <m/>
    <m/>
    <m/>
    <m/>
    <m/>
    <m/>
    <m/>
    <n v="1913"/>
    <m/>
    <s v="Internes"/>
    <m/>
    <s v="Entre 0 et 100"/>
    <m/>
    <m/>
    <s v="Moyen (ATEL / Outil de livraison)"/>
    <m/>
    <m/>
    <m/>
    <m/>
    <m/>
    <m/>
    <n v="2"/>
    <n v="2"/>
    <m/>
    <m/>
    <m/>
    <m/>
    <m/>
    <m/>
    <m/>
    <m/>
    <s v="Ré-Architecturée"/>
    <m/>
    <m/>
    <m/>
    <m/>
    <m/>
    <m/>
    <x v="0"/>
    <m/>
    <s v="Cloud Privé"/>
    <m/>
    <m/>
    <x v="11"/>
    <s v="ACD"/>
    <s v="OSE"/>
    <x v="20"/>
  </r>
  <r>
    <n v="89"/>
    <x v="90"/>
    <s v="Outils annuels"/>
    <s v="En production"/>
    <s v=""/>
    <s v="Client Web / Mobile / Intranet, Datawarehouse"/>
    <m/>
    <s v="Comptes et épargne"/>
    <m/>
    <m/>
    <m/>
    <m/>
    <m/>
    <m/>
    <m/>
    <m/>
    <m/>
    <m/>
    <m/>
    <m/>
    <m/>
    <s v=""/>
    <m/>
    <s v=""/>
    <m/>
    <s v="Entre 0 et 100"/>
    <m/>
    <m/>
    <s v="Moyen (ATEL / Outil de livraison)"/>
    <m/>
    <m/>
    <m/>
    <m/>
    <m/>
    <m/>
    <n v="2"/>
    <n v="2"/>
    <m/>
    <m/>
    <m/>
    <m/>
    <m/>
    <m/>
    <m/>
    <m/>
    <s v="Hors Scope (Pas de filière de build)"/>
    <m/>
    <m/>
    <m/>
    <m/>
    <m/>
    <m/>
    <x v="3"/>
    <m/>
    <s v="Infrastructure Traditionnelle"/>
    <m/>
    <m/>
    <x v="11"/>
    <s v="ACD"/>
    <s v="OSE"/>
    <x v="20"/>
  </r>
  <r>
    <n v="90"/>
    <x v="91"/>
    <s v="IHM EPACOR"/>
    <s v="En production"/>
    <s v="ATEL"/>
    <s v="Client Web / Mobile / Intranet, Mainframe, Services sans IHM"/>
    <m/>
    <s v="Comptes et épargne"/>
    <m/>
    <m/>
    <m/>
    <m/>
    <m/>
    <m/>
    <m/>
    <m/>
    <m/>
    <m/>
    <m/>
    <m/>
    <m/>
    <n v="414"/>
    <m/>
    <s v="Internes"/>
    <m/>
    <s v="Supérieur à 100.001"/>
    <m/>
    <m/>
    <s v="Moyen (ATEL / Outil de livraison)"/>
    <m/>
    <m/>
    <m/>
    <m/>
    <m/>
    <m/>
    <n v="3"/>
    <n v="7"/>
    <m/>
    <m/>
    <m/>
    <m/>
    <m/>
    <m/>
    <m/>
    <m/>
    <s v="Conteneurisée 2"/>
    <m/>
    <m/>
    <m/>
    <m/>
    <m/>
    <m/>
    <x v="1"/>
    <m/>
    <s v="Cloud Privé"/>
    <m/>
    <m/>
    <x v="12"/>
    <s v="ACD"/>
    <s v="OSE"/>
    <x v="21"/>
  </r>
  <r>
    <n v="91"/>
    <x v="92"/>
    <m/>
    <s v="En production"/>
    <s v="ATEL"/>
    <s v="Client Web / Mobile / Intranet, Mainframe, Batch OPEN"/>
    <m/>
    <s v="Comptes et épargne"/>
    <m/>
    <m/>
    <m/>
    <m/>
    <m/>
    <m/>
    <m/>
    <m/>
    <m/>
    <m/>
    <m/>
    <m/>
    <m/>
    <n v="370"/>
    <m/>
    <s v="Internes"/>
    <m/>
    <s v="Supérieur à 100.001"/>
    <m/>
    <m/>
    <s v="Moyen (ATEL / Outil de livraison)"/>
    <m/>
    <m/>
    <m/>
    <m/>
    <m/>
    <m/>
    <n v="182"/>
    <n v="29"/>
    <m/>
    <m/>
    <m/>
    <m/>
    <m/>
    <m/>
    <m/>
    <m/>
    <s v="Ré-Architecturée"/>
    <m/>
    <m/>
    <m/>
    <m/>
    <m/>
    <m/>
    <x v="0"/>
    <m/>
    <s v="Cloud Privé"/>
    <m/>
    <m/>
    <x v="11"/>
    <s v="ACD"/>
    <s v="EEC"/>
    <x v="22"/>
  </r>
  <r>
    <n v="92"/>
    <x v="93"/>
    <m/>
    <s v="En production"/>
    <s v="ATEL"/>
    <s v="Client Web / Mobile / Intranet, Mainframe, Batch OPEN"/>
    <m/>
    <s v="Comptes et épargne"/>
    <m/>
    <m/>
    <m/>
    <m/>
    <m/>
    <m/>
    <m/>
    <m/>
    <m/>
    <m/>
    <m/>
    <m/>
    <m/>
    <n v="6312"/>
    <m/>
    <s v="Internes"/>
    <m/>
    <s v="Supérieur à 100.001"/>
    <m/>
    <m/>
    <s v="Moyen (ATEL / Outil de livraison)"/>
    <m/>
    <m/>
    <m/>
    <m/>
    <m/>
    <m/>
    <n v="34"/>
    <n v="12"/>
    <m/>
    <m/>
    <m/>
    <m/>
    <m/>
    <m/>
    <m/>
    <m/>
    <s v="Ré-Architecturée"/>
    <m/>
    <m/>
    <m/>
    <m/>
    <m/>
    <m/>
    <x v="0"/>
    <m/>
    <s v="Cloud Privé"/>
    <m/>
    <m/>
    <x v="11"/>
    <s v="ACD"/>
    <s v="EEC"/>
    <x v="23"/>
  </r>
  <r>
    <n v="93"/>
    <x v="94"/>
    <s v="Instruction des livrets (IDPE) - Ecran filière"/>
    <s v="En production"/>
    <s v="ATEL"/>
    <s v="Client Web / Mobile / Intranet, Mainframe, Batch OPEN"/>
    <m/>
    <s v="Comptes et épargne"/>
    <m/>
    <m/>
    <m/>
    <m/>
    <m/>
    <m/>
    <m/>
    <m/>
    <m/>
    <m/>
    <m/>
    <m/>
    <m/>
    <s v=""/>
    <m/>
    <s v=""/>
    <m/>
    <s v="Supérieur à 100.001"/>
    <m/>
    <m/>
    <s v="Moyen (ATEL / Outil de livraison)"/>
    <m/>
    <m/>
    <m/>
    <m/>
    <m/>
    <m/>
    <n v="593"/>
    <n v="48"/>
    <m/>
    <m/>
    <m/>
    <m/>
    <m/>
    <m/>
    <m/>
    <m/>
    <s v="Ré-Architecturée"/>
    <m/>
    <m/>
    <m/>
    <m/>
    <m/>
    <m/>
    <x v="0"/>
    <m/>
    <s v="Cloud Privé"/>
    <m/>
    <m/>
    <x v="11"/>
    <s v="ACD"/>
    <s v="EEC"/>
    <x v="24"/>
  </r>
  <r>
    <n v="94"/>
    <x v="95"/>
    <s v="Composant GUI dédié aux interfaces graphiques contenant les WebComponents et activité DevBooster pour la filière DCP4"/>
    <s v="En production"/>
    <s v="ATEL"/>
    <s v="Client Web / Mobile / Intranet, Mainframe, Batch OPEN"/>
    <m/>
    <s v="Comptes et épargne"/>
    <m/>
    <m/>
    <m/>
    <m/>
    <m/>
    <m/>
    <m/>
    <m/>
    <m/>
    <m/>
    <m/>
    <m/>
    <m/>
    <n v="927"/>
    <m/>
    <s v="Internes et Externes"/>
    <m/>
    <s v="Supérieur à 100.001"/>
    <m/>
    <m/>
    <s v="Moyen (ATEL / Outil de livraison)"/>
    <m/>
    <m/>
    <m/>
    <m/>
    <m/>
    <m/>
    <n v="593"/>
    <n v="48"/>
    <m/>
    <m/>
    <m/>
    <m/>
    <m/>
    <m/>
    <m/>
    <m/>
    <s v="Ré-Architecturée"/>
    <m/>
    <m/>
    <m/>
    <m/>
    <m/>
    <m/>
    <x v="0"/>
    <m/>
    <s v="Cloud Privé"/>
    <m/>
    <m/>
    <x v="11"/>
    <s v="ACD"/>
    <s v="EEC"/>
    <x v="24"/>
  </r>
  <r>
    <n v="95"/>
    <x v="96"/>
    <m/>
    <s v="En production"/>
    <s v="ATEL"/>
    <s v="Client Web / Mobile / Intranet, Mainframe, Batch OPEN"/>
    <m/>
    <s v="Comptes et épargne"/>
    <m/>
    <m/>
    <m/>
    <m/>
    <m/>
    <m/>
    <m/>
    <m/>
    <m/>
    <m/>
    <m/>
    <m/>
    <m/>
    <n v="12156"/>
    <m/>
    <s v="Internes et Externes"/>
    <m/>
    <s v="Supérieur à 100.001"/>
    <m/>
    <m/>
    <s v="Moyen (ATEL / Outil de livraison)"/>
    <m/>
    <m/>
    <m/>
    <m/>
    <m/>
    <m/>
    <n v="593"/>
    <n v="48"/>
    <m/>
    <m/>
    <m/>
    <m/>
    <m/>
    <m/>
    <m/>
    <m/>
    <s v="Ré-Architecturée"/>
    <m/>
    <m/>
    <m/>
    <m/>
    <m/>
    <m/>
    <x v="0"/>
    <m/>
    <s v="Cloud Privé"/>
    <m/>
    <m/>
    <x v="11"/>
    <s v="ACD"/>
    <s v="EEC"/>
    <x v="24"/>
  </r>
  <r>
    <n v="96"/>
    <x v="97"/>
    <m/>
    <s v="En production"/>
    <s v="ATEL"/>
    <s v="Client Web / Mobile / Intranet, Mainframe, Batch OPEN"/>
    <m/>
    <s v="Comptes et épargne"/>
    <m/>
    <m/>
    <m/>
    <m/>
    <m/>
    <m/>
    <m/>
    <m/>
    <m/>
    <m/>
    <m/>
    <m/>
    <m/>
    <n v="1401"/>
    <m/>
    <s v="Internes"/>
    <m/>
    <s v="Supérieur à 100.001"/>
    <m/>
    <m/>
    <s v="Moyen (ATEL / Outil de livraison)"/>
    <m/>
    <m/>
    <m/>
    <m/>
    <m/>
    <m/>
    <n v="593"/>
    <n v="48"/>
    <m/>
    <m/>
    <m/>
    <m/>
    <m/>
    <m/>
    <m/>
    <m/>
    <s v="Ré-Architecturée"/>
    <m/>
    <m/>
    <m/>
    <m/>
    <m/>
    <m/>
    <x v="0"/>
    <m/>
    <s v="Cloud Privé"/>
    <m/>
    <m/>
    <x v="11"/>
    <s v="ACD"/>
    <s v="EEC"/>
    <x v="24"/>
  </r>
  <r>
    <n v="97"/>
    <x v="98"/>
    <m/>
    <s v="En production"/>
    <s v="ATEL"/>
    <s v="Client Web / Mobile / Intranet, Mainframe, Batch OPEN"/>
    <m/>
    <s v="Comptes et épargne"/>
    <m/>
    <m/>
    <m/>
    <m/>
    <m/>
    <m/>
    <m/>
    <m/>
    <m/>
    <m/>
    <m/>
    <m/>
    <m/>
    <n v="1163"/>
    <m/>
    <s v="Internes et Externes"/>
    <m/>
    <s v="Supérieur à 100.001"/>
    <m/>
    <m/>
    <s v="Moyen (ATEL / Outil de livraison)"/>
    <m/>
    <m/>
    <m/>
    <m/>
    <m/>
    <m/>
    <n v="593"/>
    <n v="48"/>
    <m/>
    <m/>
    <m/>
    <m/>
    <m/>
    <m/>
    <m/>
    <m/>
    <s v="Ré-Architecturée"/>
    <m/>
    <m/>
    <m/>
    <m/>
    <m/>
    <m/>
    <x v="0"/>
    <m/>
    <s v="Cloud Privé"/>
    <m/>
    <m/>
    <x v="11"/>
    <s v="ACD"/>
    <s v="EEC"/>
    <x v="24"/>
  </r>
  <r>
    <n v="98"/>
    <x v="99"/>
    <s v="Composant business (IPMC) de la filière livret DCP4"/>
    <s v="En production"/>
    <s v="ATEL"/>
    <s v="Client Web / Mobile / Intranet, Mainframe, Batch OPEN"/>
    <m/>
    <s v="Comptes et épargne"/>
    <m/>
    <m/>
    <m/>
    <m/>
    <m/>
    <m/>
    <m/>
    <m/>
    <m/>
    <m/>
    <m/>
    <m/>
    <m/>
    <n v="1761"/>
    <m/>
    <s v=""/>
    <m/>
    <s v="Supérieur à 100.001"/>
    <m/>
    <m/>
    <s v="Moyen (ATEL / Outil de livraison)"/>
    <m/>
    <m/>
    <m/>
    <m/>
    <m/>
    <m/>
    <n v="593"/>
    <n v="48"/>
    <m/>
    <m/>
    <m/>
    <m/>
    <m/>
    <m/>
    <m/>
    <m/>
    <s v="Ré-Architecturée"/>
    <m/>
    <m/>
    <m/>
    <m/>
    <m/>
    <m/>
    <x v="0"/>
    <m/>
    <s v="Cloud Privé"/>
    <m/>
    <m/>
    <x v="11"/>
    <s v="ACD"/>
    <s v="EEC"/>
    <x v="24"/>
  </r>
  <r>
    <n v="99"/>
    <x v="100"/>
    <s v="Script SQL de création des tables VERTICA DCP4"/>
    <s v="En production"/>
    <s v="ATEL"/>
    <s v="Client Web / Mobile / Intranet, Mainframe, Batch OPEN"/>
    <m/>
    <s v="Comptes et épargne"/>
    <m/>
    <m/>
    <m/>
    <m/>
    <m/>
    <m/>
    <m/>
    <m/>
    <m/>
    <m/>
    <m/>
    <m/>
    <m/>
    <s v=""/>
    <m/>
    <s v=""/>
    <m/>
    <s v="Supérieur à 100.001"/>
    <m/>
    <m/>
    <s v="Moyen (ATEL / Outil de livraison)"/>
    <m/>
    <m/>
    <m/>
    <m/>
    <m/>
    <m/>
    <n v="593"/>
    <n v="48"/>
    <m/>
    <m/>
    <m/>
    <m/>
    <m/>
    <m/>
    <m/>
    <m/>
    <s v="Hors Scope (Pas de Scan)"/>
    <m/>
    <m/>
    <m/>
    <m/>
    <m/>
    <m/>
    <x v="4"/>
    <m/>
    <s v="Infrastructure Traditionnelle"/>
    <m/>
    <m/>
    <x v="11"/>
    <s v="ACD"/>
    <s v="EEC"/>
    <x v="24"/>
  </r>
  <r>
    <n v="100"/>
    <x v="101"/>
    <s v="Documents fonds de page généré par CATI"/>
    <s v="En production"/>
    <s v="ATEL"/>
    <s v="Client Web / Mobile / Intranet, Mainframe"/>
    <m/>
    <s v="Comptes et épargne"/>
    <m/>
    <m/>
    <m/>
    <m/>
    <m/>
    <m/>
    <m/>
    <m/>
    <m/>
    <m/>
    <m/>
    <m/>
    <m/>
    <s v=""/>
    <m/>
    <s v="Internes et Externes"/>
    <m/>
    <s v="Supérieur à 100.001"/>
    <m/>
    <m/>
    <s v="Moyen (ATEL / Outil de livraison)"/>
    <m/>
    <m/>
    <m/>
    <m/>
    <m/>
    <m/>
    <n v="154"/>
    <n v="50"/>
    <m/>
    <m/>
    <m/>
    <m/>
    <m/>
    <m/>
    <m/>
    <m/>
    <s v="Hors Scope (Pas de Scan)"/>
    <m/>
    <m/>
    <m/>
    <m/>
    <m/>
    <m/>
    <x v="4"/>
    <m/>
    <s v="Infrastructure Traditionnelle"/>
    <m/>
    <m/>
    <x v="12"/>
    <s v="ACD"/>
    <s v="EAT"/>
    <x v="25"/>
  </r>
  <r>
    <n v="101"/>
    <x v="102"/>
    <s v="local CATI"/>
    <s v="En production"/>
    <s v="ATEL"/>
    <s v="Client Web / Mobile / Intranet, Mainframe"/>
    <m/>
    <s v="Comptes et épargne"/>
    <m/>
    <m/>
    <m/>
    <m/>
    <m/>
    <m/>
    <m/>
    <m/>
    <m/>
    <m/>
    <m/>
    <m/>
    <m/>
    <n v="12305"/>
    <m/>
    <s v="Internes"/>
    <m/>
    <s v="Supérieur à 100.001"/>
    <m/>
    <m/>
    <s v="Moyen (ATEL / Outil de livraison)"/>
    <m/>
    <m/>
    <m/>
    <m/>
    <m/>
    <m/>
    <n v="154"/>
    <n v="50"/>
    <m/>
    <m/>
    <m/>
    <m/>
    <m/>
    <m/>
    <m/>
    <m/>
    <s v="Ré-Architecturée"/>
    <m/>
    <m/>
    <m/>
    <m/>
    <m/>
    <m/>
    <x v="0"/>
    <m/>
    <s v="Cloud Privé"/>
    <m/>
    <m/>
    <x v="12"/>
    <s v="ACD"/>
    <s v="EAT"/>
    <x v="25"/>
  </r>
  <r>
    <n v="102"/>
    <x v="103"/>
    <s v="local Batch de contrôles annuels"/>
    <s v="En production"/>
    <s v=""/>
    <s v="Client Web / Mobile / Intranet, Mainframe"/>
    <m/>
    <s v="Comptes et épargne"/>
    <m/>
    <m/>
    <m/>
    <m/>
    <m/>
    <m/>
    <m/>
    <m/>
    <m/>
    <m/>
    <m/>
    <m/>
    <m/>
    <n v="2041"/>
    <m/>
    <s v=""/>
    <m/>
    <s v="Supérieur à 100.001"/>
    <m/>
    <m/>
    <s v="Moyen (ATEL / Outil de livraison)"/>
    <m/>
    <m/>
    <m/>
    <m/>
    <m/>
    <m/>
    <n v="154"/>
    <n v="50"/>
    <m/>
    <m/>
    <m/>
    <m/>
    <m/>
    <m/>
    <m/>
    <m/>
    <s v="Hors Scope (Pas de filière de build)"/>
    <m/>
    <m/>
    <m/>
    <m/>
    <m/>
    <m/>
    <x v="3"/>
    <m/>
    <s v="Infrastructure Traditionnelle"/>
    <m/>
    <m/>
    <x v="12"/>
    <s v="ACD"/>
    <s v="EAT"/>
    <x v="25"/>
  </r>
  <r>
    <n v="103"/>
    <x v="104"/>
    <s v="Fichiers XML des contrats CAT BEOBANK"/>
    <s v="En production"/>
    <s v="ATEL"/>
    <s v="Client Web / Mobile / Intranet, Mainframe"/>
    <m/>
    <s v="Comptes et épargne"/>
    <m/>
    <m/>
    <m/>
    <m/>
    <m/>
    <m/>
    <m/>
    <m/>
    <m/>
    <m/>
    <m/>
    <m/>
    <m/>
    <s v=""/>
    <m/>
    <s v="Internes et Externes"/>
    <m/>
    <s v="Supérieur à 100.001"/>
    <m/>
    <m/>
    <s v="Moyen (ATEL / Outil de livraison)"/>
    <m/>
    <m/>
    <m/>
    <m/>
    <m/>
    <m/>
    <n v="154"/>
    <n v="50"/>
    <m/>
    <m/>
    <m/>
    <m/>
    <m/>
    <m/>
    <m/>
    <m/>
    <s v="Hors Scope (Pas de Scan)"/>
    <m/>
    <m/>
    <m/>
    <m/>
    <m/>
    <m/>
    <x v="4"/>
    <m/>
    <s v="Infrastructure Traditionnelle"/>
    <m/>
    <m/>
    <x v="12"/>
    <s v="ACD"/>
    <s v="EAT"/>
    <x v="25"/>
  </r>
  <r>
    <n v="104"/>
    <x v="105"/>
    <s v="Composant GUI et IPMC de la filière CAT"/>
    <s v="En production"/>
    <s v="ATEL"/>
    <s v="Client Web / Mobile / Intranet, Mainframe"/>
    <m/>
    <s v="Comptes et épargne"/>
    <m/>
    <m/>
    <m/>
    <m/>
    <m/>
    <m/>
    <m/>
    <m/>
    <m/>
    <m/>
    <m/>
    <m/>
    <m/>
    <n v="1016"/>
    <m/>
    <s v="Internes"/>
    <m/>
    <s v="Supérieur à 100.001"/>
    <m/>
    <m/>
    <s v="Moyen (ATEL / Outil de livraison)"/>
    <m/>
    <m/>
    <m/>
    <m/>
    <m/>
    <m/>
    <n v="154"/>
    <n v="50"/>
    <m/>
    <m/>
    <m/>
    <m/>
    <m/>
    <m/>
    <m/>
    <m/>
    <s v="Ré-Architecturée"/>
    <m/>
    <m/>
    <m/>
    <m/>
    <m/>
    <m/>
    <x v="0"/>
    <m/>
    <s v="Cloud Privé"/>
    <m/>
    <m/>
    <x v="12"/>
    <s v="ACD"/>
    <s v="EAT"/>
    <x v="25"/>
  </r>
  <r>
    <n v="105"/>
    <x v="106"/>
    <s v="Local : intranet visualisation de l'offre produit des comptes à terme"/>
    <s v="En production"/>
    <s v="ATEL"/>
    <s v="Client Web / Mobile / Intranet, Mainframe"/>
    <m/>
    <s v="Comptes et épargne"/>
    <m/>
    <m/>
    <m/>
    <m/>
    <m/>
    <m/>
    <m/>
    <m/>
    <m/>
    <m/>
    <m/>
    <m/>
    <m/>
    <n v="7599"/>
    <m/>
    <s v="Internes"/>
    <m/>
    <s v="Supérieur à 100.001"/>
    <m/>
    <m/>
    <s v="Moyen (ATEL / Outil de livraison)"/>
    <m/>
    <m/>
    <m/>
    <m/>
    <m/>
    <m/>
    <n v="154"/>
    <n v="50"/>
    <m/>
    <m/>
    <m/>
    <m/>
    <m/>
    <m/>
    <m/>
    <m/>
    <s v="Ré-Architecturée"/>
    <m/>
    <m/>
    <m/>
    <m/>
    <m/>
    <m/>
    <x v="0"/>
    <m/>
    <s v="Cloud Privé"/>
    <m/>
    <m/>
    <x v="12"/>
    <s v="ACD"/>
    <s v="EAT"/>
    <x v="25"/>
  </r>
  <r>
    <n v="106"/>
    <x v="107"/>
    <s v="local pour écrans PROCOM appli DCP5"/>
    <s v="En production"/>
    <s v=""/>
    <s v="Client Web / Mobile / Intranet, Mainframe"/>
    <m/>
    <s v="Comptes et épargne"/>
    <m/>
    <m/>
    <m/>
    <m/>
    <m/>
    <m/>
    <m/>
    <m/>
    <m/>
    <m/>
    <m/>
    <m/>
    <m/>
    <n v="1028"/>
    <m/>
    <s v=""/>
    <m/>
    <s v="Supérieur à 100.001"/>
    <m/>
    <m/>
    <s v="Moyen (ATEL / Outil de livraison)"/>
    <m/>
    <m/>
    <m/>
    <m/>
    <m/>
    <m/>
    <n v="154"/>
    <n v="50"/>
    <m/>
    <m/>
    <m/>
    <m/>
    <m/>
    <m/>
    <m/>
    <m/>
    <s v="Hors Scope (Pas de filière de build)"/>
    <m/>
    <m/>
    <m/>
    <m/>
    <m/>
    <m/>
    <x v="3"/>
    <m/>
    <s v="Infrastructure Traditionnelle"/>
    <m/>
    <m/>
    <x v="12"/>
    <s v="ACD"/>
    <s v="EAT"/>
    <x v="25"/>
  </r>
  <r>
    <n v="107"/>
    <x v="108"/>
    <s v="Composant BUSINESS et IMPC de la filière CAT"/>
    <s v="En production"/>
    <s v="ATEL"/>
    <s v="Client Web / Mobile / Intranet, Mainframe"/>
    <m/>
    <s v="Comptes et épargne"/>
    <m/>
    <m/>
    <m/>
    <m/>
    <m/>
    <m/>
    <m/>
    <m/>
    <m/>
    <m/>
    <m/>
    <m/>
    <m/>
    <n v="2197"/>
    <m/>
    <s v=""/>
    <m/>
    <s v="Supérieur à 100.001"/>
    <m/>
    <m/>
    <s v="Moyen (ATEL / Outil de livraison)"/>
    <m/>
    <m/>
    <m/>
    <m/>
    <m/>
    <m/>
    <n v="154"/>
    <n v="50"/>
    <m/>
    <m/>
    <m/>
    <m/>
    <m/>
    <m/>
    <m/>
    <m/>
    <s v="Ré-Architecturée"/>
    <m/>
    <m/>
    <m/>
    <m/>
    <m/>
    <m/>
    <x v="0"/>
    <m/>
    <s v="Cloud Privé"/>
    <m/>
    <m/>
    <x v="12"/>
    <s v="ACD"/>
    <s v="EAT"/>
    <x v="25"/>
  </r>
  <r>
    <n v="108"/>
    <x v="109"/>
    <s v="local : Intranet appli de simulation des CAT"/>
    <s v="En production"/>
    <s v=""/>
    <s v="Client Web / Mobile / Intranet, Mainframe"/>
    <m/>
    <s v="Comptes et épargne"/>
    <m/>
    <m/>
    <m/>
    <m/>
    <m/>
    <m/>
    <m/>
    <m/>
    <m/>
    <m/>
    <m/>
    <m/>
    <m/>
    <n v="2196"/>
    <m/>
    <s v=""/>
    <m/>
    <s v="Supérieur à 100.001"/>
    <m/>
    <m/>
    <s v="Moyen (ATEL / Outil de livraison)"/>
    <m/>
    <m/>
    <m/>
    <m/>
    <m/>
    <m/>
    <n v="154"/>
    <n v="50"/>
    <m/>
    <m/>
    <m/>
    <m/>
    <m/>
    <m/>
    <m/>
    <m/>
    <s v="Hors Scope (Pas de filière de build)"/>
    <m/>
    <m/>
    <m/>
    <m/>
    <m/>
    <m/>
    <x v="3"/>
    <m/>
    <s v="Infrastructure Traditionnelle"/>
    <m/>
    <m/>
    <x v="12"/>
    <s v="ACD"/>
    <s v="EAT"/>
    <x v="25"/>
  </r>
  <r>
    <n v="109"/>
    <x v="110"/>
    <s v="Interface de simulation I18N des comptes à termes"/>
    <s v="En production"/>
    <s v="ATEL"/>
    <s v="Client Web / Mobile / Intranet, Mainframe"/>
    <m/>
    <s v="Comptes et épargne"/>
    <m/>
    <m/>
    <m/>
    <m/>
    <m/>
    <m/>
    <m/>
    <m/>
    <m/>
    <m/>
    <m/>
    <m/>
    <m/>
    <n v="3474"/>
    <m/>
    <s v="Internes"/>
    <m/>
    <s v="Supérieur à 100.001"/>
    <m/>
    <m/>
    <s v="Moyen (ATEL / Outil de livraison)"/>
    <m/>
    <m/>
    <m/>
    <m/>
    <m/>
    <m/>
    <n v="154"/>
    <n v="50"/>
    <m/>
    <m/>
    <m/>
    <m/>
    <m/>
    <m/>
    <m/>
    <m/>
    <s v="Ré-Architecturée"/>
    <m/>
    <m/>
    <m/>
    <m/>
    <m/>
    <m/>
    <x v="0"/>
    <m/>
    <s v="Cloud Privé"/>
    <m/>
    <m/>
    <x v="12"/>
    <s v="ACD"/>
    <s v="EAT"/>
    <x v="25"/>
  </r>
  <r>
    <n v="110"/>
    <x v="111"/>
    <s v="DLL pour IPMC"/>
    <s v="En production"/>
    <s v=""/>
    <s v="Client Web / Mobile / Intranet, Mainframe"/>
    <m/>
    <s v="Comptes et épargne"/>
    <m/>
    <m/>
    <m/>
    <m/>
    <m/>
    <m/>
    <m/>
    <m/>
    <m/>
    <m/>
    <m/>
    <m/>
    <m/>
    <s v=""/>
    <m/>
    <s v=""/>
    <m/>
    <s v="Entre 10.001 et 100.000"/>
    <m/>
    <m/>
    <m/>
    <m/>
    <m/>
    <m/>
    <m/>
    <m/>
    <m/>
    <n v="43"/>
    <n v="29"/>
    <m/>
    <m/>
    <m/>
    <m/>
    <m/>
    <m/>
    <m/>
    <m/>
    <s v="Hors Scope (Pas de filière de build)"/>
    <m/>
    <m/>
    <m/>
    <m/>
    <m/>
    <m/>
    <x v="3"/>
    <m/>
    <s v="Infrastructure Traditionnelle"/>
    <m/>
    <m/>
    <x v="9"/>
    <s v="ACD"/>
    <s v="EEC"/>
    <x v="26"/>
  </r>
  <r>
    <n v="111"/>
    <x v="112"/>
    <s v="DLL mise à disposition pour la filière titres qui permet la gestion des PEA dans le cadre d'IPMC"/>
    <s v="En production"/>
    <s v=""/>
    <s v="Client Web / Mobile / Intranet, Mainframe"/>
    <m/>
    <s v="Comptes et épargne"/>
    <m/>
    <m/>
    <m/>
    <m/>
    <m/>
    <m/>
    <m/>
    <m/>
    <m/>
    <m/>
    <m/>
    <m/>
    <m/>
    <s v=""/>
    <m/>
    <s v=""/>
    <m/>
    <s v="Entre 10.001 et 100.000"/>
    <m/>
    <m/>
    <m/>
    <m/>
    <m/>
    <m/>
    <m/>
    <m/>
    <m/>
    <n v="43"/>
    <n v="29"/>
    <m/>
    <m/>
    <m/>
    <m/>
    <m/>
    <m/>
    <m/>
    <m/>
    <s v="Hors Scope (Pas de filière de build)"/>
    <m/>
    <m/>
    <m/>
    <m/>
    <m/>
    <m/>
    <x v="3"/>
    <m/>
    <s v="Infrastructure Traditionnelle"/>
    <m/>
    <m/>
    <x v="9"/>
    <s v="ACD"/>
    <s v="EEC"/>
    <x v="26"/>
  </r>
  <r>
    <n v="112"/>
    <x v="113"/>
    <s v="DLL pour IPMC"/>
    <s v="En production"/>
    <s v="ATEL"/>
    <s v="Client Web / Mobile / Intranet, Mainframe"/>
    <m/>
    <s v="Comptes et épargne"/>
    <m/>
    <m/>
    <m/>
    <m/>
    <m/>
    <m/>
    <m/>
    <m/>
    <m/>
    <m/>
    <m/>
    <m/>
    <m/>
    <n v="935"/>
    <m/>
    <s v="Internes et Externes"/>
    <m/>
    <s v="Entre 10.001 et 100.000"/>
    <m/>
    <m/>
    <m/>
    <m/>
    <m/>
    <m/>
    <m/>
    <m/>
    <m/>
    <n v="43"/>
    <n v="29"/>
    <m/>
    <m/>
    <m/>
    <m/>
    <m/>
    <m/>
    <m/>
    <m/>
    <s v="Conteneurisée 2"/>
    <m/>
    <m/>
    <m/>
    <m/>
    <m/>
    <m/>
    <x v="1"/>
    <m/>
    <s v="Cloud Privé"/>
    <m/>
    <m/>
    <x v="9"/>
    <s v="ACD"/>
    <s v="EEC"/>
    <x v="26"/>
  </r>
  <r>
    <n v="113"/>
    <x v="114"/>
    <m/>
    <s v="En production"/>
    <s v="ATEL"/>
    <s v="Client Web / Mobile / Intranet, Mainframe"/>
    <m/>
    <s v="Comptes et épargne"/>
    <m/>
    <m/>
    <m/>
    <m/>
    <m/>
    <m/>
    <m/>
    <m/>
    <m/>
    <m/>
    <m/>
    <m/>
    <m/>
    <n v="13644"/>
    <m/>
    <s v="Internes"/>
    <m/>
    <s v="Entre 10.001 et 100.000"/>
    <m/>
    <m/>
    <m/>
    <m/>
    <m/>
    <m/>
    <m/>
    <m/>
    <m/>
    <n v="43"/>
    <n v="29"/>
    <m/>
    <m/>
    <m/>
    <m/>
    <m/>
    <m/>
    <m/>
    <m/>
    <s v="Conteneurisée 2"/>
    <m/>
    <m/>
    <m/>
    <m/>
    <m/>
    <m/>
    <x v="1"/>
    <m/>
    <s v="Cloud Privé"/>
    <m/>
    <m/>
    <x v="9"/>
    <s v="ACD"/>
    <s v="EEC"/>
    <x v="26"/>
  </r>
  <r>
    <n v="114"/>
    <x v="115"/>
    <s v="Paquet de déploiement de la base de données d'interfaçage avec la DGFIP."/>
    <s v="En développement / construction"/>
    <s v="ATEL"/>
    <s v="Services Sans IHM"/>
    <m/>
    <s v="Comptes et épargne"/>
    <m/>
    <m/>
    <m/>
    <m/>
    <m/>
    <m/>
    <m/>
    <m/>
    <m/>
    <m/>
    <m/>
    <m/>
    <m/>
    <s v=""/>
    <m/>
    <s v=""/>
    <m/>
    <s v="Entre 10.001 et 100.000"/>
    <m/>
    <m/>
    <s v="Moyen (ATEL / Outil de livraison)"/>
    <m/>
    <m/>
    <m/>
    <m/>
    <m/>
    <m/>
    <n v="3"/>
    <n v="0"/>
    <m/>
    <m/>
    <m/>
    <m/>
    <m/>
    <m/>
    <m/>
    <m/>
    <s v="Hors Scope (Pas de Scan)"/>
    <m/>
    <m/>
    <m/>
    <m/>
    <m/>
    <m/>
    <x v="4"/>
    <m/>
    <s v="Infrastructure Traditionnelle"/>
    <m/>
    <m/>
    <x v="11"/>
    <s v="ACD"/>
    <s v="SCE"/>
    <x v="27"/>
  </r>
  <r>
    <n v="115"/>
    <x v="116"/>
    <s v="Service Windows d'exécution des opérations asynchrones pour l'interfaçage avec la DGFIP."/>
    <s v="En développement / construction"/>
    <s v="ATEL"/>
    <s v="Services Sans IHM"/>
    <m/>
    <s v="Comptes et épargne"/>
    <m/>
    <m/>
    <m/>
    <m/>
    <m/>
    <m/>
    <m/>
    <m/>
    <m/>
    <m/>
    <m/>
    <m/>
    <m/>
    <n v="745"/>
    <m/>
    <s v=""/>
    <m/>
    <s v="Entre 10.001 et 100.000"/>
    <m/>
    <m/>
    <s v="Moyen (ATEL / Outil de livraison)"/>
    <m/>
    <m/>
    <m/>
    <m/>
    <m/>
    <m/>
    <n v="3"/>
    <n v="0"/>
    <m/>
    <m/>
    <m/>
    <m/>
    <m/>
    <m/>
    <m/>
    <m/>
    <s v="Conteneurisée 2"/>
    <m/>
    <m/>
    <m/>
    <m/>
    <m/>
    <m/>
    <x v="1"/>
    <m/>
    <s v="Cloud Privé"/>
    <m/>
    <m/>
    <x v="11"/>
    <s v="ACD"/>
    <s v="SCE"/>
    <x v="27"/>
  </r>
  <r>
    <n v="116"/>
    <x v="117"/>
    <s v="Moteur des Web Services d'interfaçage avec la DGFIP."/>
    <s v="En développement / construction"/>
    <s v="ATEL"/>
    <s v="Services Sans IHM"/>
    <m/>
    <s v="Comptes et épargne"/>
    <m/>
    <m/>
    <m/>
    <m/>
    <m/>
    <m/>
    <m/>
    <m/>
    <m/>
    <m/>
    <m/>
    <m/>
    <m/>
    <n v="4044"/>
    <m/>
    <s v="Internes"/>
    <m/>
    <s v="Entre 10.001 et 100.000"/>
    <m/>
    <m/>
    <s v="Moyen (ATEL / Outil de livraison)"/>
    <m/>
    <m/>
    <m/>
    <m/>
    <m/>
    <m/>
    <n v="3"/>
    <n v="0"/>
    <m/>
    <m/>
    <m/>
    <m/>
    <m/>
    <m/>
    <m/>
    <m/>
    <s v="Conteneurisée 2"/>
    <m/>
    <m/>
    <m/>
    <m/>
    <m/>
    <m/>
    <x v="1"/>
    <m/>
    <s v="Cloud Privé"/>
    <m/>
    <m/>
    <x v="11"/>
    <s v="ACD"/>
    <s v="SCE"/>
    <x v="27"/>
  </r>
  <r>
    <n v="117"/>
    <x v="118"/>
    <s v="Module commun d'outillage pour l'application DCP7."/>
    <s v="En développement / construction"/>
    <s v="ATEL"/>
    <s v="Services Sans IHM"/>
    <m/>
    <s v="Comptes et épargne"/>
    <m/>
    <m/>
    <m/>
    <m/>
    <m/>
    <m/>
    <m/>
    <m/>
    <m/>
    <m/>
    <m/>
    <m/>
    <m/>
    <n v="1485"/>
    <m/>
    <s v=""/>
    <m/>
    <s v="Entre 10.001 et 100.000"/>
    <m/>
    <m/>
    <s v="Moyen (ATEL / Outil de livraison)"/>
    <m/>
    <m/>
    <m/>
    <m/>
    <m/>
    <m/>
    <n v="3"/>
    <n v="0"/>
    <m/>
    <m/>
    <m/>
    <m/>
    <m/>
    <m/>
    <m/>
    <m/>
    <s v="Conteneurisée 2"/>
    <m/>
    <m/>
    <m/>
    <m/>
    <m/>
    <m/>
    <x v="1"/>
    <m/>
    <s v="Cloud Privé"/>
    <m/>
    <m/>
    <x v="11"/>
    <s v="ACD"/>
    <s v="SCE"/>
    <x v="27"/>
  </r>
  <r>
    <n v="118"/>
    <x v="119"/>
    <s v="Application intranet HEVE / HEVEA"/>
    <s v="En production"/>
    <s v="ATEL"/>
    <s v="Client Web / Mobile / Intranet, Mainframe"/>
    <m/>
    <s v="Comptes et épargne"/>
    <m/>
    <m/>
    <m/>
    <m/>
    <m/>
    <m/>
    <m/>
    <m/>
    <m/>
    <m/>
    <m/>
    <m/>
    <m/>
    <n v="1394"/>
    <m/>
    <s v="Internes"/>
    <m/>
    <s v="Entre 10.001 et 100.000"/>
    <m/>
    <m/>
    <s v="Moyen (ATEL / Outil de livraison)"/>
    <m/>
    <m/>
    <m/>
    <m/>
    <m/>
    <m/>
    <n v="36"/>
    <n v="12"/>
    <m/>
    <m/>
    <m/>
    <m/>
    <m/>
    <m/>
    <m/>
    <m/>
    <s v="Ré-Architecturée"/>
    <m/>
    <m/>
    <m/>
    <m/>
    <m/>
    <m/>
    <x v="0"/>
    <m/>
    <s v="Cloud Privé"/>
    <m/>
    <m/>
    <x v="8"/>
    <s v="ACD"/>
    <s v="SCE"/>
    <x v="28"/>
  </r>
  <r>
    <n v="119"/>
    <x v="120"/>
    <s v="Paquet SQL contenant les ordres SQL à appliquer sur VERTICA"/>
    <s v="En production"/>
    <s v="ATEL"/>
    <s v="Autre (à préciser)"/>
    <m/>
    <s v="Comptes et épargne"/>
    <m/>
    <m/>
    <m/>
    <m/>
    <m/>
    <m/>
    <m/>
    <m/>
    <m/>
    <m/>
    <m/>
    <m/>
    <m/>
    <s v=""/>
    <m/>
    <s v=""/>
    <m/>
    <m/>
    <m/>
    <m/>
    <m/>
    <m/>
    <m/>
    <m/>
    <m/>
    <m/>
    <m/>
    <n v="207"/>
    <n v="17"/>
    <m/>
    <m/>
    <m/>
    <m/>
    <m/>
    <m/>
    <m/>
    <m/>
    <s v="Migrée"/>
    <m/>
    <m/>
    <m/>
    <m/>
    <m/>
    <m/>
    <x v="2"/>
    <m/>
    <s v="Cloud Privé"/>
    <m/>
    <m/>
    <x v="8"/>
    <s v="ACD"/>
    <s v="OSE"/>
    <x v="29"/>
  </r>
  <r>
    <n v="120"/>
    <x v="121"/>
    <m/>
    <s v="En production"/>
    <s v="ATEL"/>
    <s v="Client Web / Mobile / Intranet, Mainframe"/>
    <m/>
    <s v="Comptes et épargne"/>
    <m/>
    <m/>
    <m/>
    <m/>
    <m/>
    <m/>
    <m/>
    <m/>
    <m/>
    <m/>
    <m/>
    <m/>
    <m/>
    <n v="1355"/>
    <m/>
    <s v="Internes"/>
    <m/>
    <s v="Supérieur à 100.001"/>
    <m/>
    <m/>
    <s v="Moyen (ATEL / Outil de livraison)"/>
    <m/>
    <m/>
    <m/>
    <m/>
    <m/>
    <m/>
    <n v="125"/>
    <n v="21"/>
    <m/>
    <m/>
    <m/>
    <m/>
    <m/>
    <m/>
    <m/>
    <m/>
    <s v="Conteneurisée 2"/>
    <m/>
    <m/>
    <m/>
    <m/>
    <m/>
    <m/>
    <x v="1"/>
    <m/>
    <s v="Cloud Privé"/>
    <m/>
    <m/>
    <x v="12"/>
    <s v="ACD"/>
    <s v="EAT"/>
    <x v="30"/>
  </r>
  <r>
    <n v="121"/>
    <x v="122"/>
    <s v="Composant Intranet Bons de caisse - IHM"/>
    <s v="En production"/>
    <s v="ATEL"/>
    <s v="Client Web / Mobile / Intranet, Mainframe"/>
    <m/>
    <s v="Comptes et épargne"/>
    <m/>
    <m/>
    <m/>
    <m/>
    <m/>
    <m/>
    <m/>
    <m/>
    <m/>
    <m/>
    <m/>
    <m/>
    <m/>
    <n v="8918"/>
    <m/>
    <s v="Internes"/>
    <m/>
    <s v="Supérieur à 100.001"/>
    <m/>
    <m/>
    <s v="Moyen (ATEL / Outil de livraison)"/>
    <m/>
    <m/>
    <m/>
    <m/>
    <m/>
    <m/>
    <n v="125"/>
    <n v="21"/>
    <m/>
    <m/>
    <m/>
    <m/>
    <m/>
    <m/>
    <m/>
    <m/>
    <s v="Conteneurisée 2"/>
    <m/>
    <m/>
    <m/>
    <m/>
    <m/>
    <m/>
    <x v="1"/>
    <m/>
    <s v="Cloud Privé"/>
    <m/>
    <m/>
    <x v="12"/>
    <s v="ACD"/>
    <s v="EAT"/>
    <x v="30"/>
  </r>
  <r>
    <n v="122"/>
    <x v="123"/>
    <s v="Solution EPLWEB en version DTO._x000a_ - Migration progressive du paquet EPLWEB vers ce paquet."/>
    <s v="En production"/>
    <s v="ATEL"/>
    <s v="Client Web / Mobile / Intranet, Mainframe"/>
    <m/>
    <s v="Comptes et épargne"/>
    <m/>
    <m/>
    <m/>
    <m/>
    <m/>
    <m/>
    <m/>
    <m/>
    <m/>
    <m/>
    <m/>
    <m/>
    <m/>
    <n v="1440"/>
    <m/>
    <s v="Internes"/>
    <m/>
    <s v="Supérieur à 100.001"/>
    <m/>
    <m/>
    <s v="Moyen (ATEL / Outil de livraison)"/>
    <m/>
    <m/>
    <m/>
    <m/>
    <m/>
    <m/>
    <n v="368"/>
    <n v="32"/>
    <m/>
    <m/>
    <m/>
    <m/>
    <m/>
    <m/>
    <m/>
    <m/>
    <s v="Ré-Architecturée"/>
    <m/>
    <m/>
    <m/>
    <m/>
    <m/>
    <m/>
    <x v="0"/>
    <m/>
    <s v="Cloud Privé"/>
    <m/>
    <m/>
    <x v="6"/>
    <s v="ACD"/>
    <s v="EPL"/>
    <x v="31"/>
  </r>
  <r>
    <n v="123"/>
    <x v="124"/>
    <s v="Souscription INDIGO des PEL et CEL"/>
    <s v="En production"/>
    <s v="ATEL"/>
    <s v="Client Web / Mobile / Intranet, Mainframe"/>
    <m/>
    <s v="Comptes et épargne"/>
    <m/>
    <m/>
    <m/>
    <m/>
    <m/>
    <m/>
    <m/>
    <m/>
    <m/>
    <m/>
    <m/>
    <m/>
    <m/>
    <s v=""/>
    <m/>
    <s v=""/>
    <m/>
    <s v="Supérieur à 100.001"/>
    <m/>
    <m/>
    <s v="Moyen (ATEL / Outil de livraison)"/>
    <m/>
    <m/>
    <m/>
    <m/>
    <m/>
    <m/>
    <n v="368"/>
    <n v="32"/>
    <m/>
    <m/>
    <m/>
    <m/>
    <m/>
    <m/>
    <m/>
    <m/>
    <s v="Hors Scope (Pas de Scan)"/>
    <m/>
    <m/>
    <m/>
    <m/>
    <m/>
    <m/>
    <x v="4"/>
    <m/>
    <s v="Infrastructure Traditionnelle"/>
    <m/>
    <m/>
    <x v="6"/>
    <s v="ACD"/>
    <s v="EPL"/>
    <x v="31"/>
  </r>
  <r>
    <n v="124"/>
    <x v="125"/>
    <s v="Modifications EPL sur APPS"/>
    <s v="En production"/>
    <s v="ATEL"/>
    <s v="Client Web / Mobile / Intranet, Mainframe"/>
    <m/>
    <s v="Comptes et épargne"/>
    <m/>
    <m/>
    <m/>
    <m/>
    <m/>
    <m/>
    <m/>
    <m/>
    <m/>
    <m/>
    <m/>
    <m/>
    <m/>
    <n v="4065"/>
    <m/>
    <s v="Internes et Externes"/>
    <m/>
    <s v="Supérieur à 100.001"/>
    <m/>
    <m/>
    <s v="Moyen (ATEL / Outil de livraison)"/>
    <m/>
    <m/>
    <m/>
    <m/>
    <m/>
    <m/>
    <n v="368"/>
    <n v="32"/>
    <m/>
    <m/>
    <m/>
    <m/>
    <m/>
    <m/>
    <m/>
    <m/>
    <s v="Ré-Architecturée"/>
    <m/>
    <m/>
    <m/>
    <m/>
    <m/>
    <m/>
    <x v="0"/>
    <m/>
    <s v="Cloud Privé"/>
    <m/>
    <m/>
    <x v="6"/>
    <s v="ACD"/>
    <s v="EPL"/>
    <x v="31"/>
  </r>
  <r>
    <n v="125"/>
    <x v="126"/>
    <m/>
    <s v="En production"/>
    <s v="ATEL"/>
    <s v="Client Web / Mobile / Intranet, Mainframe"/>
    <m/>
    <s v="Comptes et épargne"/>
    <m/>
    <m/>
    <m/>
    <m/>
    <m/>
    <m/>
    <m/>
    <m/>
    <m/>
    <m/>
    <m/>
    <m/>
    <m/>
    <s v=""/>
    <m/>
    <s v="Externes"/>
    <m/>
    <s v="Supérieur à 100.001"/>
    <m/>
    <m/>
    <s v="Moyen (ATEL / Outil de livraison)"/>
    <m/>
    <m/>
    <m/>
    <m/>
    <m/>
    <m/>
    <n v="368"/>
    <n v="32"/>
    <m/>
    <m/>
    <m/>
    <m/>
    <m/>
    <m/>
    <m/>
    <m/>
    <s v="Ré-Architecturée"/>
    <m/>
    <m/>
    <m/>
    <m/>
    <m/>
    <m/>
    <x v="0"/>
    <m/>
    <s v="Cloud Privé"/>
    <m/>
    <m/>
    <x v="6"/>
    <s v="ACD"/>
    <s v="EPL"/>
    <x v="31"/>
  </r>
  <r>
    <n v="126"/>
    <x v="127"/>
    <s v="Simulation Internet sur PEL/CEL existant (en DTO)"/>
    <s v="En production"/>
    <s v="ATEL"/>
    <s v="Client Web / Mobile / Intranet, Mainframe"/>
    <m/>
    <s v="Comptes et épargne"/>
    <m/>
    <m/>
    <m/>
    <m/>
    <m/>
    <m/>
    <m/>
    <m/>
    <m/>
    <m/>
    <m/>
    <m/>
    <m/>
    <n v="4497"/>
    <m/>
    <s v="Internes et Externes"/>
    <m/>
    <s v="Supérieur à 100.001"/>
    <m/>
    <m/>
    <s v="Moyen (ATEL / Outil de livraison)"/>
    <m/>
    <m/>
    <m/>
    <m/>
    <m/>
    <m/>
    <n v="368"/>
    <n v="32"/>
    <m/>
    <m/>
    <m/>
    <m/>
    <m/>
    <m/>
    <m/>
    <m/>
    <s v="Ré-Architecturée"/>
    <m/>
    <m/>
    <m/>
    <m/>
    <m/>
    <m/>
    <x v="0"/>
    <m/>
    <s v="Cloud Privé"/>
    <m/>
    <m/>
    <x v="6"/>
    <s v="ACD"/>
    <s v="EPL"/>
    <x v="31"/>
  </r>
  <r>
    <n v="127"/>
    <x v="128"/>
    <m/>
    <s v="En production"/>
    <s v="ATEL"/>
    <s v="Client Web / Mobile / Intranet, Mainframe"/>
    <m/>
    <s v="Comptes et épargne"/>
    <m/>
    <m/>
    <m/>
    <m/>
    <m/>
    <m/>
    <m/>
    <m/>
    <m/>
    <m/>
    <m/>
    <m/>
    <m/>
    <n v="4369"/>
    <m/>
    <s v="Internes"/>
    <m/>
    <s v="Supérieur à 100.001"/>
    <m/>
    <m/>
    <s v="Moyen (ATEL / Outil de livraison)"/>
    <m/>
    <m/>
    <m/>
    <m/>
    <m/>
    <m/>
    <n v="368"/>
    <n v="32"/>
    <m/>
    <m/>
    <m/>
    <m/>
    <m/>
    <m/>
    <m/>
    <m/>
    <s v="Ré-Architecturée"/>
    <m/>
    <m/>
    <m/>
    <m/>
    <m/>
    <m/>
    <x v="0"/>
    <m/>
    <s v="Cloud Privé"/>
    <m/>
    <m/>
    <x v="6"/>
    <s v="ACD"/>
    <s v="EPL"/>
    <x v="31"/>
  </r>
  <r>
    <n v="128"/>
    <x v="129"/>
    <s v="Gestion des transferts via TECEB"/>
    <s v="En production"/>
    <s v="ATEL"/>
    <s v="Client Web / Mobile / Intranet, Mainframe"/>
    <m/>
    <s v="Comptes et épargne"/>
    <m/>
    <m/>
    <m/>
    <m/>
    <m/>
    <m/>
    <m/>
    <m/>
    <m/>
    <m/>
    <m/>
    <m/>
    <m/>
    <s v=""/>
    <m/>
    <s v=""/>
    <m/>
    <s v="Supérieur à 100.001"/>
    <m/>
    <m/>
    <s v="Moyen (ATEL / Outil de livraison)"/>
    <m/>
    <m/>
    <m/>
    <m/>
    <m/>
    <m/>
    <n v="368"/>
    <n v="32"/>
    <m/>
    <m/>
    <m/>
    <m/>
    <m/>
    <m/>
    <m/>
    <m/>
    <s v="Ré-Architecturée"/>
    <m/>
    <m/>
    <m/>
    <m/>
    <m/>
    <m/>
    <x v="0"/>
    <m/>
    <s v="Cloud Privé"/>
    <m/>
    <m/>
    <x v="6"/>
    <s v="ACD"/>
    <s v="EPL"/>
    <x v="31"/>
  </r>
  <r>
    <n v="129"/>
    <x v="130"/>
    <s v="Paquet SQL dédié à la création des tables pour le SGBD Vertica"/>
    <s v="En production"/>
    <s v="ATEL"/>
    <s v="Client Web / Mobile / Intranet, Mainframe"/>
    <m/>
    <s v="Comptes et épargne"/>
    <m/>
    <m/>
    <m/>
    <m/>
    <m/>
    <m/>
    <m/>
    <m/>
    <m/>
    <m/>
    <m/>
    <m/>
    <m/>
    <s v=""/>
    <m/>
    <s v=""/>
    <m/>
    <s v="Supérieur à 100.001"/>
    <m/>
    <m/>
    <s v="Moyen (ATEL / Outil de livraison)"/>
    <m/>
    <m/>
    <m/>
    <m/>
    <m/>
    <m/>
    <n v="368"/>
    <n v="32"/>
    <m/>
    <m/>
    <m/>
    <m/>
    <m/>
    <m/>
    <m/>
    <m/>
    <s v="Hors Scope (Pas de Scan)"/>
    <m/>
    <m/>
    <m/>
    <m/>
    <m/>
    <m/>
    <x v="4"/>
    <m/>
    <s v="Infrastructure Traditionnelle"/>
    <m/>
    <m/>
    <x v="6"/>
    <s v="ACD"/>
    <s v="EPL"/>
    <x v="31"/>
  </r>
  <r>
    <n v="130"/>
    <x v="131"/>
    <s v="Application DROEPL en Devbooster V4 - que les possibilités de prêts pour l'instant."/>
    <s v="En production"/>
    <s v="ATEL"/>
    <s v="Client Web / Mobile / Intranet, Mainframe"/>
    <m/>
    <s v="Comptes et épargne"/>
    <m/>
    <m/>
    <m/>
    <m/>
    <m/>
    <m/>
    <m/>
    <m/>
    <m/>
    <m/>
    <m/>
    <m/>
    <m/>
    <n v="1888"/>
    <m/>
    <s v="Internes"/>
    <m/>
    <s v="Entre 10.001 et 100.000"/>
    <m/>
    <m/>
    <s v="Moyen (ATEL / Outil de livraison)"/>
    <m/>
    <m/>
    <m/>
    <m/>
    <m/>
    <m/>
    <n v="5"/>
    <n v="0"/>
    <m/>
    <m/>
    <m/>
    <m/>
    <m/>
    <m/>
    <m/>
    <m/>
    <s v="Conteneurisée 2"/>
    <m/>
    <m/>
    <m/>
    <m/>
    <m/>
    <m/>
    <x v="1"/>
    <m/>
    <s v="Cloud Privé"/>
    <m/>
    <m/>
    <x v="6"/>
    <s v="ACD"/>
    <s v="EPL"/>
    <x v="32"/>
  </r>
  <r>
    <n v="131"/>
    <x v="132"/>
    <m/>
    <s v="En production"/>
    <s v="ATEL"/>
    <s v="Client Web / Mobile / Intranet, Mainframe"/>
    <m/>
    <s v="Comptes et épargne"/>
    <m/>
    <m/>
    <m/>
    <m/>
    <m/>
    <m/>
    <m/>
    <m/>
    <m/>
    <m/>
    <m/>
    <m/>
    <m/>
    <n v="8598"/>
    <m/>
    <s v="Internes"/>
    <m/>
    <s v="Entre 10.001 et 100.000"/>
    <m/>
    <m/>
    <s v="Moyen (ATEL / Outil de livraison)"/>
    <m/>
    <m/>
    <m/>
    <m/>
    <m/>
    <m/>
    <n v="5"/>
    <n v="0"/>
    <m/>
    <m/>
    <m/>
    <m/>
    <m/>
    <m/>
    <m/>
    <m/>
    <s v="Conteneurisée 2"/>
    <m/>
    <m/>
    <m/>
    <m/>
    <m/>
    <m/>
    <x v="1"/>
    <m/>
    <s v="Cloud Privé"/>
    <m/>
    <m/>
    <x v="6"/>
    <s v="ACD"/>
    <s v="EPL"/>
    <x v="32"/>
  </r>
  <r>
    <n v="132"/>
    <x v="133"/>
    <m/>
    <s v="En production"/>
    <s v="ATEL"/>
    <s v="Client Web / Mobile / Intranet, Mainframe"/>
    <m/>
    <s v="Comptes et épargne"/>
    <m/>
    <m/>
    <m/>
    <m/>
    <m/>
    <m/>
    <m/>
    <m/>
    <m/>
    <m/>
    <m/>
    <m/>
    <m/>
    <n v="5522"/>
    <m/>
    <s v="Internes"/>
    <m/>
    <s v="Entre 0 et 100"/>
    <m/>
    <m/>
    <s v="Moyen (ATEL / Outil de livraison)"/>
    <m/>
    <m/>
    <m/>
    <m/>
    <m/>
    <m/>
    <n v="11"/>
    <n v="3"/>
    <m/>
    <m/>
    <m/>
    <m/>
    <m/>
    <m/>
    <m/>
    <m/>
    <s v="Conteneurisée 2"/>
    <m/>
    <m/>
    <m/>
    <m/>
    <m/>
    <m/>
    <x v="1"/>
    <m/>
    <s v="Cloud Privé"/>
    <m/>
    <m/>
    <x v="6"/>
    <s v="ACD"/>
    <s v="EPL"/>
    <x v="33"/>
  </r>
  <r>
    <n v="133"/>
    <x v="134"/>
    <s v="Intranet DTEB"/>
    <s v="En développement / construction"/>
    <s v="ATEL"/>
    <s v="Client Web / Mobile / Intranet, Mainframe"/>
    <m/>
    <s v="Comptes et épargne"/>
    <m/>
    <m/>
    <m/>
    <m/>
    <m/>
    <m/>
    <m/>
    <m/>
    <m/>
    <m/>
    <m/>
    <m/>
    <m/>
    <n v="5805"/>
    <m/>
    <s v="Internes"/>
    <m/>
    <s v="Entre 10.001 et 100.000"/>
    <m/>
    <m/>
    <s v="Moyen (ATEL / Outil de livraison)"/>
    <m/>
    <m/>
    <m/>
    <m/>
    <m/>
    <m/>
    <n v="0"/>
    <n v="1"/>
    <m/>
    <m/>
    <m/>
    <m/>
    <m/>
    <m/>
    <m/>
    <m/>
    <s v="Conteneurisée 2"/>
    <m/>
    <m/>
    <m/>
    <m/>
    <m/>
    <m/>
    <x v="1"/>
    <m/>
    <s v="Cloud Privé"/>
    <m/>
    <m/>
    <x v="12"/>
    <s v="ACD"/>
    <s v="EEC"/>
    <x v="34"/>
  </r>
  <r>
    <n v="134"/>
    <x v="135"/>
    <s v="CDM [STRASBOURG] : SAVINGS, MMA, TD OPENING VIA MOBILE"/>
    <s v="En production"/>
    <s v="ATEL"/>
    <s v="Client Web / Mobile / Intranet, Progiciel, Mainframe"/>
    <m/>
    <s v="Targobank"/>
    <m/>
    <m/>
    <m/>
    <m/>
    <m/>
    <m/>
    <m/>
    <m/>
    <m/>
    <m/>
    <m/>
    <m/>
    <m/>
    <n v="70"/>
    <m/>
    <s v="Externes"/>
    <m/>
    <s v="Supérieur à 100.001"/>
    <m/>
    <m/>
    <s v="Moyen (ATEL / Outil de livraison)"/>
    <m/>
    <m/>
    <m/>
    <m/>
    <m/>
    <m/>
    <n v="428"/>
    <n v="38"/>
    <m/>
    <m/>
    <m/>
    <m/>
    <m/>
    <m/>
    <m/>
    <m/>
    <s v="Ré-Architecturée"/>
    <m/>
    <m/>
    <m/>
    <m/>
    <m/>
    <m/>
    <x v="0"/>
    <m/>
    <s v="Cloud Privé"/>
    <m/>
    <m/>
    <x v="13"/>
    <s v="TGB"/>
    <s v="TBA"/>
    <x v="35"/>
  </r>
  <r>
    <n v="135"/>
    <x v="136"/>
    <s v="CDM [STRASBOURG] : SAVINGS CALCULATOR MOBILE VERSION"/>
    <s v="En production"/>
    <s v="ATEL"/>
    <s v="Client Web / Mobile / Intranet, Progiciel, Mainframe"/>
    <m/>
    <s v="Targobank"/>
    <m/>
    <m/>
    <m/>
    <m/>
    <m/>
    <m/>
    <m/>
    <m/>
    <m/>
    <m/>
    <m/>
    <m/>
    <m/>
    <n v="1212"/>
    <m/>
    <s v="Externes"/>
    <m/>
    <s v="Supérieur à 100.001"/>
    <m/>
    <m/>
    <s v="Moyen (ATEL / Outil de livraison)"/>
    <m/>
    <m/>
    <m/>
    <m/>
    <m/>
    <m/>
    <n v="428"/>
    <n v="38"/>
    <m/>
    <m/>
    <m/>
    <m/>
    <m/>
    <m/>
    <m/>
    <m/>
    <s v="Ré-Architecturée"/>
    <m/>
    <m/>
    <m/>
    <m/>
    <m/>
    <m/>
    <x v="0"/>
    <m/>
    <s v="Cloud Privé"/>
    <m/>
    <m/>
    <x v="13"/>
    <s v="TGB"/>
    <s v="TBA"/>
    <x v="35"/>
  </r>
  <r>
    <n v="136"/>
    <x v="137"/>
    <s v="Calculator TBA"/>
    <s v="En production"/>
    <s v="ATEL"/>
    <s v="Client Web / Mobile / Intranet, Progiciel, Mainframe"/>
    <m/>
    <s v="Targobank"/>
    <m/>
    <m/>
    <m/>
    <m/>
    <m/>
    <m/>
    <m/>
    <m/>
    <m/>
    <m/>
    <m/>
    <m/>
    <m/>
    <n v="2887"/>
    <m/>
    <s v="Externes"/>
    <m/>
    <s v="Supérieur à 100.001"/>
    <m/>
    <m/>
    <s v="Moyen (ATEL / Outil de livraison)"/>
    <m/>
    <m/>
    <m/>
    <m/>
    <m/>
    <m/>
    <n v="428"/>
    <n v="38"/>
    <m/>
    <m/>
    <m/>
    <m/>
    <m/>
    <m/>
    <m/>
    <m/>
    <s v="Ré-Architecturée"/>
    <m/>
    <m/>
    <m/>
    <m/>
    <m/>
    <m/>
    <x v="0"/>
    <m/>
    <s v="Cloud Privé"/>
    <m/>
    <m/>
    <x v="13"/>
    <s v="TGB"/>
    <s v="TBA"/>
    <x v="35"/>
  </r>
  <r>
    <n v="137"/>
    <x v="138"/>
    <s v="affichage log CICS"/>
    <s v="En production"/>
    <s v="ATEL"/>
    <s v="Client Web / Mobile / Intranet, Progiciel, Mainframe"/>
    <m/>
    <s v="Targobank"/>
    <m/>
    <m/>
    <m/>
    <m/>
    <m/>
    <m/>
    <m/>
    <m/>
    <m/>
    <m/>
    <m/>
    <m/>
    <m/>
    <n v="471"/>
    <m/>
    <s v="Internes"/>
    <m/>
    <s v="Supérieur à 100.001"/>
    <m/>
    <m/>
    <s v="Moyen (ATEL / Outil de livraison)"/>
    <m/>
    <m/>
    <m/>
    <m/>
    <m/>
    <m/>
    <n v="428"/>
    <n v="38"/>
    <m/>
    <m/>
    <m/>
    <m/>
    <m/>
    <m/>
    <m/>
    <m/>
    <s v="Ré-Architecturée"/>
    <m/>
    <m/>
    <m/>
    <m/>
    <m/>
    <m/>
    <x v="0"/>
    <m/>
    <s v="Cloud Privé"/>
    <m/>
    <m/>
    <x v="13"/>
    <s v="TGB"/>
    <s v="TBA"/>
    <x v="35"/>
  </r>
  <r>
    <n v="138"/>
    <x v="139"/>
    <m/>
    <s v="En production"/>
    <s v="ATEL"/>
    <s v="Client Web / Mobile / Intranet, Progiciel, Mainframe"/>
    <m/>
    <s v="Targobank"/>
    <m/>
    <m/>
    <m/>
    <m/>
    <m/>
    <m/>
    <m/>
    <m/>
    <m/>
    <m/>
    <m/>
    <m/>
    <m/>
    <n v="1641"/>
    <m/>
    <s v="Externes"/>
    <m/>
    <s v="Supérieur à 100.001"/>
    <m/>
    <m/>
    <s v="Moyen (ATEL / Outil de livraison)"/>
    <m/>
    <m/>
    <m/>
    <m/>
    <m/>
    <m/>
    <n v="428"/>
    <n v="38"/>
    <m/>
    <m/>
    <m/>
    <m/>
    <m/>
    <m/>
    <m/>
    <m/>
    <s v="Ré-Architecturée"/>
    <m/>
    <m/>
    <m/>
    <m/>
    <m/>
    <m/>
    <x v="0"/>
    <m/>
    <s v="Cloud Privé"/>
    <m/>
    <m/>
    <x v="13"/>
    <s v="TGB"/>
    <s v="TBA"/>
    <x v="35"/>
  </r>
  <r>
    <n v="139"/>
    <x v="140"/>
    <s v="edition lettre KBR3 2661"/>
    <s v="En production"/>
    <s v=""/>
    <s v="Client Web / Mobile / Intranet, Progiciel, Mainframe"/>
    <m/>
    <s v="Targobank"/>
    <m/>
    <m/>
    <m/>
    <m/>
    <m/>
    <m/>
    <m/>
    <m/>
    <m/>
    <m/>
    <m/>
    <m/>
    <m/>
    <n v="1227"/>
    <m/>
    <s v=""/>
    <m/>
    <s v="Supérieur à 100.001"/>
    <m/>
    <m/>
    <s v="Moyen (ATEL / Outil de livraison)"/>
    <m/>
    <m/>
    <m/>
    <m/>
    <m/>
    <m/>
    <n v="428"/>
    <n v="38"/>
    <m/>
    <m/>
    <m/>
    <m/>
    <m/>
    <m/>
    <m/>
    <m/>
    <s v="Hors Scope (Pas de filière de build)"/>
    <m/>
    <m/>
    <m/>
    <m/>
    <m/>
    <m/>
    <x v="3"/>
    <m/>
    <s v="Infrastructure Traditionnelle"/>
    <m/>
    <m/>
    <x v="13"/>
    <s v="TGB"/>
    <s v="TBA"/>
    <x v="35"/>
  </r>
  <r>
    <n v="140"/>
    <x v="141"/>
    <s v="calculator pour targobank (obsolète)"/>
    <s v="En production"/>
    <s v=""/>
    <s v="Client Web / Mobile / Intranet, Progiciel, Mainframe"/>
    <m/>
    <s v="Targobank"/>
    <m/>
    <m/>
    <m/>
    <m/>
    <m/>
    <m/>
    <m/>
    <m/>
    <m/>
    <m/>
    <m/>
    <m/>
    <m/>
    <n v="2293"/>
    <m/>
    <s v=""/>
    <m/>
    <s v="Supérieur à 100.001"/>
    <m/>
    <m/>
    <s v="Moyen (ATEL / Outil de livraison)"/>
    <m/>
    <m/>
    <m/>
    <m/>
    <m/>
    <m/>
    <n v="428"/>
    <n v="38"/>
    <m/>
    <m/>
    <m/>
    <m/>
    <m/>
    <m/>
    <m/>
    <m/>
    <s v="Hors Scope (Pas de filière de build)"/>
    <m/>
    <m/>
    <m/>
    <m/>
    <m/>
    <m/>
    <x v="3"/>
    <m/>
    <s v="Infrastructure Traditionnelle"/>
    <m/>
    <m/>
    <x v="13"/>
    <s v="TGB"/>
    <s v="TBA"/>
    <x v="35"/>
  </r>
  <r>
    <n v="141"/>
    <x v="142"/>
    <s v="version spid calculator"/>
    <s v="En production"/>
    <s v="ATEL"/>
    <s v="Client Web / Mobile / Intranet, Progiciel, Mainframe"/>
    <m/>
    <s v="Targobank"/>
    <m/>
    <m/>
    <m/>
    <m/>
    <m/>
    <m/>
    <m/>
    <m/>
    <m/>
    <m/>
    <m/>
    <m/>
    <m/>
    <n v="5400"/>
    <m/>
    <s v="Externes"/>
    <m/>
    <s v="Supérieur à 100.001"/>
    <m/>
    <m/>
    <s v="Moyen (ATEL / Outil de livraison)"/>
    <m/>
    <m/>
    <m/>
    <m/>
    <m/>
    <m/>
    <n v="428"/>
    <n v="38"/>
    <m/>
    <m/>
    <m/>
    <m/>
    <m/>
    <m/>
    <m/>
    <m/>
    <s v="Ré-Architecturée"/>
    <m/>
    <m/>
    <m/>
    <m/>
    <m/>
    <m/>
    <x v="0"/>
    <m/>
    <s v="Cloud Privé"/>
    <m/>
    <m/>
    <x v="13"/>
    <s v="TGB"/>
    <s v="TBA"/>
    <x v="35"/>
  </r>
  <r>
    <n v="142"/>
    <x v="143"/>
    <m/>
    <s v="En production"/>
    <s v="ATEL"/>
    <s v="Client Web / Mobile / Intranet, Progiciel, Mainframe"/>
    <m/>
    <s v="Targobank"/>
    <m/>
    <m/>
    <m/>
    <m/>
    <m/>
    <m/>
    <m/>
    <m/>
    <m/>
    <m/>
    <m/>
    <m/>
    <m/>
    <n v="1855"/>
    <m/>
    <s v="Externes"/>
    <m/>
    <s v="Supérieur à 100.001"/>
    <m/>
    <m/>
    <s v="Moyen (ATEL / Outil de livraison)"/>
    <m/>
    <m/>
    <m/>
    <m/>
    <m/>
    <m/>
    <n v="428"/>
    <n v="38"/>
    <m/>
    <m/>
    <m/>
    <m/>
    <m/>
    <m/>
    <m/>
    <m/>
    <s v="Ré-Architecturée"/>
    <m/>
    <m/>
    <m/>
    <m/>
    <m/>
    <m/>
    <x v="0"/>
    <m/>
    <s v="Cloud Privé"/>
    <m/>
    <m/>
    <x v="13"/>
    <s v="TGB"/>
    <s v="TBA"/>
    <x v="35"/>
  </r>
  <r>
    <n v="143"/>
    <x v="144"/>
    <m/>
    <s v="En production"/>
    <s v="ATEL"/>
    <s v="Client Web / Mobile / Intranet, Progiciel, Mainframe"/>
    <m/>
    <s v="Targobank"/>
    <m/>
    <m/>
    <m/>
    <m/>
    <m/>
    <m/>
    <m/>
    <m/>
    <m/>
    <m/>
    <m/>
    <m/>
    <m/>
    <n v="10409"/>
    <m/>
    <s v="Externes"/>
    <m/>
    <s v="Supérieur à 100.001"/>
    <m/>
    <m/>
    <s v="Moyen (ATEL / Outil de livraison)"/>
    <m/>
    <m/>
    <m/>
    <m/>
    <m/>
    <m/>
    <n v="428"/>
    <n v="38"/>
    <m/>
    <m/>
    <m/>
    <m/>
    <m/>
    <m/>
    <m/>
    <m/>
    <s v="Ré-Architecturée"/>
    <m/>
    <m/>
    <m/>
    <m/>
    <m/>
    <m/>
    <x v="0"/>
    <m/>
    <s v="Cloud Privé"/>
    <m/>
    <m/>
    <x v="13"/>
    <s v="TGB"/>
    <s v="TBA"/>
    <x v="35"/>
  </r>
  <r>
    <n v="144"/>
    <x v="145"/>
    <m/>
    <s v="En production"/>
    <s v=""/>
    <s v="Client Web / Mobile / Intranet, Progiciel, Mainframe"/>
    <m/>
    <s v="Targobank"/>
    <m/>
    <m/>
    <m/>
    <m/>
    <m/>
    <m/>
    <m/>
    <m/>
    <m/>
    <m/>
    <m/>
    <m/>
    <m/>
    <s v=""/>
    <m/>
    <s v=""/>
    <m/>
    <s v="Supérieur à 100.001"/>
    <m/>
    <m/>
    <s v="Moyen (ATEL / Outil de livraison)"/>
    <m/>
    <m/>
    <m/>
    <m/>
    <m/>
    <m/>
    <n v="428"/>
    <n v="38"/>
    <m/>
    <m/>
    <m/>
    <m/>
    <m/>
    <m/>
    <m/>
    <m/>
    <s v="Hors Scope (Pas de filière de build)"/>
    <m/>
    <m/>
    <m/>
    <m/>
    <m/>
    <m/>
    <x v="3"/>
    <m/>
    <s v="Infrastructure Traditionnelle"/>
    <m/>
    <m/>
    <x v="13"/>
    <s v="TGB"/>
    <s v="TBA"/>
    <x v="35"/>
  </r>
  <r>
    <n v="145"/>
    <x v="146"/>
    <m/>
    <s v="En production"/>
    <s v="ATEL"/>
    <s v="Client Web / Mobile / Intranet, Mainframe"/>
    <m/>
    <s v="Comptes et épargne"/>
    <m/>
    <m/>
    <m/>
    <m/>
    <m/>
    <m/>
    <m/>
    <m/>
    <m/>
    <m/>
    <m/>
    <m/>
    <m/>
    <s v=""/>
    <m/>
    <s v="Internes et Externes"/>
    <m/>
    <s v="Supérieur à 100.001"/>
    <m/>
    <m/>
    <s v="Moyen (ATEL / Outil de livraison)"/>
    <m/>
    <m/>
    <m/>
    <m/>
    <m/>
    <m/>
    <n v="368"/>
    <n v="32"/>
    <m/>
    <m/>
    <m/>
    <m/>
    <m/>
    <m/>
    <m/>
    <m/>
    <s v="Ré-Architecturée"/>
    <m/>
    <m/>
    <m/>
    <m/>
    <m/>
    <m/>
    <x v="0"/>
    <m/>
    <s v="Cloud Privé"/>
    <m/>
    <m/>
    <x v="6"/>
    <s v="ACD"/>
    <s v="EPL"/>
    <x v="31"/>
  </r>
  <r>
    <n v="146"/>
    <x v="147"/>
    <s v="ouverture clôture caractéristique des extra TD"/>
    <s v="En production"/>
    <s v="ATEL"/>
    <s v="Client Web / Mobile / Intranet, Mainframe"/>
    <m/>
    <s v="Targobank"/>
    <m/>
    <m/>
    <m/>
    <m/>
    <m/>
    <m/>
    <m/>
    <m/>
    <m/>
    <m/>
    <m/>
    <m/>
    <m/>
    <n v="2652"/>
    <m/>
    <s v="Externes"/>
    <m/>
    <s v="Supérieur à 100.001"/>
    <m/>
    <m/>
    <s v="Moyen (ATEL / Outil de livraison)"/>
    <m/>
    <m/>
    <m/>
    <m/>
    <m/>
    <m/>
    <n v="5"/>
    <n v="9"/>
    <m/>
    <m/>
    <m/>
    <m/>
    <m/>
    <m/>
    <m/>
    <m/>
    <s v="Ré-Architecturée"/>
    <m/>
    <m/>
    <m/>
    <m/>
    <m/>
    <m/>
    <x v="0"/>
    <m/>
    <s v="Cloud Privé"/>
    <m/>
    <m/>
    <x v="13"/>
    <s v="TGB"/>
    <s v="TBA"/>
    <x v="36"/>
  </r>
  <r>
    <n v="147"/>
    <x v="148"/>
    <s v="TD closure"/>
    <s v="En production"/>
    <s v="ATEL"/>
    <s v="Client Web / Mobile / Intranet, Mainframe"/>
    <m/>
    <s v="Targobank"/>
    <m/>
    <m/>
    <m/>
    <m/>
    <m/>
    <m/>
    <m/>
    <m/>
    <m/>
    <m/>
    <m/>
    <m/>
    <m/>
    <n v="1895"/>
    <m/>
    <s v="Internes"/>
    <m/>
    <s v="Supérieur à 100.001"/>
    <m/>
    <m/>
    <s v="Moyen (ATEL / Outil de livraison)"/>
    <m/>
    <m/>
    <m/>
    <m/>
    <m/>
    <m/>
    <n v="5"/>
    <n v="9"/>
    <m/>
    <m/>
    <m/>
    <m/>
    <m/>
    <m/>
    <m/>
    <m/>
    <s v="Conteneurisée 2"/>
    <m/>
    <m/>
    <m/>
    <m/>
    <m/>
    <m/>
    <x v="1"/>
    <m/>
    <s v="Cloud Privé"/>
    <m/>
    <m/>
    <x v="13"/>
    <s v="TGB"/>
    <s v="TBA"/>
    <x v="36"/>
  </r>
  <r>
    <n v="148"/>
    <x v="149"/>
    <s v="écran intranet maintenance TD"/>
    <s v="En production"/>
    <s v="ATEL"/>
    <s v="Client Web / Mobile / Intranet, Mainframe"/>
    <m/>
    <s v="Targobank"/>
    <m/>
    <m/>
    <m/>
    <m/>
    <m/>
    <m/>
    <m/>
    <m/>
    <m/>
    <m/>
    <m/>
    <m/>
    <m/>
    <n v="2007"/>
    <m/>
    <s v="Internes"/>
    <m/>
    <s v="Supérieur à 100.001"/>
    <m/>
    <m/>
    <s v="Moyen (ATEL / Outil de livraison)"/>
    <m/>
    <m/>
    <m/>
    <m/>
    <m/>
    <m/>
    <n v="5"/>
    <n v="9"/>
    <m/>
    <m/>
    <m/>
    <m/>
    <m/>
    <m/>
    <m/>
    <m/>
    <s v="Ré-Architecturée"/>
    <m/>
    <m/>
    <m/>
    <m/>
    <m/>
    <m/>
    <x v="0"/>
    <m/>
    <s v="Cloud Privé"/>
    <m/>
    <m/>
    <x v="13"/>
    <s v="TGB"/>
    <s v="TBA"/>
    <x v="36"/>
  </r>
  <r>
    <n v="149"/>
    <x v="150"/>
    <s v="CDM Strasbourg : TD booking/closure in BASE"/>
    <s v="En production"/>
    <s v="ATEL"/>
    <s v="Client Web / Mobile / Intranet, Mainframe"/>
    <m/>
    <s v="Targobank"/>
    <m/>
    <m/>
    <m/>
    <m/>
    <m/>
    <m/>
    <m/>
    <m/>
    <m/>
    <m/>
    <m/>
    <m/>
    <m/>
    <n v="2844"/>
    <m/>
    <s v="Internes"/>
    <m/>
    <s v="Supérieur à 100.001"/>
    <m/>
    <m/>
    <s v="Moyen (ATEL / Outil de livraison)"/>
    <m/>
    <m/>
    <m/>
    <m/>
    <m/>
    <m/>
    <n v="5"/>
    <n v="9"/>
    <m/>
    <m/>
    <m/>
    <m/>
    <m/>
    <m/>
    <m/>
    <m/>
    <s v="Ré-Architecturée"/>
    <m/>
    <m/>
    <m/>
    <m/>
    <m/>
    <m/>
    <x v="0"/>
    <m/>
    <s v="Cloud Privé"/>
    <m/>
    <m/>
    <x v="13"/>
    <s v="TGB"/>
    <s v="TBA"/>
    <x v="36"/>
  </r>
  <r>
    <n v="150"/>
    <x v="151"/>
    <m/>
    <s v="En production"/>
    <s v="ATEL"/>
    <s v="Client Web / Mobile / Intranet, Mainframe"/>
    <m/>
    <s v="Comptes et épargne"/>
    <m/>
    <m/>
    <m/>
    <m/>
    <m/>
    <m/>
    <m/>
    <m/>
    <m/>
    <m/>
    <m/>
    <m/>
    <m/>
    <n v="6742"/>
    <m/>
    <s v="Internes et Externes"/>
    <m/>
    <s v="Entre 10.001 et 100.000"/>
    <m/>
    <m/>
    <s v="Moyen (ATEL / Outil de livraison)"/>
    <m/>
    <m/>
    <m/>
    <m/>
    <m/>
    <m/>
    <n v="93"/>
    <n v="2"/>
    <m/>
    <m/>
    <m/>
    <m/>
    <m/>
    <m/>
    <m/>
    <m/>
    <s v="Ré-Architecturée"/>
    <m/>
    <m/>
    <m/>
    <m/>
    <m/>
    <m/>
    <x v="0"/>
    <m/>
    <s v="Cloud Privé"/>
    <m/>
    <m/>
    <x v="6"/>
    <s v="ACD"/>
    <s v="EPL"/>
    <x v="37"/>
  </r>
  <r>
    <n v="151"/>
    <x v="152"/>
    <m/>
    <m/>
    <s v=""/>
    <m/>
    <m/>
    <s v="Comptes et épargne"/>
    <m/>
    <m/>
    <m/>
    <m/>
    <m/>
    <m/>
    <m/>
    <m/>
    <m/>
    <m/>
    <m/>
    <m/>
    <m/>
    <s v=""/>
    <m/>
    <s v=""/>
    <m/>
    <m/>
    <m/>
    <m/>
    <m/>
    <m/>
    <m/>
    <m/>
    <m/>
    <m/>
    <m/>
    <n v="6"/>
    <n v="0"/>
    <m/>
    <m/>
    <m/>
    <m/>
    <m/>
    <m/>
    <m/>
    <m/>
    <s v="Hors Scope (Pas de filière de build)"/>
    <m/>
    <m/>
    <m/>
    <m/>
    <m/>
    <m/>
    <x v="3"/>
    <m/>
    <s v="Infrastructure Traditionnelle"/>
    <m/>
    <m/>
    <x v="9"/>
    <s v="ACD"/>
    <s v="GTP"/>
    <x v="38"/>
  </r>
  <r>
    <n v="152"/>
    <x v="153"/>
    <s v="Batch DEVBOOSTER de contrôle et d'insertion des flux ORBE"/>
    <s v="En production et d'importantes modifications en cours"/>
    <s v="ATEL"/>
    <s v="Client Web / Mobile / Intranet, Mainframe, Batch OPEN"/>
    <m/>
    <s v="Outils pour l'informatique"/>
    <m/>
    <m/>
    <m/>
    <m/>
    <m/>
    <m/>
    <m/>
    <m/>
    <m/>
    <m/>
    <m/>
    <m/>
    <m/>
    <n v="930"/>
    <m/>
    <s v=""/>
    <m/>
    <s v="Entre 0 et 100"/>
    <m/>
    <m/>
    <s v="Moyen (ATEL / Outil de livraison)"/>
    <m/>
    <m/>
    <m/>
    <m/>
    <m/>
    <m/>
    <n v="37"/>
    <n v="2"/>
    <m/>
    <m/>
    <m/>
    <m/>
    <m/>
    <m/>
    <m/>
    <m/>
    <s v="Ré-Architecturée"/>
    <m/>
    <m/>
    <m/>
    <m/>
    <m/>
    <m/>
    <x v="0"/>
    <m/>
    <s v="Cloud Privé"/>
    <m/>
    <m/>
    <x v="8"/>
    <s v="ITT"/>
    <s v="DIA"/>
    <x v="39"/>
  </r>
  <r>
    <n v="153"/>
    <x v="154"/>
    <s v="Couche d’accès aux données ORBE"/>
    <s v="En production et d'importantes modifications en cours"/>
    <s v="ATEL"/>
    <s v="Client Web / Mobile / Intranet, Mainframe, Batch OPEN"/>
    <m/>
    <s v="Outils pour l'informatique"/>
    <m/>
    <m/>
    <m/>
    <m/>
    <m/>
    <m/>
    <m/>
    <m/>
    <m/>
    <m/>
    <m/>
    <m/>
    <m/>
    <n v="1541"/>
    <m/>
    <s v=""/>
    <m/>
    <s v="Entre 0 et 100"/>
    <m/>
    <m/>
    <s v="Moyen (ATEL / Outil de livraison)"/>
    <m/>
    <m/>
    <m/>
    <m/>
    <m/>
    <m/>
    <n v="37"/>
    <n v="2"/>
    <m/>
    <m/>
    <m/>
    <m/>
    <m/>
    <m/>
    <m/>
    <m/>
    <s v="Ré-Architecturée"/>
    <m/>
    <m/>
    <m/>
    <m/>
    <m/>
    <m/>
    <x v="0"/>
    <m/>
    <s v="Cloud Privé"/>
    <m/>
    <m/>
    <x v="8"/>
    <s v="ITT"/>
    <s v="DIA"/>
    <x v="39"/>
  </r>
  <r>
    <n v="154"/>
    <x v="155"/>
    <s v="Base de données ORBE"/>
    <s v="En production et d'importantes modifications en cours"/>
    <s v="ATEL"/>
    <s v="Client Web / Mobile / Intranet, Mainframe, Batch OPEN"/>
    <m/>
    <s v="Outils pour l'informatique"/>
    <m/>
    <m/>
    <m/>
    <m/>
    <m/>
    <m/>
    <m/>
    <m/>
    <m/>
    <m/>
    <m/>
    <m/>
    <m/>
    <s v=""/>
    <m/>
    <s v=""/>
    <m/>
    <s v="Entre 0 et 100"/>
    <m/>
    <m/>
    <s v="Moyen (ATEL / Outil de livraison)"/>
    <m/>
    <m/>
    <m/>
    <m/>
    <m/>
    <m/>
    <n v="37"/>
    <n v="2"/>
    <m/>
    <m/>
    <m/>
    <m/>
    <m/>
    <m/>
    <m/>
    <m/>
    <s v="Hors Scope (Pas de Scan)"/>
    <m/>
    <m/>
    <m/>
    <m/>
    <m/>
    <m/>
    <x v="4"/>
    <m/>
    <s v="Infrastructure Traditionnelle"/>
    <m/>
    <m/>
    <x v="8"/>
    <s v="ITT"/>
    <s v="DIA"/>
    <x v="39"/>
  </r>
  <r>
    <n v="155"/>
    <x v="156"/>
    <s v="Batch DEVBOOSTER génération du mail journalier"/>
    <s v="En production et d'importantes modifications en cours"/>
    <s v="ATEL"/>
    <s v="Client Web / Mobile / Intranet, Mainframe, Batch OPEN"/>
    <m/>
    <s v="Outils pour l'informatique"/>
    <m/>
    <m/>
    <m/>
    <m/>
    <m/>
    <m/>
    <m/>
    <m/>
    <m/>
    <m/>
    <m/>
    <m/>
    <m/>
    <n v="562"/>
    <m/>
    <s v=""/>
    <m/>
    <s v="Entre 0 et 100"/>
    <m/>
    <m/>
    <s v="Moyen (ATEL / Outil de livraison)"/>
    <m/>
    <m/>
    <m/>
    <m/>
    <m/>
    <m/>
    <n v="37"/>
    <n v="2"/>
    <m/>
    <m/>
    <m/>
    <m/>
    <m/>
    <m/>
    <m/>
    <m/>
    <s v="Ré-Architecturée"/>
    <m/>
    <m/>
    <m/>
    <m/>
    <m/>
    <m/>
    <x v="0"/>
    <m/>
    <s v="Cloud Privé"/>
    <m/>
    <m/>
    <x v="8"/>
    <s v="ITT"/>
    <s v="DIA"/>
    <x v="39"/>
  </r>
  <r>
    <n v="156"/>
    <x v="157"/>
    <s v="Paquet intranet : Centralisation et gestion des rapports issus des traitements Batchs"/>
    <s v="En production et d'importantes modifications en cours"/>
    <s v="ATEL"/>
    <s v="Client Web / Mobile / Intranet, Mainframe, Batch OPEN"/>
    <m/>
    <s v="Outils pour l'informatique"/>
    <m/>
    <m/>
    <m/>
    <m/>
    <m/>
    <m/>
    <m/>
    <m/>
    <m/>
    <m/>
    <m/>
    <m/>
    <m/>
    <n v="7753"/>
    <m/>
    <s v="Internes"/>
    <m/>
    <s v="Entre 0 et 100"/>
    <m/>
    <m/>
    <s v="Moyen (ATEL / Outil de livraison)"/>
    <m/>
    <m/>
    <m/>
    <m/>
    <m/>
    <m/>
    <n v="37"/>
    <n v="2"/>
    <m/>
    <m/>
    <m/>
    <m/>
    <m/>
    <m/>
    <m/>
    <m/>
    <s v="Ré-Architecturée"/>
    <m/>
    <m/>
    <m/>
    <m/>
    <m/>
    <m/>
    <x v="0"/>
    <m/>
    <s v="Cloud Privé"/>
    <m/>
    <m/>
    <x v="8"/>
    <s v="ITT"/>
    <s v="DIA"/>
    <x v="39"/>
  </r>
  <r>
    <n v="157"/>
    <x v="158"/>
    <s v="Batch DEVBOOSTER d'insertion des rapports de synthèse"/>
    <s v="En production et d'importantes modifications en cours"/>
    <s v="ATEL"/>
    <s v="Client Web / Mobile / Intranet, Mainframe, Batch OPEN"/>
    <m/>
    <s v="Outils pour l'informatique"/>
    <m/>
    <m/>
    <m/>
    <m/>
    <m/>
    <m/>
    <m/>
    <m/>
    <m/>
    <m/>
    <m/>
    <m/>
    <m/>
    <n v="329"/>
    <m/>
    <s v=""/>
    <m/>
    <s v="Entre 0 et 100"/>
    <m/>
    <m/>
    <s v="Moyen (ATEL / Outil de livraison)"/>
    <m/>
    <m/>
    <m/>
    <m/>
    <m/>
    <m/>
    <n v="37"/>
    <n v="2"/>
    <m/>
    <m/>
    <m/>
    <m/>
    <m/>
    <m/>
    <m/>
    <m/>
    <s v="Ré-Architecturée"/>
    <m/>
    <m/>
    <m/>
    <m/>
    <m/>
    <m/>
    <x v="0"/>
    <m/>
    <s v="Cloud Privé"/>
    <m/>
    <m/>
    <x v="8"/>
    <s v="ITT"/>
    <s v="DIA"/>
    <x v="39"/>
  </r>
  <r>
    <n v="158"/>
    <x v="159"/>
    <s v="Pages produit GTI dans PACWEB"/>
    <s v="En production"/>
    <s v="ATEL"/>
    <s v="Client Web / Mobile / Intranet, Mainframe"/>
    <m/>
    <s v="Comptes et épargne"/>
    <m/>
    <m/>
    <m/>
    <m/>
    <m/>
    <m/>
    <m/>
    <m/>
    <m/>
    <m/>
    <m/>
    <m/>
    <m/>
    <s v=""/>
    <m/>
    <s v="Internes"/>
    <m/>
    <s v="Entre 10.001 et 100.000"/>
    <m/>
    <m/>
    <s v="Moyen (ATEL / Outil de livraison)"/>
    <m/>
    <m/>
    <m/>
    <m/>
    <m/>
    <m/>
    <n v="44"/>
    <n v="13"/>
    <m/>
    <m/>
    <m/>
    <m/>
    <m/>
    <m/>
    <m/>
    <m/>
    <s v="Conteneurisée 2"/>
    <m/>
    <m/>
    <m/>
    <m/>
    <m/>
    <m/>
    <x v="1"/>
    <m/>
    <s v="Cloud Privé"/>
    <m/>
    <m/>
    <x v="9"/>
    <s v="ACD"/>
    <s v="GTE"/>
    <x v="16"/>
  </r>
  <r>
    <n v="159"/>
    <x v="160"/>
    <s v="PACWEB_BDC"/>
    <s v="En production"/>
    <s v="ATEL"/>
    <s v="Client Web / Mobile / Intranet, Mainframe"/>
    <m/>
    <s v="Comptes et épargne"/>
    <m/>
    <m/>
    <m/>
    <m/>
    <m/>
    <m/>
    <m/>
    <m/>
    <m/>
    <m/>
    <m/>
    <m/>
    <m/>
    <s v=""/>
    <m/>
    <s v="Internes"/>
    <m/>
    <s v="Supérieur à 100.001"/>
    <m/>
    <m/>
    <s v="Moyen (ATEL / Outil de livraison)"/>
    <m/>
    <m/>
    <m/>
    <m/>
    <m/>
    <m/>
    <n v="125"/>
    <n v="21"/>
    <m/>
    <m/>
    <m/>
    <m/>
    <m/>
    <m/>
    <m/>
    <m/>
    <s v="Conteneurisée 2"/>
    <m/>
    <m/>
    <m/>
    <m/>
    <m/>
    <m/>
    <x v="1"/>
    <m/>
    <s v="Cloud Privé"/>
    <m/>
    <m/>
    <x v="12"/>
    <s v="ACD"/>
    <s v="EAT"/>
    <x v="30"/>
  </r>
  <r>
    <n v="160"/>
    <x v="161"/>
    <s v="PACWEB_CAT"/>
    <s v="En production"/>
    <s v="ATEL"/>
    <s v="Client Web / Mobile / Intranet, Mainframe"/>
    <m/>
    <s v="Comptes et épargne"/>
    <m/>
    <m/>
    <m/>
    <m/>
    <m/>
    <m/>
    <m/>
    <m/>
    <m/>
    <m/>
    <m/>
    <m/>
    <m/>
    <s v=""/>
    <m/>
    <s v="Internes"/>
    <m/>
    <s v="Supérieur à 100.001"/>
    <m/>
    <m/>
    <s v="Moyen (ATEL / Outil de livraison)"/>
    <m/>
    <m/>
    <m/>
    <m/>
    <m/>
    <m/>
    <n v="154"/>
    <n v="50"/>
    <m/>
    <m/>
    <m/>
    <m/>
    <m/>
    <m/>
    <m/>
    <m/>
    <s v="Ré-Architecturée"/>
    <m/>
    <m/>
    <m/>
    <m/>
    <m/>
    <m/>
    <x v="0"/>
    <m/>
    <s v="Cloud Privé"/>
    <m/>
    <m/>
    <x v="12"/>
    <s v="ACD"/>
    <s v="EAT"/>
    <x v="25"/>
  </r>
  <r>
    <n v="161"/>
    <x v="162"/>
    <s v="PACWEB_EPL"/>
    <s v="En production"/>
    <s v="ATEL"/>
    <s v="Client Web / Mobile / Intranet, Mainframe"/>
    <m/>
    <s v="Comptes et épargne"/>
    <m/>
    <m/>
    <m/>
    <m/>
    <m/>
    <m/>
    <m/>
    <m/>
    <m/>
    <m/>
    <m/>
    <m/>
    <m/>
    <s v=""/>
    <m/>
    <s v="Internes"/>
    <m/>
    <s v="Supérieur à 100.001"/>
    <m/>
    <m/>
    <s v="Moyen (ATEL / Outil de livraison)"/>
    <m/>
    <m/>
    <m/>
    <m/>
    <m/>
    <m/>
    <n v="368"/>
    <n v="32"/>
    <m/>
    <m/>
    <m/>
    <m/>
    <m/>
    <m/>
    <m/>
    <m/>
    <s v="Ré-Architecturée"/>
    <m/>
    <m/>
    <m/>
    <m/>
    <m/>
    <m/>
    <x v="0"/>
    <m/>
    <s v="Cloud Privé"/>
    <m/>
    <m/>
    <x v="6"/>
    <s v="ACD"/>
    <s v="EPL"/>
    <x v="31"/>
  </r>
  <r>
    <n v="162"/>
    <x v="163"/>
    <s v="PACWEB_GCC"/>
    <s v="En production et d'importantes modifications en cours"/>
    <s v="ATEL"/>
    <s v="Client Web / Mobile / Intranet, Mainframe"/>
    <m/>
    <s v="Comptes et épargne"/>
    <m/>
    <m/>
    <m/>
    <m/>
    <m/>
    <m/>
    <m/>
    <m/>
    <m/>
    <m/>
    <m/>
    <m/>
    <m/>
    <s v=""/>
    <m/>
    <s v="Internes"/>
    <m/>
    <s v="Entre 10.001 et 100.000"/>
    <m/>
    <m/>
    <s v="Moyen (ATEL / Outil de livraison)"/>
    <m/>
    <m/>
    <m/>
    <m/>
    <m/>
    <m/>
    <n v="48"/>
    <n v="15"/>
    <m/>
    <m/>
    <m/>
    <m/>
    <m/>
    <m/>
    <m/>
    <m/>
    <s v="Ré-Architecturée"/>
    <m/>
    <m/>
    <m/>
    <m/>
    <m/>
    <m/>
    <x v="0"/>
    <m/>
    <s v="Cloud Privé"/>
    <m/>
    <m/>
    <x v="9"/>
    <s v="ACD"/>
    <s v="GTP"/>
    <x v="40"/>
  </r>
  <r>
    <n v="163"/>
    <x v="164"/>
    <s v="PACWEB_LIV"/>
    <s v="En production"/>
    <s v="ATEL"/>
    <s v="Client Web / Mobile / Intranet, Mainframe, Batch OPEN"/>
    <m/>
    <s v="Comptes et épargne"/>
    <m/>
    <m/>
    <m/>
    <m/>
    <m/>
    <m/>
    <m/>
    <m/>
    <m/>
    <m/>
    <m/>
    <m/>
    <m/>
    <s v=""/>
    <m/>
    <s v="Internes"/>
    <m/>
    <s v="Supérieur à 100.001"/>
    <m/>
    <m/>
    <s v="Moyen (ATEL / Outil de livraison)"/>
    <m/>
    <m/>
    <m/>
    <m/>
    <m/>
    <m/>
    <n v="593"/>
    <n v="48"/>
    <m/>
    <m/>
    <m/>
    <m/>
    <m/>
    <m/>
    <m/>
    <m/>
    <s v="Ré-Architecturée"/>
    <m/>
    <m/>
    <m/>
    <m/>
    <m/>
    <m/>
    <x v="0"/>
    <m/>
    <s v="Cloud Privé"/>
    <m/>
    <m/>
    <x v="11"/>
    <s v="ACD"/>
    <s v="EEC"/>
    <x v="24"/>
  </r>
  <r>
    <n v="164"/>
    <x v="165"/>
    <s v="PACWEB_PEP"/>
    <s v="En production"/>
    <s v="ATEL"/>
    <s v="Client Web / Mobile / Intranet, Mainframe, Batch OPEN"/>
    <m/>
    <s v="Comptes et épargne"/>
    <m/>
    <m/>
    <m/>
    <m/>
    <m/>
    <m/>
    <m/>
    <m/>
    <m/>
    <m/>
    <m/>
    <m/>
    <m/>
    <s v=""/>
    <m/>
    <s v="Internes"/>
    <m/>
    <s v="Supérieur à 100.001"/>
    <m/>
    <m/>
    <s v="Moyen (ATEL / Outil de livraison)"/>
    <m/>
    <m/>
    <m/>
    <m/>
    <m/>
    <m/>
    <n v="182"/>
    <n v="29"/>
    <m/>
    <m/>
    <m/>
    <m/>
    <m/>
    <m/>
    <m/>
    <m/>
    <s v="Ré-Architecturée"/>
    <m/>
    <m/>
    <m/>
    <m/>
    <m/>
    <m/>
    <x v="0"/>
    <m/>
    <s v="Cloud Privé"/>
    <m/>
    <m/>
    <x v="11"/>
    <s v="ACD"/>
    <s v="EEC"/>
    <x v="22"/>
  </r>
  <r>
    <n v="165"/>
    <x v="166"/>
    <s v="PACWEB_PSA"/>
    <s v="En production"/>
    <s v="ATEL"/>
    <s v="Client Web / Mobile / Intranet, Mainframe"/>
    <m/>
    <s v="Comptes et épargne"/>
    <m/>
    <m/>
    <m/>
    <m/>
    <m/>
    <m/>
    <m/>
    <m/>
    <m/>
    <m/>
    <m/>
    <m/>
    <m/>
    <s v=""/>
    <m/>
    <s v="Internes"/>
    <m/>
    <s v="Entre 101 et 10.000"/>
    <m/>
    <m/>
    <s v="Moyen (ATEL / Outil de livraison)"/>
    <m/>
    <m/>
    <m/>
    <m/>
    <m/>
    <m/>
    <n v="160"/>
    <n v="14"/>
    <m/>
    <m/>
    <m/>
    <m/>
    <m/>
    <m/>
    <m/>
    <m/>
    <s v="Conteneurisée 2"/>
    <m/>
    <m/>
    <m/>
    <m/>
    <m/>
    <m/>
    <x v="1"/>
    <m/>
    <s v="Cloud Privé"/>
    <m/>
    <m/>
    <x v="9"/>
    <s v="ACD"/>
    <s v="PSO"/>
    <x v="41"/>
  </r>
  <r>
    <n v="166"/>
    <x v="167"/>
    <s v="Solution GAMKAP en version DTO._x000a_ - Migration progressive du paquet GAMKAP vers ce paquet."/>
    <s v="En production"/>
    <s v="ATEL"/>
    <s v="Client Web / Mobile / Intranet, Mainframe"/>
    <m/>
    <s v="Comptes et épargne"/>
    <m/>
    <m/>
    <m/>
    <m/>
    <m/>
    <m/>
    <m/>
    <m/>
    <m/>
    <m/>
    <m/>
    <m/>
    <m/>
    <n v="1460"/>
    <m/>
    <s v="Internes"/>
    <m/>
    <s v="Entre 10.001 et 100.000"/>
    <m/>
    <m/>
    <s v="Moyen (ATEL / Outil de livraison)"/>
    <m/>
    <m/>
    <m/>
    <m/>
    <m/>
    <m/>
    <n v="93"/>
    <n v="2"/>
    <m/>
    <m/>
    <m/>
    <m/>
    <m/>
    <m/>
    <m/>
    <m/>
    <s v="Ré-Architecturée"/>
    <m/>
    <m/>
    <m/>
    <m/>
    <m/>
    <m/>
    <x v="0"/>
    <m/>
    <s v="Cloud Privé"/>
    <m/>
    <m/>
    <x v="6"/>
    <s v="ACD"/>
    <s v="EPL"/>
    <x v="37"/>
  </r>
  <r>
    <n v="167"/>
    <x v="168"/>
    <m/>
    <s v="En production"/>
    <s v="ATEL"/>
    <s v="Client Web / Mobile / Intranet, Mainframe"/>
    <m/>
    <s v="Comptes et épargne"/>
    <m/>
    <m/>
    <m/>
    <m/>
    <m/>
    <m/>
    <m/>
    <m/>
    <m/>
    <m/>
    <m/>
    <m/>
    <m/>
    <n v="7306"/>
    <m/>
    <s v="Internes"/>
    <m/>
    <s v="Entre 10.001 et 100.000"/>
    <m/>
    <m/>
    <s v="Moyen (ATEL / Outil de livraison)"/>
    <m/>
    <m/>
    <m/>
    <m/>
    <m/>
    <m/>
    <n v="93"/>
    <n v="2"/>
    <m/>
    <m/>
    <m/>
    <m/>
    <m/>
    <m/>
    <m/>
    <m/>
    <s v="Ré-Architecturée"/>
    <m/>
    <m/>
    <m/>
    <m/>
    <m/>
    <m/>
    <x v="0"/>
    <m/>
    <s v="Cloud Privé"/>
    <m/>
    <m/>
    <x v="6"/>
    <s v="ACD"/>
    <s v="EPL"/>
    <x v="37"/>
  </r>
  <r>
    <n v="168"/>
    <x v="169"/>
    <m/>
    <s v="En production et à retirer / démonter avant 2025"/>
    <s v="ATEL"/>
    <m/>
    <m/>
    <s v="Comptes et épargne"/>
    <m/>
    <m/>
    <m/>
    <m/>
    <m/>
    <m/>
    <m/>
    <m/>
    <m/>
    <m/>
    <m/>
    <m/>
    <m/>
    <n v="3225"/>
    <m/>
    <s v="Internes"/>
    <m/>
    <m/>
    <m/>
    <m/>
    <m/>
    <m/>
    <m/>
    <m/>
    <m/>
    <m/>
    <m/>
    <n v="6"/>
    <n v="0"/>
    <m/>
    <m/>
    <m/>
    <m/>
    <m/>
    <m/>
    <m/>
    <m/>
    <s v="Retirée"/>
    <m/>
    <m/>
    <m/>
    <m/>
    <m/>
    <m/>
    <x v="6"/>
    <m/>
    <s v="N / A (Retirée)"/>
    <m/>
    <m/>
    <x v="9"/>
    <s v="ACD"/>
    <s v="GTP"/>
    <x v="38"/>
  </r>
  <r>
    <n v="169"/>
    <x v="170"/>
    <m/>
    <s v="En production et à retirer / démonter avant 2025"/>
    <s v="ATEL"/>
    <m/>
    <m/>
    <s v="Comptes et épargne"/>
    <m/>
    <m/>
    <m/>
    <m/>
    <m/>
    <m/>
    <m/>
    <m/>
    <m/>
    <m/>
    <m/>
    <m/>
    <m/>
    <n v="2068"/>
    <m/>
    <s v="Internes et Externes"/>
    <m/>
    <m/>
    <m/>
    <m/>
    <m/>
    <m/>
    <m/>
    <m/>
    <m/>
    <m/>
    <m/>
    <n v="6"/>
    <n v="0"/>
    <m/>
    <m/>
    <m/>
    <m/>
    <m/>
    <m/>
    <m/>
    <m/>
    <s v="Retirée"/>
    <m/>
    <m/>
    <m/>
    <m/>
    <m/>
    <m/>
    <x v="6"/>
    <m/>
    <s v="N / A (Retirée)"/>
    <m/>
    <m/>
    <x v="9"/>
    <s v="ACD"/>
    <s v="GTP"/>
    <x v="38"/>
  </r>
  <r>
    <n v="170"/>
    <x v="171"/>
    <m/>
    <s v="En production et à retirer / démonter avant 2025"/>
    <s v="ATEL"/>
    <m/>
    <m/>
    <s v="Comptes et épargne"/>
    <m/>
    <m/>
    <m/>
    <m/>
    <m/>
    <m/>
    <m/>
    <m/>
    <m/>
    <m/>
    <m/>
    <m/>
    <m/>
    <s v=""/>
    <m/>
    <s v=""/>
    <m/>
    <m/>
    <m/>
    <m/>
    <m/>
    <m/>
    <m/>
    <m/>
    <m/>
    <m/>
    <m/>
    <n v="6"/>
    <n v="0"/>
    <m/>
    <m/>
    <m/>
    <m/>
    <m/>
    <m/>
    <m/>
    <m/>
    <s v="Retirée"/>
    <m/>
    <m/>
    <m/>
    <m/>
    <m/>
    <m/>
    <x v="6"/>
    <m/>
    <s v="N / A (Retirée)"/>
    <m/>
    <m/>
    <x v="9"/>
    <s v="ACD"/>
    <s v="GTP"/>
    <x v="38"/>
  </r>
  <r>
    <n v="171"/>
    <x v="172"/>
    <s v="DLL pour les paquet PCP5_ITT et PCP5_ITA"/>
    <s v="En production et d'importantes modifications en cours"/>
    <s v="ATEL"/>
    <s v="Client Web / Mobile / Intranet, Mainframe"/>
    <m/>
    <s v="Comptes et épargne"/>
    <m/>
    <m/>
    <m/>
    <m/>
    <m/>
    <m/>
    <m/>
    <m/>
    <m/>
    <m/>
    <m/>
    <m/>
    <m/>
    <n v="4567"/>
    <m/>
    <s v=""/>
    <m/>
    <s v="Entre 10.001 et 100.000"/>
    <m/>
    <m/>
    <s v="Moyen (ATEL / Outil de livraison)"/>
    <m/>
    <m/>
    <m/>
    <m/>
    <m/>
    <m/>
    <n v="48"/>
    <n v="15"/>
    <m/>
    <m/>
    <m/>
    <m/>
    <m/>
    <m/>
    <m/>
    <m/>
    <s v="Ré-Architecturée"/>
    <m/>
    <m/>
    <m/>
    <m/>
    <m/>
    <m/>
    <x v="0"/>
    <m/>
    <s v="Cloud Privé"/>
    <m/>
    <m/>
    <x v="9"/>
    <s v="ACD"/>
    <s v="GTP"/>
    <x v="40"/>
  </r>
  <r>
    <n v="172"/>
    <x v="173"/>
    <s v="Composant partie GUI pour IPMC APP de l'application PCP5"/>
    <s v="En production et d'importantes modifications en cours"/>
    <s v="ATEL"/>
    <s v="Client Web / Mobile / Intranet, Mainframe"/>
    <m/>
    <s v="Comptes et épargne"/>
    <m/>
    <m/>
    <m/>
    <m/>
    <m/>
    <m/>
    <m/>
    <m/>
    <m/>
    <m/>
    <m/>
    <m/>
    <m/>
    <n v="1596"/>
    <m/>
    <s v="Externes"/>
    <m/>
    <s v="Entre 10.001 et 100.000"/>
    <m/>
    <m/>
    <s v="Moyen (ATEL / Outil de livraison)"/>
    <m/>
    <m/>
    <m/>
    <m/>
    <m/>
    <m/>
    <n v="48"/>
    <n v="15"/>
    <m/>
    <m/>
    <m/>
    <m/>
    <m/>
    <m/>
    <m/>
    <m/>
    <s v="Ré-Architecturée"/>
    <m/>
    <m/>
    <m/>
    <m/>
    <m/>
    <m/>
    <x v="0"/>
    <m/>
    <s v="Cloud Privé"/>
    <m/>
    <m/>
    <x v="9"/>
    <s v="ACD"/>
    <s v="GTP"/>
    <x v="40"/>
  </r>
  <r>
    <n v="173"/>
    <x v="174"/>
    <s v="Composant business de l'application PCP5"/>
    <s v="En production et d'importantes modifications en cours"/>
    <s v="ATEL"/>
    <s v="Client Web / Mobile / Intranet, Mainframe"/>
    <m/>
    <s v="Comptes et épargne"/>
    <m/>
    <m/>
    <m/>
    <m/>
    <m/>
    <m/>
    <m/>
    <m/>
    <m/>
    <m/>
    <m/>
    <m/>
    <m/>
    <n v="5299"/>
    <m/>
    <s v=""/>
    <m/>
    <s v="Entre 10.001 et 100.000"/>
    <m/>
    <m/>
    <s v="Moyen (ATEL / Outil de livraison)"/>
    <m/>
    <m/>
    <m/>
    <m/>
    <m/>
    <m/>
    <n v="48"/>
    <n v="15"/>
    <m/>
    <m/>
    <m/>
    <m/>
    <m/>
    <m/>
    <m/>
    <m/>
    <s v="Ré-Architecturée"/>
    <m/>
    <m/>
    <m/>
    <m/>
    <m/>
    <m/>
    <x v="0"/>
    <m/>
    <s v="Cloud Privé"/>
    <m/>
    <m/>
    <x v="9"/>
    <s v="ACD"/>
    <s v="GTP"/>
    <x v="40"/>
  </r>
  <r>
    <n v="174"/>
    <x v="175"/>
    <s v="Composant partie GUI pour IPMC de l'application PCP5"/>
    <s v="En production et d'importantes modifications en cours"/>
    <s v="ATEL"/>
    <s v="Client Web / Mobile / Intranet, Mainframe"/>
    <m/>
    <s v="Comptes et épargne"/>
    <m/>
    <m/>
    <m/>
    <m/>
    <m/>
    <m/>
    <m/>
    <m/>
    <m/>
    <m/>
    <m/>
    <m/>
    <m/>
    <n v="2062"/>
    <m/>
    <s v="Internes"/>
    <m/>
    <s v="Entre 10.001 et 100.000"/>
    <m/>
    <m/>
    <s v="Moyen (ATEL / Outil de livraison)"/>
    <m/>
    <m/>
    <m/>
    <m/>
    <m/>
    <m/>
    <n v="48"/>
    <n v="15"/>
    <m/>
    <m/>
    <m/>
    <m/>
    <m/>
    <m/>
    <m/>
    <m/>
    <s v="Ré-Architecturée"/>
    <m/>
    <m/>
    <m/>
    <m/>
    <m/>
    <m/>
    <x v="0"/>
    <m/>
    <s v="Cloud Privé"/>
    <m/>
    <m/>
    <x v="9"/>
    <s v="ACD"/>
    <s v="GTP"/>
    <x v="40"/>
  </r>
  <r>
    <n v="175"/>
    <x v="176"/>
    <s v="Composant WEB IPMC pour GCC"/>
    <s v="En production et d'importantes modifications en cours"/>
    <s v="ATEL"/>
    <s v="Client Web / Mobile / Intranet, Mainframe"/>
    <m/>
    <s v="Comptes et épargne"/>
    <m/>
    <m/>
    <m/>
    <m/>
    <m/>
    <m/>
    <m/>
    <m/>
    <m/>
    <m/>
    <m/>
    <m/>
    <m/>
    <n v="1065"/>
    <m/>
    <s v="Externes"/>
    <m/>
    <s v="Entre 10.001 et 100.000"/>
    <m/>
    <m/>
    <s v="Moyen (ATEL / Outil de livraison)"/>
    <m/>
    <m/>
    <m/>
    <m/>
    <m/>
    <m/>
    <n v="48"/>
    <n v="15"/>
    <m/>
    <m/>
    <m/>
    <m/>
    <m/>
    <m/>
    <m/>
    <m/>
    <s v="Ré-Architecturée"/>
    <m/>
    <m/>
    <m/>
    <m/>
    <m/>
    <m/>
    <x v="0"/>
    <m/>
    <s v="Cloud Privé"/>
    <m/>
    <m/>
    <x v="9"/>
    <s v="ACD"/>
    <s v="GTP"/>
    <x v="40"/>
  </r>
  <r>
    <n v="176"/>
    <x v="177"/>
    <m/>
    <s v="En production et d'importantes modifications en cours"/>
    <s v="ATEL"/>
    <s v="Client Web / Mobile / Intranet, Mainframe"/>
    <m/>
    <s v="Comptes et épargne"/>
    <m/>
    <m/>
    <m/>
    <m/>
    <m/>
    <m/>
    <m/>
    <m/>
    <m/>
    <m/>
    <m/>
    <m/>
    <m/>
    <n v="1321"/>
    <m/>
    <s v="Internes"/>
    <m/>
    <s v="Entre 10.001 et 100.000"/>
    <m/>
    <m/>
    <s v="Moyen (ATEL / Outil de livraison)"/>
    <m/>
    <m/>
    <m/>
    <m/>
    <m/>
    <m/>
    <n v="48"/>
    <n v="15"/>
    <m/>
    <m/>
    <m/>
    <m/>
    <m/>
    <m/>
    <m/>
    <m/>
    <s v="Ré-Architecturée"/>
    <m/>
    <m/>
    <m/>
    <m/>
    <m/>
    <m/>
    <x v="0"/>
    <m/>
    <s v="Cloud Privé"/>
    <m/>
    <m/>
    <x v="9"/>
    <s v="ACD"/>
    <s v="GTP"/>
    <x v="40"/>
  </r>
  <r>
    <n v="177"/>
    <x v="178"/>
    <m/>
    <s v="En production et d'importantes modifications en cours"/>
    <s v="ATEL"/>
    <s v="Client Web / Mobile / Intranet, Mainframe"/>
    <m/>
    <s v="Comptes et épargne"/>
    <m/>
    <m/>
    <m/>
    <m/>
    <m/>
    <m/>
    <m/>
    <m/>
    <m/>
    <m/>
    <m/>
    <m/>
    <m/>
    <n v="387"/>
    <m/>
    <s v="Externes"/>
    <m/>
    <s v="Entre 10.001 et 100.000"/>
    <m/>
    <m/>
    <s v="Moyen (ATEL / Outil de livraison)"/>
    <m/>
    <m/>
    <m/>
    <m/>
    <m/>
    <m/>
    <n v="48"/>
    <n v="15"/>
    <m/>
    <m/>
    <m/>
    <m/>
    <m/>
    <m/>
    <m/>
    <m/>
    <s v="Ré-Architecturée"/>
    <m/>
    <m/>
    <m/>
    <m/>
    <m/>
    <m/>
    <x v="0"/>
    <m/>
    <s v="Cloud Privé"/>
    <m/>
    <m/>
    <x v="9"/>
    <s v="ACD"/>
    <s v="GTP"/>
    <x v="40"/>
  </r>
  <r>
    <n v="178"/>
    <x v="179"/>
    <m/>
    <s v="En production et d'importantes modifications en cours"/>
    <s v="ATEL"/>
    <s v="Client Web / Mobile / Intranet, Mainframe"/>
    <m/>
    <s v="Comptes et épargne"/>
    <m/>
    <m/>
    <m/>
    <m/>
    <m/>
    <m/>
    <m/>
    <m/>
    <m/>
    <m/>
    <m/>
    <m/>
    <m/>
    <s v=""/>
    <m/>
    <s v=""/>
    <m/>
    <s v="Entre 10.001 et 100.000"/>
    <m/>
    <m/>
    <s v="Moyen (ATEL / Outil de livraison)"/>
    <m/>
    <m/>
    <m/>
    <m/>
    <m/>
    <m/>
    <n v="48"/>
    <n v="15"/>
    <m/>
    <m/>
    <m/>
    <m/>
    <m/>
    <m/>
    <m/>
    <m/>
    <s v="Hors Scope (Pas de Scan)"/>
    <m/>
    <m/>
    <m/>
    <m/>
    <m/>
    <m/>
    <x v="4"/>
    <m/>
    <s v="Infrastructure Traditionnelle"/>
    <m/>
    <m/>
    <x v="9"/>
    <s v="ACD"/>
    <s v="GTP"/>
    <x v="40"/>
  </r>
  <r>
    <n v="179"/>
    <x v="180"/>
    <s v="Composant métier (IPMC) de la filière parts sociales (PSA1)"/>
    <s v="En production"/>
    <s v="ATEL"/>
    <s v="Client Web / Mobile / Intranet, Mainframe"/>
    <m/>
    <s v="Comptes et épargne"/>
    <m/>
    <m/>
    <m/>
    <m/>
    <m/>
    <m/>
    <m/>
    <m/>
    <m/>
    <m/>
    <m/>
    <m/>
    <m/>
    <n v="618"/>
    <m/>
    <s v="Internes"/>
    <m/>
    <s v="Entre 101 et 10.000"/>
    <m/>
    <m/>
    <s v="Moyen (ATEL / Outil de livraison)"/>
    <m/>
    <m/>
    <m/>
    <m/>
    <m/>
    <m/>
    <n v="160"/>
    <n v="14"/>
    <m/>
    <m/>
    <m/>
    <m/>
    <m/>
    <m/>
    <m/>
    <m/>
    <s v="Conteneurisée 2"/>
    <m/>
    <m/>
    <m/>
    <m/>
    <m/>
    <m/>
    <x v="1"/>
    <m/>
    <s v="Cloud Privé"/>
    <m/>
    <m/>
    <x v="9"/>
    <s v="ACD"/>
    <s v="PSO"/>
    <x v="41"/>
  </r>
  <r>
    <n v="180"/>
    <x v="181"/>
    <s v="Composant pour l'application de gestion PARSOC"/>
    <s v="En production"/>
    <s v="ATEL"/>
    <s v="Client Web / Mobile / Intranet, Mainframe"/>
    <m/>
    <s v="Comptes et épargne"/>
    <m/>
    <m/>
    <m/>
    <m/>
    <m/>
    <m/>
    <m/>
    <m/>
    <m/>
    <m/>
    <m/>
    <m/>
    <m/>
    <n v="11107"/>
    <m/>
    <s v="Internes"/>
    <m/>
    <s v="Entre 101 et 10.000"/>
    <m/>
    <m/>
    <s v="Moyen (ATEL / Outil de livraison)"/>
    <m/>
    <m/>
    <m/>
    <m/>
    <m/>
    <m/>
    <n v="160"/>
    <n v="14"/>
    <m/>
    <m/>
    <m/>
    <m/>
    <m/>
    <m/>
    <m/>
    <m/>
    <s v="Conteneurisée 2"/>
    <m/>
    <m/>
    <m/>
    <m/>
    <m/>
    <m/>
    <x v="1"/>
    <m/>
    <s v="Cloud Privé"/>
    <m/>
    <m/>
    <x v="9"/>
    <s v="ACD"/>
    <s v="PSO"/>
    <x v="41"/>
  </r>
  <r>
    <n v="181"/>
    <x v="182"/>
    <s v="Composant business (IPMC) de la filière parts sociale (PSA1)"/>
    <s v="En production"/>
    <s v="ATEL"/>
    <s v="Client Web / Mobile / Intranet, Mainframe"/>
    <m/>
    <s v="Comptes et épargne"/>
    <m/>
    <m/>
    <m/>
    <m/>
    <m/>
    <m/>
    <m/>
    <m/>
    <m/>
    <m/>
    <m/>
    <m/>
    <m/>
    <n v="2147"/>
    <m/>
    <s v=""/>
    <m/>
    <s v="Entre 101 et 10.000"/>
    <m/>
    <m/>
    <s v="Moyen (ATEL / Outil de livraison)"/>
    <m/>
    <m/>
    <m/>
    <m/>
    <m/>
    <m/>
    <n v="160"/>
    <n v="14"/>
    <m/>
    <m/>
    <m/>
    <m/>
    <m/>
    <m/>
    <m/>
    <m/>
    <s v="Conteneurisée 2"/>
    <m/>
    <m/>
    <m/>
    <m/>
    <m/>
    <m/>
    <x v="1"/>
    <m/>
    <s v="Cloud Privé"/>
    <m/>
    <m/>
    <x v="9"/>
    <s v="ACD"/>
    <s v="PSO"/>
    <x v="41"/>
  </r>
  <r>
    <n v="182"/>
    <x v="183"/>
    <s v="Référentiel de solutions cognitives"/>
    <m/>
    <s v=""/>
    <m/>
    <m/>
    <s v="Transverse"/>
    <m/>
    <m/>
    <m/>
    <m/>
    <m/>
    <m/>
    <m/>
    <m/>
    <m/>
    <m/>
    <m/>
    <m/>
    <m/>
    <s v=""/>
    <m/>
    <s v=""/>
    <m/>
    <m/>
    <m/>
    <m/>
    <m/>
    <m/>
    <m/>
    <m/>
    <m/>
    <m/>
    <m/>
    <n v="53"/>
    <n v="34"/>
    <m/>
    <m/>
    <m/>
    <m/>
    <m/>
    <m/>
    <m/>
    <m/>
    <s v="Hors Scope (Pas de filière de build)"/>
    <m/>
    <m/>
    <m/>
    <m/>
    <m/>
    <m/>
    <x v="3"/>
    <m/>
    <s v="Infrastructure Traditionnelle"/>
    <m/>
    <m/>
    <x v="14"/>
    <s v="TRS"/>
    <s v="NLP"/>
    <x v="42"/>
  </r>
  <r>
    <n v="183"/>
    <x v="184"/>
    <s v="Batch d'envoi des justificatifs suisses"/>
    <s v="En production et d'importantes modifications en cours"/>
    <s v="ATEL"/>
    <s v="Client Web / Mobile / Intranet, Mainframe, Batch OPEN"/>
    <m/>
    <s v="Comptes et épargne"/>
    <m/>
    <m/>
    <m/>
    <m/>
    <m/>
    <m/>
    <m/>
    <m/>
    <m/>
    <m/>
    <m/>
    <m/>
    <m/>
    <n v="349"/>
    <m/>
    <s v=""/>
    <m/>
    <s v="Entre 101 et 10.000"/>
    <m/>
    <m/>
    <s v="Moyen (ATEL / Outil de livraison)"/>
    <m/>
    <m/>
    <m/>
    <m/>
    <m/>
    <m/>
    <n v="171"/>
    <n v="20"/>
    <m/>
    <m/>
    <m/>
    <m/>
    <m/>
    <m/>
    <m/>
    <m/>
    <s v="Ré-Architecturée"/>
    <m/>
    <m/>
    <m/>
    <m/>
    <m/>
    <m/>
    <x v="0"/>
    <m/>
    <s v="Cloud Privé"/>
    <m/>
    <m/>
    <x v="9"/>
    <s v="ACD"/>
    <s v="CPT"/>
    <x v="43"/>
  </r>
  <r>
    <n v="184"/>
    <x v="185"/>
    <s v="envoi des mises à jour des détenteurs de contrats"/>
    <s v="En production et d'importantes modifications en cours"/>
    <s v="ATEL"/>
    <s v="Client Web / Mobile / Intranet, Mainframe, Batch OPEN"/>
    <m/>
    <s v="Comptes et épargne"/>
    <m/>
    <m/>
    <m/>
    <m/>
    <m/>
    <m/>
    <m/>
    <m/>
    <m/>
    <m/>
    <m/>
    <m/>
    <m/>
    <n v="216"/>
    <m/>
    <s v=""/>
    <m/>
    <s v="Entre 101 et 10.000"/>
    <m/>
    <m/>
    <s v="Moyen (ATEL / Outil de livraison)"/>
    <m/>
    <m/>
    <m/>
    <m/>
    <m/>
    <m/>
    <n v="171"/>
    <n v="20"/>
    <m/>
    <m/>
    <m/>
    <m/>
    <m/>
    <m/>
    <m/>
    <m/>
    <s v="Ré-Architecturée"/>
    <m/>
    <m/>
    <m/>
    <m/>
    <m/>
    <m/>
    <x v="0"/>
    <m/>
    <s v="Cloud Privé"/>
    <m/>
    <m/>
    <x v="9"/>
    <s v="ACD"/>
    <s v="CPT"/>
    <x v="43"/>
  </r>
  <r>
    <n v="185"/>
    <x v="186"/>
    <s v="Batch de migration en masse des contrats"/>
    <s v="En production et d'importantes modifications en cours"/>
    <s v="ATEL"/>
    <s v="Client Web / Mobile / Intranet, Mainframe, Batch OPEN"/>
    <m/>
    <s v="Comptes et épargne"/>
    <m/>
    <m/>
    <m/>
    <m/>
    <m/>
    <m/>
    <m/>
    <m/>
    <m/>
    <m/>
    <m/>
    <m/>
    <m/>
    <n v="739"/>
    <m/>
    <s v=""/>
    <m/>
    <s v="Entre 101 et 10.000"/>
    <m/>
    <m/>
    <s v="Moyen (ATEL / Outil de livraison)"/>
    <m/>
    <m/>
    <m/>
    <m/>
    <m/>
    <m/>
    <n v="171"/>
    <n v="20"/>
    <m/>
    <m/>
    <m/>
    <m/>
    <m/>
    <m/>
    <m/>
    <m/>
    <s v="Ré-Architecturée"/>
    <m/>
    <m/>
    <m/>
    <m/>
    <m/>
    <m/>
    <x v="0"/>
    <m/>
    <s v="Cloud Privé"/>
    <m/>
    <m/>
    <x v="9"/>
    <s v="ACD"/>
    <s v="CPT"/>
    <x v="43"/>
  </r>
  <r>
    <n v="186"/>
    <x v="187"/>
    <s v="batch qui traite le fichier reçu de la Suisse en réponse aux demandes d'ouvertures des RSPF provisoires"/>
    <s v="En production et d'importantes modifications en cours"/>
    <s v="ATEL"/>
    <s v="Client Web / Mobile / Intranet, Mainframe, Batch OPEN"/>
    <m/>
    <s v="Comptes et épargne"/>
    <m/>
    <m/>
    <m/>
    <m/>
    <m/>
    <m/>
    <m/>
    <m/>
    <m/>
    <m/>
    <m/>
    <m/>
    <m/>
    <n v="308"/>
    <m/>
    <s v=""/>
    <m/>
    <s v="Entre 101 et 10.000"/>
    <m/>
    <m/>
    <s v="Moyen (ATEL / Outil de livraison)"/>
    <m/>
    <m/>
    <m/>
    <m/>
    <m/>
    <m/>
    <n v="171"/>
    <n v="20"/>
    <m/>
    <m/>
    <m/>
    <m/>
    <m/>
    <m/>
    <m/>
    <m/>
    <s v="Ré-Architecturée"/>
    <m/>
    <m/>
    <m/>
    <m/>
    <m/>
    <m/>
    <x v="0"/>
    <m/>
    <s v="Cloud Privé"/>
    <m/>
    <m/>
    <x v="9"/>
    <s v="ACD"/>
    <s v="CPT"/>
    <x v="43"/>
  </r>
  <r>
    <n v="187"/>
    <x v="188"/>
    <s v="Batch de zip et unzip"/>
    <s v="En production et d'importantes modifications en cours"/>
    <s v="ATEL"/>
    <s v="Client Web / Mobile / Intranet, Mainframe, Batch OPEN"/>
    <m/>
    <s v="Comptes et épargne"/>
    <m/>
    <m/>
    <m/>
    <m/>
    <m/>
    <m/>
    <m/>
    <m/>
    <m/>
    <m/>
    <m/>
    <m/>
    <m/>
    <n v="94"/>
    <m/>
    <s v=""/>
    <m/>
    <s v="Entre 101 et 10.000"/>
    <m/>
    <m/>
    <s v="Moyen (ATEL / Outil de livraison)"/>
    <m/>
    <m/>
    <m/>
    <m/>
    <m/>
    <m/>
    <n v="171"/>
    <n v="20"/>
    <m/>
    <m/>
    <m/>
    <m/>
    <m/>
    <m/>
    <m/>
    <m/>
    <s v="Ré-Architecturée"/>
    <m/>
    <m/>
    <m/>
    <m/>
    <m/>
    <m/>
    <x v="0"/>
    <m/>
    <s v="Cloud Privé"/>
    <m/>
    <m/>
    <x v="9"/>
    <s v="ACD"/>
    <s v="CPT"/>
    <x v="43"/>
  </r>
  <r>
    <n v="188"/>
    <x v="189"/>
    <s v="Composant IPMC pour l'application RTF1 - Rapatriement des salaires"/>
    <s v="En production et d'importantes modifications en cours"/>
    <s v=""/>
    <s v="Client Web / Mobile / Intranet, Mainframe, Batch OPEN"/>
    <m/>
    <s v="Comptes et épargne"/>
    <m/>
    <m/>
    <m/>
    <m/>
    <m/>
    <m/>
    <m/>
    <m/>
    <m/>
    <m/>
    <m/>
    <m/>
    <m/>
    <s v=""/>
    <m/>
    <s v=""/>
    <m/>
    <s v="Entre 101 et 10.000"/>
    <m/>
    <m/>
    <s v="Moyen (ATEL / Outil de livraison)"/>
    <m/>
    <m/>
    <m/>
    <m/>
    <m/>
    <m/>
    <n v="171"/>
    <n v="20"/>
    <m/>
    <m/>
    <m/>
    <m/>
    <m/>
    <m/>
    <m/>
    <m/>
    <s v="Hors Scope (Pas de filière de build)"/>
    <m/>
    <m/>
    <m/>
    <m/>
    <m/>
    <m/>
    <x v="3"/>
    <m/>
    <s v="Infrastructure Traditionnelle"/>
    <m/>
    <m/>
    <x v="9"/>
    <s v="ACD"/>
    <s v="CPT"/>
    <x v="43"/>
  </r>
  <r>
    <n v="189"/>
    <x v="190"/>
    <s v="Composant business IPMC du produit RTF1"/>
    <s v="En production et d'importantes modifications en cours"/>
    <s v="ATEL"/>
    <s v="Client Web / Mobile / Intranet, Mainframe, Batch OPEN"/>
    <m/>
    <s v="Comptes et épargne"/>
    <m/>
    <m/>
    <m/>
    <m/>
    <m/>
    <m/>
    <m/>
    <m/>
    <m/>
    <m/>
    <m/>
    <m/>
    <m/>
    <n v="2950"/>
    <m/>
    <s v=""/>
    <m/>
    <s v="Entre 101 et 10.000"/>
    <m/>
    <m/>
    <s v="Moyen (ATEL / Outil de livraison)"/>
    <m/>
    <m/>
    <m/>
    <m/>
    <m/>
    <m/>
    <n v="171"/>
    <n v="20"/>
    <m/>
    <m/>
    <m/>
    <m/>
    <m/>
    <m/>
    <m/>
    <m/>
    <s v="Ré-Architecturée"/>
    <m/>
    <m/>
    <m/>
    <m/>
    <m/>
    <m/>
    <x v="0"/>
    <m/>
    <s v="Cloud Privé"/>
    <m/>
    <m/>
    <x v="9"/>
    <s v="ACD"/>
    <s v="CPT"/>
    <x v="43"/>
  </r>
  <r>
    <n v="190"/>
    <x v="191"/>
    <s v="Composant IPMC partie GUI pour RTF1"/>
    <s v="En production et d'importantes modifications en cours"/>
    <s v="ATEL"/>
    <s v="Client Web / Mobile / Intranet, Mainframe, Batch OPEN"/>
    <m/>
    <s v="Comptes et épargne"/>
    <m/>
    <m/>
    <m/>
    <m/>
    <m/>
    <m/>
    <m/>
    <m/>
    <m/>
    <m/>
    <m/>
    <m/>
    <m/>
    <n v="1462"/>
    <m/>
    <s v="Internes"/>
    <m/>
    <s v="Entre 101 et 10.000"/>
    <m/>
    <m/>
    <s v="Moyen (ATEL / Outil de livraison)"/>
    <m/>
    <m/>
    <m/>
    <m/>
    <m/>
    <m/>
    <n v="171"/>
    <n v="20"/>
    <m/>
    <m/>
    <m/>
    <m/>
    <m/>
    <m/>
    <m/>
    <m/>
    <s v="Ré-Architecturée"/>
    <m/>
    <m/>
    <m/>
    <m/>
    <m/>
    <m/>
    <x v="0"/>
    <m/>
    <s v="Cloud Privé"/>
    <m/>
    <m/>
    <x v="9"/>
    <s v="ACD"/>
    <s v="CPT"/>
    <x v="43"/>
  </r>
  <r>
    <n v="191"/>
    <x v="192"/>
    <s v="Dll pour appel aux webservices suisses"/>
    <s v="En production et d'importantes modifications en cours"/>
    <s v=""/>
    <s v="Client Web / Mobile / Intranet, Mainframe, Batch OPEN"/>
    <m/>
    <s v="Comptes et épargne"/>
    <m/>
    <m/>
    <m/>
    <m/>
    <m/>
    <m/>
    <m/>
    <m/>
    <m/>
    <m/>
    <m/>
    <m/>
    <m/>
    <n v="30"/>
    <m/>
    <s v=""/>
    <m/>
    <s v="Entre 101 et 10.000"/>
    <m/>
    <m/>
    <s v="Moyen (ATEL / Outil de livraison)"/>
    <m/>
    <m/>
    <m/>
    <m/>
    <m/>
    <m/>
    <n v="171"/>
    <n v="20"/>
    <m/>
    <m/>
    <m/>
    <m/>
    <m/>
    <m/>
    <m/>
    <m/>
    <s v="Hors Scope (Pas de filière de build)"/>
    <m/>
    <m/>
    <m/>
    <m/>
    <m/>
    <m/>
    <x v="3"/>
    <m/>
    <s v="Infrastructure Traditionnelle"/>
    <m/>
    <m/>
    <x v="9"/>
    <s v="ACD"/>
    <s v="CPT"/>
    <x v="43"/>
  </r>
  <r>
    <n v="192"/>
    <x v="193"/>
    <s v="Paquet intranet Devbooster relatif aux rapatriements des salaires des frontaliers."/>
    <s v="En production et d'importantes modifications en cours"/>
    <s v="ATEL"/>
    <s v="Client Web / Mobile / Intranet, Mainframe, Batch OPEN"/>
    <m/>
    <s v="Comptes et épargne"/>
    <m/>
    <m/>
    <m/>
    <m/>
    <m/>
    <m/>
    <m/>
    <m/>
    <m/>
    <m/>
    <m/>
    <m/>
    <m/>
    <n v="3265"/>
    <m/>
    <s v="Internes"/>
    <m/>
    <s v="Entre 101 et 10.000"/>
    <m/>
    <m/>
    <s v="Moyen (ATEL / Outil de livraison)"/>
    <m/>
    <m/>
    <m/>
    <m/>
    <m/>
    <m/>
    <n v="171"/>
    <n v="20"/>
    <m/>
    <m/>
    <m/>
    <m/>
    <m/>
    <m/>
    <m/>
    <m/>
    <s v="Ré-Architecturée"/>
    <m/>
    <m/>
    <m/>
    <m/>
    <m/>
    <m/>
    <x v="0"/>
    <m/>
    <s v="Cloud Privé"/>
    <m/>
    <m/>
    <x v="9"/>
    <s v="ACD"/>
    <s v="CPT"/>
    <x v="43"/>
  </r>
  <r>
    <n v="193"/>
    <x v="194"/>
    <s v="Paquet contenant les ordres SQL à appliquer sur VERTICA"/>
    <s v="En production et d'importantes modifications en cours"/>
    <s v="ATEL"/>
    <s v="Client Web / Mobile / Intranet, Mainframe, Batch OPEN"/>
    <m/>
    <s v="Comptes et épargne"/>
    <m/>
    <m/>
    <m/>
    <m/>
    <m/>
    <m/>
    <m/>
    <m/>
    <m/>
    <m/>
    <m/>
    <m/>
    <m/>
    <s v=""/>
    <m/>
    <s v=""/>
    <m/>
    <s v="Entre 101 et 10.000"/>
    <m/>
    <m/>
    <s v="Moyen (ATEL / Outil de livraison)"/>
    <m/>
    <m/>
    <m/>
    <m/>
    <m/>
    <m/>
    <n v="171"/>
    <n v="20"/>
    <m/>
    <m/>
    <m/>
    <m/>
    <m/>
    <m/>
    <m/>
    <m/>
    <s v="Hors Scope (Pas de Scan)"/>
    <m/>
    <m/>
    <m/>
    <m/>
    <m/>
    <m/>
    <x v="4"/>
    <m/>
    <s v="Infrastructure Traditionnelle"/>
    <m/>
    <m/>
    <x v="9"/>
    <s v="ACD"/>
    <s v="CPT"/>
    <x v="43"/>
  </r>
  <r>
    <n v="194"/>
    <x v="195"/>
    <s v="Dll pour effectuer l'appel aux WebServices suisses"/>
    <s v="En production et d'importantes modifications en cours"/>
    <s v="ATEL"/>
    <s v="Client Web / Mobile / Intranet, Mainframe, Batch OPEN"/>
    <m/>
    <s v="Comptes et épargne"/>
    <m/>
    <m/>
    <m/>
    <m/>
    <m/>
    <m/>
    <m/>
    <m/>
    <m/>
    <m/>
    <m/>
    <m/>
    <m/>
    <n v="2050"/>
    <m/>
    <s v=""/>
    <m/>
    <s v="Entre 101 et 10.000"/>
    <m/>
    <m/>
    <s v="Moyen (ATEL / Outil de livraison)"/>
    <m/>
    <m/>
    <m/>
    <m/>
    <m/>
    <m/>
    <n v="171"/>
    <n v="20"/>
    <m/>
    <m/>
    <m/>
    <m/>
    <m/>
    <m/>
    <m/>
    <m/>
    <s v="Ré-Architecturée"/>
    <m/>
    <m/>
    <m/>
    <m/>
    <m/>
    <m/>
    <x v="0"/>
    <m/>
    <s v="Cloud Privé"/>
    <m/>
    <m/>
    <x v="9"/>
    <s v="ACD"/>
    <s v="CPT"/>
    <x v="43"/>
  </r>
  <r>
    <n v="195"/>
    <x v="196"/>
    <s v="WebServices de l'application RTF1"/>
    <s v="En production et d'importantes modifications en cours"/>
    <s v="ATEL"/>
    <s v="Client Web / Mobile / Intranet, Mainframe, Batch OPEN"/>
    <m/>
    <s v="Comptes et épargne"/>
    <m/>
    <m/>
    <m/>
    <m/>
    <m/>
    <m/>
    <m/>
    <m/>
    <m/>
    <m/>
    <m/>
    <m/>
    <m/>
    <n v="801"/>
    <m/>
    <s v="Externes"/>
    <m/>
    <s v="Entre 101 et 10.000"/>
    <m/>
    <m/>
    <s v="Moyen (ATEL / Outil de livraison)"/>
    <m/>
    <m/>
    <m/>
    <m/>
    <m/>
    <m/>
    <n v="171"/>
    <n v="20"/>
    <m/>
    <m/>
    <m/>
    <m/>
    <m/>
    <m/>
    <m/>
    <m/>
    <s v="Ré-Architecturée"/>
    <m/>
    <m/>
    <m/>
    <m/>
    <m/>
    <m/>
    <x v="0"/>
    <m/>
    <s v="Cloud Privé"/>
    <m/>
    <m/>
    <x v="9"/>
    <s v="ACD"/>
    <s v="CPT"/>
    <x v="43"/>
  </r>
  <r>
    <n v="196"/>
    <x v="197"/>
    <m/>
    <s v="En production"/>
    <s v="ATEL"/>
    <s v="Client Web / Mobile / Intranet, Mainframe"/>
    <m/>
    <s v="Comptes et épargne"/>
    <m/>
    <m/>
    <m/>
    <m/>
    <m/>
    <m/>
    <m/>
    <m/>
    <m/>
    <m/>
    <m/>
    <m/>
    <m/>
    <n v="9718"/>
    <m/>
    <s v="Internes"/>
    <m/>
    <s v="Entre 101 et 10.000"/>
    <m/>
    <m/>
    <s v="Moyen (ATEL / Outil de livraison)"/>
    <m/>
    <m/>
    <m/>
    <m/>
    <m/>
    <m/>
    <n v="13"/>
    <n v="5"/>
    <m/>
    <m/>
    <m/>
    <m/>
    <m/>
    <m/>
    <m/>
    <m/>
    <s v="Ré-Architecturée"/>
    <m/>
    <m/>
    <m/>
    <m/>
    <m/>
    <m/>
    <x v="0"/>
    <m/>
    <s v="Cloud Privé"/>
    <m/>
    <m/>
    <x v="8"/>
    <s v="ACD"/>
    <s v="EBM"/>
    <x v="44"/>
  </r>
  <r>
    <n v="197"/>
    <x v="198"/>
    <s v="Common API for Secteur H"/>
    <s v="En production"/>
    <s v="ATEL"/>
    <s v="Client Web / Mobile / Intranet"/>
    <m/>
    <s v="Transverse"/>
    <m/>
    <m/>
    <m/>
    <m/>
    <m/>
    <m/>
    <m/>
    <m/>
    <m/>
    <m/>
    <m/>
    <m/>
    <m/>
    <n v="666"/>
    <m/>
    <s v="Internes et Externes"/>
    <m/>
    <s v="Entre 0 et 100"/>
    <m/>
    <m/>
    <s v="Moyen (ATEL / Outil de livraison)"/>
    <m/>
    <m/>
    <m/>
    <m/>
    <m/>
    <m/>
    <n v="15"/>
    <n v="23"/>
    <m/>
    <m/>
    <m/>
    <m/>
    <m/>
    <m/>
    <m/>
    <m/>
    <s v="Conteneurisée 2"/>
    <m/>
    <m/>
    <m/>
    <m/>
    <m/>
    <m/>
    <x v="1"/>
    <m/>
    <s v="Cloud Privé"/>
    <m/>
    <m/>
    <x v="14"/>
    <s v="TRS"/>
    <s v="NLP"/>
    <x v="45"/>
  </r>
  <r>
    <n v="198"/>
    <x v="199"/>
    <s v="Migration de Pavar"/>
    <s v="En production"/>
    <s v="ATEL"/>
    <s v="Client Web / Mobile / Intranet"/>
    <m/>
    <s v="Transverse"/>
    <m/>
    <m/>
    <m/>
    <m/>
    <m/>
    <m/>
    <m/>
    <m/>
    <m/>
    <m/>
    <m/>
    <m/>
    <m/>
    <n v="11389"/>
    <m/>
    <s v="Internes"/>
    <m/>
    <s v="Entre 0 et 100"/>
    <m/>
    <m/>
    <s v="Moyen (ATEL / Outil de livraison)"/>
    <m/>
    <m/>
    <m/>
    <m/>
    <m/>
    <m/>
    <n v="15"/>
    <n v="23"/>
    <m/>
    <m/>
    <m/>
    <m/>
    <m/>
    <m/>
    <m/>
    <m/>
    <s v="Conteneurisée 2"/>
    <m/>
    <m/>
    <m/>
    <m/>
    <m/>
    <m/>
    <x v="1"/>
    <m/>
    <s v="Cloud Privé"/>
    <m/>
    <m/>
    <x v="14"/>
    <s v="TRS"/>
    <s v="NLP"/>
    <x v="45"/>
  </r>
  <r>
    <n v="199"/>
    <x v="200"/>
    <s v="Gestion uniforme de versions dans la plateforme cognitive"/>
    <s v="En production"/>
    <s v=""/>
    <s v="Client Web / Mobile / Intranet"/>
    <m/>
    <s v="Transverse"/>
    <m/>
    <m/>
    <m/>
    <m/>
    <m/>
    <m/>
    <m/>
    <m/>
    <m/>
    <m/>
    <m/>
    <m/>
    <m/>
    <s v=""/>
    <m/>
    <s v=""/>
    <m/>
    <s v="Entre 0 et 100"/>
    <m/>
    <m/>
    <s v="Moyen (ATEL / Outil de livraison)"/>
    <m/>
    <m/>
    <m/>
    <m/>
    <m/>
    <m/>
    <n v="15"/>
    <n v="23"/>
    <m/>
    <m/>
    <m/>
    <m/>
    <m/>
    <m/>
    <m/>
    <m/>
    <s v="Hors Scope (Pas de filière de build)"/>
    <m/>
    <m/>
    <m/>
    <m/>
    <m/>
    <m/>
    <x v="3"/>
    <m/>
    <s v="Infrastructure Traditionnelle"/>
    <m/>
    <m/>
    <x v="14"/>
    <s v="TRS"/>
    <s v="NLP"/>
    <x v="45"/>
  </r>
  <r>
    <n v="200"/>
    <x v="201"/>
    <s v="La DLL d'appel à l'API du référentiel de configuration de services."/>
    <s v="En production"/>
    <s v="ATEL"/>
    <s v="Client Web / Mobile / Intranet, Progiciel"/>
    <m/>
    <s v="Transverse"/>
    <m/>
    <m/>
    <m/>
    <m/>
    <m/>
    <m/>
    <m/>
    <m/>
    <m/>
    <m/>
    <m/>
    <m/>
    <m/>
    <n v="777"/>
    <m/>
    <s v=""/>
    <m/>
    <s v="Entre 0 et 100"/>
    <m/>
    <m/>
    <s v="Très élevé (devops)"/>
    <m/>
    <m/>
    <m/>
    <m/>
    <m/>
    <m/>
    <n v="148"/>
    <n v="48"/>
    <m/>
    <m/>
    <m/>
    <m/>
    <m/>
    <m/>
    <m/>
    <m/>
    <s v="Conteneurisée 2"/>
    <m/>
    <m/>
    <m/>
    <m/>
    <m/>
    <m/>
    <x v="1"/>
    <m/>
    <s v="Cloud Privé"/>
    <m/>
    <m/>
    <x v="15"/>
    <s v="TRS"/>
    <s v="NLP"/>
    <x v="46"/>
  </r>
  <r>
    <n v="201"/>
    <x v="202"/>
    <s v="IHM de déploiement sur les environnements cloud dédiés."/>
    <s v="En production"/>
    <s v=""/>
    <s v="Client Web / Mobile / Intranet, Progiciel"/>
    <m/>
    <s v="Transverse"/>
    <m/>
    <m/>
    <m/>
    <m/>
    <m/>
    <m/>
    <m/>
    <m/>
    <m/>
    <m/>
    <m/>
    <m/>
    <m/>
    <s v=""/>
    <m/>
    <s v=""/>
    <m/>
    <s v="Entre 0 et 100"/>
    <m/>
    <m/>
    <s v="Très élevé (devops)"/>
    <m/>
    <m/>
    <m/>
    <m/>
    <m/>
    <m/>
    <n v="148"/>
    <n v="48"/>
    <m/>
    <m/>
    <m/>
    <m/>
    <m/>
    <m/>
    <m/>
    <m/>
    <s v="Hors Scope (Pas de filière de build)"/>
    <m/>
    <m/>
    <m/>
    <m/>
    <m/>
    <m/>
    <x v="3"/>
    <m/>
    <s v="Infrastructure Traditionnelle"/>
    <m/>
    <m/>
    <x v="15"/>
    <s v="TRS"/>
    <s v="NLP"/>
    <x v="46"/>
  </r>
  <r>
    <n v="202"/>
    <x v="203"/>
    <s v="IHM de déplooiement sur les instances du cloud dédié."/>
    <s v="En production"/>
    <s v="ATEL"/>
    <s v="Client Web / Mobile / Intranet, Progiciel"/>
    <m/>
    <s v="Transverse"/>
    <m/>
    <m/>
    <m/>
    <m/>
    <m/>
    <m/>
    <m/>
    <m/>
    <m/>
    <m/>
    <m/>
    <m/>
    <m/>
    <n v="8320"/>
    <m/>
    <s v="Internes"/>
    <m/>
    <s v="Entre 0 et 100"/>
    <m/>
    <m/>
    <s v="Très élevé (devops)"/>
    <m/>
    <m/>
    <m/>
    <m/>
    <m/>
    <m/>
    <n v="148"/>
    <n v="48"/>
    <m/>
    <m/>
    <m/>
    <m/>
    <m/>
    <m/>
    <m/>
    <m/>
    <s v="Conteneurisée 2"/>
    <m/>
    <m/>
    <m/>
    <m/>
    <m/>
    <m/>
    <x v="1"/>
    <m/>
    <s v="Cloud Privé"/>
    <m/>
    <m/>
    <x v="15"/>
    <s v="TRS"/>
    <s v="NLP"/>
    <x v="46"/>
  </r>
  <r>
    <n v="203"/>
    <x v="204"/>
    <s v="Purge de la BDD"/>
    <s v="En production"/>
    <s v="ATEL"/>
    <s v="Client Web / Mobile / Intranet, Progiciel"/>
    <m/>
    <s v="Transverse"/>
    <m/>
    <m/>
    <m/>
    <m/>
    <m/>
    <m/>
    <m/>
    <m/>
    <m/>
    <m/>
    <m/>
    <m/>
    <m/>
    <s v=""/>
    <m/>
    <s v=""/>
    <m/>
    <s v="Entre 0 et 100"/>
    <m/>
    <m/>
    <s v="Très élevé (devops)"/>
    <m/>
    <m/>
    <m/>
    <m/>
    <m/>
    <m/>
    <n v="148"/>
    <n v="48"/>
    <m/>
    <m/>
    <m/>
    <m/>
    <m/>
    <m/>
    <m/>
    <m/>
    <s v="Hors Scope (Pas de Scan)"/>
    <m/>
    <m/>
    <m/>
    <m/>
    <m/>
    <m/>
    <x v="4"/>
    <m/>
    <s v="Infrastructure Traditionnelle"/>
    <m/>
    <m/>
    <x v="15"/>
    <s v="TRS"/>
    <s v="NLP"/>
    <x v="46"/>
  </r>
  <r>
    <n v="204"/>
    <x v="205"/>
    <s v="base de donnée"/>
    <s v="En production"/>
    <s v="ATEL"/>
    <s v="Client Web / Mobile / Intranet, Progiciel"/>
    <m/>
    <s v="Transverse"/>
    <m/>
    <m/>
    <m/>
    <m/>
    <m/>
    <m/>
    <m/>
    <m/>
    <m/>
    <m/>
    <m/>
    <m/>
    <m/>
    <s v=""/>
    <m/>
    <s v=""/>
    <m/>
    <s v="Entre 0 et 100"/>
    <m/>
    <m/>
    <s v="Très élevé (devops)"/>
    <m/>
    <m/>
    <m/>
    <m/>
    <m/>
    <m/>
    <n v="148"/>
    <n v="48"/>
    <m/>
    <m/>
    <m/>
    <m/>
    <m/>
    <m/>
    <m/>
    <m/>
    <s v="Migrée"/>
    <m/>
    <m/>
    <m/>
    <m/>
    <m/>
    <m/>
    <x v="2"/>
    <m/>
    <s v="Cloud Privé"/>
    <m/>
    <m/>
    <x v="15"/>
    <s v="TRS"/>
    <s v="NLP"/>
    <x v="46"/>
  </r>
  <r>
    <n v="205"/>
    <x v="206"/>
    <s v="Référentiel de configuration de services"/>
    <s v="En production"/>
    <s v="ATEL"/>
    <s v="Client Web / Mobile / Intranet, Progiciel"/>
    <m/>
    <s v="Transverse"/>
    <m/>
    <m/>
    <m/>
    <m/>
    <m/>
    <m/>
    <m/>
    <m/>
    <m/>
    <m/>
    <m/>
    <m/>
    <m/>
    <n v="2931"/>
    <m/>
    <s v="Internes"/>
    <m/>
    <s v="Entre 0 et 100"/>
    <m/>
    <m/>
    <s v="Très élevé (devops)"/>
    <m/>
    <m/>
    <m/>
    <m/>
    <m/>
    <m/>
    <n v="148"/>
    <n v="48"/>
    <m/>
    <m/>
    <m/>
    <m/>
    <m/>
    <m/>
    <m/>
    <m/>
    <s v="Conteneurisée 2"/>
    <m/>
    <m/>
    <m/>
    <m/>
    <m/>
    <m/>
    <x v="1"/>
    <m/>
    <s v="Cloud Privé"/>
    <m/>
    <m/>
    <x v="15"/>
    <s v="TRS"/>
    <s v="NLP"/>
    <x v="46"/>
  </r>
  <r>
    <n v="206"/>
    <x v="207"/>
    <s v="Base de données du référentiel de configuration de services"/>
    <s v="En production"/>
    <s v="ATEL"/>
    <s v="Client Web / Mobile / Intranet, Progiciel"/>
    <m/>
    <s v="Transverse"/>
    <m/>
    <m/>
    <m/>
    <m/>
    <m/>
    <m/>
    <m/>
    <m/>
    <m/>
    <m/>
    <m/>
    <m/>
    <m/>
    <s v=""/>
    <m/>
    <s v=""/>
    <m/>
    <s v="Entre 0 et 100"/>
    <m/>
    <m/>
    <s v="Très élevé (devops)"/>
    <m/>
    <m/>
    <m/>
    <m/>
    <m/>
    <m/>
    <n v="148"/>
    <n v="48"/>
    <m/>
    <m/>
    <m/>
    <m/>
    <m/>
    <m/>
    <m/>
    <m/>
    <s v="Migrée"/>
    <m/>
    <m/>
    <m/>
    <m/>
    <m/>
    <m/>
    <x v="2"/>
    <m/>
    <s v="Cloud Privé"/>
    <m/>
    <m/>
    <x v="15"/>
    <s v="TRS"/>
    <s v="NLP"/>
    <x v="46"/>
  </r>
  <r>
    <n v="207"/>
    <x v="208"/>
    <s v="La DLL d'accès aux configurations de service."/>
    <s v="En production"/>
    <s v=""/>
    <s v="Client Web / Mobile / Intranet, Progiciel"/>
    <m/>
    <s v="Transverse"/>
    <m/>
    <m/>
    <m/>
    <m/>
    <m/>
    <m/>
    <m/>
    <m/>
    <m/>
    <m/>
    <m/>
    <m/>
    <m/>
    <s v=""/>
    <m/>
    <s v=""/>
    <m/>
    <s v="Entre 0 et 100"/>
    <m/>
    <m/>
    <s v="Très élevé (devops)"/>
    <m/>
    <m/>
    <m/>
    <m/>
    <m/>
    <m/>
    <n v="148"/>
    <n v="48"/>
    <m/>
    <m/>
    <m/>
    <m/>
    <m/>
    <m/>
    <m/>
    <m/>
    <s v="Hors Scope (Pas de filière de build)"/>
    <m/>
    <m/>
    <m/>
    <m/>
    <m/>
    <m/>
    <x v="3"/>
    <m/>
    <s v="Infrastructure Traditionnelle"/>
    <m/>
    <m/>
    <x v="15"/>
    <s v="TRS"/>
    <s v="NLP"/>
    <x v="46"/>
  </r>
  <r>
    <n v="208"/>
    <x v="209"/>
    <s v="Encapsulation des appels WEX sous forme de DLL. Permet de caché la complexité des différents paramètres."/>
    <s v="En production"/>
    <s v="ATEL"/>
    <s v="Client Web / Mobile / Intranet, Progiciel"/>
    <m/>
    <s v="Transverse"/>
    <m/>
    <m/>
    <m/>
    <m/>
    <m/>
    <m/>
    <m/>
    <m/>
    <m/>
    <m/>
    <m/>
    <m/>
    <m/>
    <n v="2003"/>
    <m/>
    <s v="Internes et Externes"/>
    <m/>
    <s v="Entre 0 et 100"/>
    <m/>
    <m/>
    <s v="Très élevé (devops)"/>
    <m/>
    <m/>
    <m/>
    <m/>
    <m/>
    <m/>
    <n v="0"/>
    <n v="6"/>
    <m/>
    <m/>
    <m/>
    <m/>
    <m/>
    <m/>
    <m/>
    <m/>
    <s v="Conteneurisée 2"/>
    <m/>
    <m/>
    <m/>
    <m/>
    <m/>
    <m/>
    <x v="1"/>
    <m/>
    <s v="Cloud Privé"/>
    <m/>
    <m/>
    <x v="14"/>
    <s v="TRS"/>
    <s v="NLP"/>
    <x v="47"/>
  </r>
  <r>
    <n v="209"/>
    <x v="210"/>
    <s v="Application d'anonymisation"/>
    <s v="En production"/>
    <s v="ATEL"/>
    <s v="Client Web / Mobile / Intranet, Services sans IHM"/>
    <m/>
    <s v="Transverse"/>
    <m/>
    <m/>
    <m/>
    <m/>
    <m/>
    <m/>
    <m/>
    <m/>
    <m/>
    <m/>
    <m/>
    <m/>
    <m/>
    <n v="1645"/>
    <m/>
    <s v="Internes"/>
    <m/>
    <s v="Entre 10.001 et 100.000"/>
    <m/>
    <m/>
    <s v="Très élevé (devops)"/>
    <m/>
    <m/>
    <m/>
    <m/>
    <m/>
    <m/>
    <n v="6"/>
    <n v="11"/>
    <m/>
    <m/>
    <m/>
    <m/>
    <m/>
    <m/>
    <m/>
    <m/>
    <s v="Conteneurisée 2"/>
    <m/>
    <m/>
    <m/>
    <m/>
    <m/>
    <m/>
    <x v="1"/>
    <m/>
    <s v="Cloud Privé"/>
    <m/>
    <m/>
    <x v="16"/>
    <s v="TRS"/>
    <s v="NLP"/>
    <x v="48"/>
  </r>
  <r>
    <n v="210"/>
    <x v="211"/>
    <s v="Batch d'anonymisation de fichiers pour l'application"/>
    <s v="En production"/>
    <s v="ATEL"/>
    <s v="Client Web / Mobile / Intranet, Services sans IHM"/>
    <m/>
    <s v="Transverse"/>
    <m/>
    <m/>
    <m/>
    <m/>
    <m/>
    <m/>
    <m/>
    <m/>
    <m/>
    <m/>
    <m/>
    <m/>
    <m/>
    <n v="519"/>
    <m/>
    <s v="Internes"/>
    <m/>
    <s v="Entre 10.001 et 100.000"/>
    <m/>
    <m/>
    <s v="Très élevé (devops)"/>
    <m/>
    <m/>
    <m/>
    <m/>
    <m/>
    <m/>
    <n v="6"/>
    <n v="11"/>
    <m/>
    <m/>
    <m/>
    <m/>
    <m/>
    <m/>
    <m/>
    <m/>
    <s v="Conteneurisée 2"/>
    <m/>
    <m/>
    <m/>
    <m/>
    <m/>
    <m/>
    <x v="1"/>
    <m/>
    <s v="Cloud Privé"/>
    <m/>
    <m/>
    <x v="16"/>
    <s v="TRS"/>
    <s v="NLP"/>
    <x v="48"/>
  </r>
  <r>
    <n v="211"/>
    <x v="212"/>
    <s v="Batch d'envoie de mail après l'anonymisation"/>
    <s v="En production"/>
    <s v=""/>
    <s v="Client Web / Mobile / Intranet, Services sans IHM"/>
    <m/>
    <s v="Transverse"/>
    <m/>
    <m/>
    <m/>
    <m/>
    <m/>
    <m/>
    <m/>
    <m/>
    <m/>
    <m/>
    <m/>
    <m/>
    <m/>
    <n v="174"/>
    <m/>
    <s v=""/>
    <m/>
    <s v="Entre 10.001 et 100.000"/>
    <m/>
    <m/>
    <s v="Très élevé (devops)"/>
    <m/>
    <m/>
    <m/>
    <m/>
    <m/>
    <m/>
    <n v="6"/>
    <n v="11"/>
    <m/>
    <m/>
    <m/>
    <m/>
    <m/>
    <m/>
    <m/>
    <m/>
    <s v="Hors Scope (Pas de filière de build)"/>
    <m/>
    <m/>
    <m/>
    <m/>
    <m/>
    <m/>
    <x v="3"/>
    <m/>
    <s v="Infrastructure Traditionnelle"/>
    <m/>
    <m/>
    <x v="16"/>
    <s v="TRS"/>
    <s v="NLP"/>
    <x v="48"/>
  </r>
  <r>
    <n v="212"/>
    <x v="213"/>
    <s v="Les scripts SQL"/>
    <s v="En production"/>
    <s v="ATEL"/>
    <s v="Client Web / Mobile / Intranet, Services sans IHM"/>
    <m/>
    <s v="Transverse"/>
    <m/>
    <m/>
    <m/>
    <m/>
    <m/>
    <m/>
    <m/>
    <m/>
    <m/>
    <m/>
    <m/>
    <m/>
    <m/>
    <s v=""/>
    <m/>
    <s v=""/>
    <m/>
    <s v="Entre 10.001 et 100.000"/>
    <m/>
    <m/>
    <s v="Très élevé (devops)"/>
    <m/>
    <m/>
    <m/>
    <m/>
    <m/>
    <m/>
    <n v="6"/>
    <n v="11"/>
    <m/>
    <m/>
    <m/>
    <m/>
    <m/>
    <m/>
    <m/>
    <m/>
    <s v="Hors Scope (Pas de Scan)"/>
    <m/>
    <m/>
    <m/>
    <m/>
    <m/>
    <m/>
    <x v="4"/>
    <m/>
    <s v="Infrastructure Traditionnelle"/>
    <m/>
    <m/>
    <x v="16"/>
    <s v="TRS"/>
    <s v="NLP"/>
    <x v="48"/>
  </r>
  <r>
    <n v="213"/>
    <x v="214"/>
    <s v="Configuration de filetrt pour l'appli anonymisation"/>
    <s v="En production"/>
    <s v="ATEL"/>
    <s v="Client Web / Mobile / Intranet, Services sans IHM"/>
    <m/>
    <s v="Transverse"/>
    <m/>
    <m/>
    <m/>
    <m/>
    <m/>
    <m/>
    <m/>
    <m/>
    <m/>
    <m/>
    <m/>
    <m/>
    <m/>
    <s v=""/>
    <m/>
    <s v=""/>
    <m/>
    <s v="Entre 10.001 et 100.000"/>
    <m/>
    <m/>
    <s v="Très élevé (devops)"/>
    <m/>
    <m/>
    <m/>
    <m/>
    <m/>
    <m/>
    <n v="6"/>
    <n v="11"/>
    <m/>
    <m/>
    <m/>
    <m/>
    <m/>
    <m/>
    <m/>
    <m/>
    <s v="Ré-Architecturée"/>
    <m/>
    <m/>
    <m/>
    <m/>
    <m/>
    <m/>
    <x v="0"/>
    <m/>
    <s v="Cloud Privé"/>
    <m/>
    <m/>
    <x v="16"/>
    <s v="TRS"/>
    <s v="NLP"/>
    <x v="48"/>
  </r>
  <r>
    <n v="214"/>
    <x v="215"/>
    <s v="Les webservices et services nécessaires pour le fonctionnement de l'application d'anonymisation"/>
    <s v="En production"/>
    <s v="ATEL"/>
    <s v="Client Web / Mobile / Intranet, Services sans IHM"/>
    <m/>
    <s v="Transverse"/>
    <m/>
    <m/>
    <m/>
    <m/>
    <m/>
    <m/>
    <m/>
    <m/>
    <m/>
    <m/>
    <m/>
    <m/>
    <m/>
    <n v="1894"/>
    <m/>
    <s v="Internes"/>
    <m/>
    <s v="Entre 10.001 et 100.000"/>
    <m/>
    <m/>
    <s v="Très élevé (devops)"/>
    <m/>
    <m/>
    <m/>
    <m/>
    <m/>
    <m/>
    <n v="6"/>
    <n v="11"/>
    <m/>
    <m/>
    <m/>
    <m/>
    <m/>
    <m/>
    <m/>
    <m/>
    <s v="Conteneurisée 2"/>
    <m/>
    <m/>
    <m/>
    <m/>
    <m/>
    <m/>
    <x v="1"/>
    <m/>
    <s v="Cloud Privé"/>
    <m/>
    <m/>
    <x v="16"/>
    <s v="TRS"/>
    <s v="NLP"/>
    <x v="48"/>
  </r>
  <r>
    <n v="215"/>
    <x v="216"/>
    <s v="Remplacement d'entitées pour anonimiser du texte"/>
    <s v="En production"/>
    <s v="ATEL"/>
    <s v="Client Web / Mobile / Intranet, Services sans IHM"/>
    <m/>
    <s v="Transverse"/>
    <m/>
    <m/>
    <m/>
    <m/>
    <m/>
    <m/>
    <m/>
    <m/>
    <m/>
    <m/>
    <m/>
    <m/>
    <m/>
    <n v="1390"/>
    <m/>
    <s v="Internes et Externes"/>
    <m/>
    <s v="Entre 10.001 et 100.000"/>
    <m/>
    <m/>
    <s v="Très élevé (devops)"/>
    <m/>
    <m/>
    <m/>
    <m/>
    <m/>
    <m/>
    <n v="6"/>
    <n v="11"/>
    <m/>
    <m/>
    <m/>
    <m/>
    <m/>
    <m/>
    <m/>
    <m/>
    <s v="Conteneurisée 2"/>
    <m/>
    <m/>
    <m/>
    <m/>
    <m/>
    <m/>
    <x v="1"/>
    <m/>
    <s v="Cloud Privé"/>
    <m/>
    <m/>
    <x v="16"/>
    <s v="TRS"/>
    <s v="NLP"/>
    <x v="48"/>
  </r>
  <r>
    <n v="216"/>
    <x v="217"/>
    <s v="L'API de classification"/>
    <s v="En production"/>
    <s v="ATEL"/>
    <s v="Client Web / Mobile / Intranet, Services sans IHM"/>
    <m/>
    <s v="Transverse"/>
    <m/>
    <m/>
    <m/>
    <m/>
    <m/>
    <m/>
    <m/>
    <m/>
    <m/>
    <m/>
    <m/>
    <m/>
    <m/>
    <n v="646"/>
    <m/>
    <s v="Internes"/>
    <m/>
    <s v="Entre 10.001 et 100.000"/>
    <m/>
    <m/>
    <s v="Très élevé (devops)"/>
    <m/>
    <m/>
    <m/>
    <m/>
    <m/>
    <m/>
    <n v="6"/>
    <n v="11"/>
    <m/>
    <m/>
    <m/>
    <m/>
    <m/>
    <m/>
    <m/>
    <m/>
    <s v="Conteneurisée 2"/>
    <m/>
    <m/>
    <m/>
    <m/>
    <m/>
    <m/>
    <x v="1"/>
    <m/>
    <s v="Cloud Privé"/>
    <m/>
    <m/>
    <x v="16"/>
    <s v="TRS"/>
    <s v="NLP"/>
    <x v="48"/>
  </r>
  <r>
    <n v="217"/>
    <x v="218"/>
    <s v="Paquet contenant les bibliothèques communes entre toutes les applications de la plateforme"/>
    <s v="En production"/>
    <s v="ATEL"/>
    <s v="Client Web / Mobile / Intranet, Services sans IHM"/>
    <m/>
    <s v="Transverse"/>
    <m/>
    <m/>
    <m/>
    <m/>
    <m/>
    <m/>
    <m/>
    <m/>
    <m/>
    <m/>
    <m/>
    <m/>
    <m/>
    <n v="815"/>
    <m/>
    <s v="Internes et Externes"/>
    <m/>
    <s v="Entre 10.001 et 100.000"/>
    <m/>
    <m/>
    <s v="Très élevé (devops)"/>
    <m/>
    <m/>
    <m/>
    <m/>
    <m/>
    <m/>
    <n v="6"/>
    <n v="11"/>
    <m/>
    <m/>
    <m/>
    <m/>
    <m/>
    <m/>
    <m/>
    <m/>
    <s v="Conteneurisée 2"/>
    <m/>
    <m/>
    <m/>
    <m/>
    <m/>
    <m/>
    <x v="1"/>
    <m/>
    <s v="Cloud Privé"/>
    <m/>
    <m/>
    <x v="16"/>
    <s v="TRS"/>
    <s v="NLP"/>
    <x v="48"/>
  </r>
  <r>
    <n v="218"/>
    <x v="219"/>
    <s v="Bibliothèque permettant d'extraire du texte/des images, etc de différents formats plus ou moins complexes"/>
    <s v="En production"/>
    <s v="ATEL"/>
    <s v="Client Web / Mobile / Intranet, Services sans IHM"/>
    <m/>
    <s v="Transverse"/>
    <m/>
    <m/>
    <m/>
    <m/>
    <m/>
    <m/>
    <m/>
    <m/>
    <m/>
    <m/>
    <m/>
    <m/>
    <m/>
    <n v="347"/>
    <m/>
    <s v="Internes"/>
    <m/>
    <s v="Entre 10.001 et 100.000"/>
    <m/>
    <m/>
    <s v="Très élevé (devops)"/>
    <m/>
    <m/>
    <m/>
    <m/>
    <m/>
    <m/>
    <n v="6"/>
    <n v="11"/>
    <m/>
    <m/>
    <m/>
    <m/>
    <m/>
    <m/>
    <m/>
    <m/>
    <s v="Conteneurisée 2"/>
    <m/>
    <m/>
    <m/>
    <m/>
    <m/>
    <m/>
    <x v="1"/>
    <m/>
    <s v="Cloud Privé"/>
    <m/>
    <m/>
    <x v="16"/>
    <s v="TRS"/>
    <s v="NLP"/>
    <x v="48"/>
  </r>
  <r>
    <n v="219"/>
    <x v="220"/>
    <s v="All datasets related functionalities"/>
    <s v="En production"/>
    <s v="ATEL"/>
    <s v="Client Web / Mobile / Intranet, Services sans IHM"/>
    <m/>
    <s v="Transverse"/>
    <m/>
    <m/>
    <m/>
    <m/>
    <m/>
    <m/>
    <m/>
    <m/>
    <m/>
    <m/>
    <m/>
    <m/>
    <m/>
    <n v="117"/>
    <m/>
    <s v="Internes"/>
    <m/>
    <s v="Entre 10.001 et 100.000"/>
    <m/>
    <m/>
    <s v="Très élevé (devops)"/>
    <m/>
    <m/>
    <m/>
    <m/>
    <m/>
    <m/>
    <n v="6"/>
    <n v="11"/>
    <m/>
    <m/>
    <m/>
    <m/>
    <m/>
    <m/>
    <m/>
    <m/>
    <s v="Conteneurisée 2"/>
    <m/>
    <m/>
    <m/>
    <m/>
    <m/>
    <m/>
    <x v="1"/>
    <m/>
    <s v="Cloud Privé"/>
    <m/>
    <m/>
    <x v="16"/>
    <s v="TRS"/>
    <s v="NLP"/>
    <x v="48"/>
  </r>
  <r>
    <n v="220"/>
    <x v="221"/>
    <s v="Application qui permet la visualisation des performance du classifier FastText."/>
    <s v="En production"/>
    <s v=""/>
    <s v="Client Web / Mobile / Intranet, Services sans IHM"/>
    <m/>
    <s v="Transverse"/>
    <m/>
    <m/>
    <m/>
    <m/>
    <m/>
    <m/>
    <m/>
    <m/>
    <m/>
    <m/>
    <m/>
    <m/>
    <m/>
    <s v=""/>
    <m/>
    <s v=""/>
    <m/>
    <s v="Entre 10.001 et 100.000"/>
    <m/>
    <m/>
    <s v="Très élevé (devops)"/>
    <m/>
    <m/>
    <m/>
    <m/>
    <m/>
    <m/>
    <n v="6"/>
    <n v="11"/>
    <m/>
    <m/>
    <m/>
    <m/>
    <m/>
    <m/>
    <m/>
    <m/>
    <s v="Hors Scope (Pas de filière de build)"/>
    <m/>
    <m/>
    <m/>
    <m/>
    <m/>
    <m/>
    <x v="3"/>
    <m/>
    <s v="Infrastructure Traditionnelle"/>
    <m/>
    <m/>
    <x v="16"/>
    <s v="TRS"/>
    <s v="NLP"/>
    <x v="48"/>
  </r>
  <r>
    <n v="221"/>
    <x v="222"/>
    <s v="Service d'extraction d'entités"/>
    <s v="En production"/>
    <s v="ATEL"/>
    <s v="Client Web / Mobile / Intranet, Services sans IHM"/>
    <m/>
    <s v="Transverse"/>
    <m/>
    <m/>
    <m/>
    <m/>
    <m/>
    <m/>
    <m/>
    <m/>
    <m/>
    <m/>
    <m/>
    <m/>
    <m/>
    <n v="1230"/>
    <m/>
    <s v="Internes et Externes"/>
    <m/>
    <s v="Entre 10.001 et 100.000"/>
    <m/>
    <m/>
    <s v="Très élevé (devops)"/>
    <m/>
    <m/>
    <m/>
    <m/>
    <m/>
    <m/>
    <n v="6"/>
    <n v="11"/>
    <m/>
    <m/>
    <m/>
    <m/>
    <m/>
    <m/>
    <m/>
    <m/>
    <s v="Conteneurisée 2"/>
    <m/>
    <m/>
    <m/>
    <m/>
    <m/>
    <m/>
    <x v="1"/>
    <m/>
    <s v="Cloud Privé"/>
    <m/>
    <m/>
    <x v="16"/>
    <s v="TRS"/>
    <s v="NLP"/>
    <x v="48"/>
  </r>
  <r>
    <n v="222"/>
    <x v="223"/>
    <s v="Source du classifier qui permet la classification de données"/>
    <s v="En production"/>
    <s v="ATEL"/>
    <s v="Client Web / Mobile / Intranet, Services sans IHM"/>
    <m/>
    <s v="Transverse"/>
    <m/>
    <m/>
    <m/>
    <m/>
    <m/>
    <m/>
    <m/>
    <m/>
    <m/>
    <m/>
    <m/>
    <m/>
    <m/>
    <s v=""/>
    <m/>
    <s v="Internes"/>
    <m/>
    <s v="Entre 10.001 et 100.000"/>
    <m/>
    <m/>
    <s v="Très élevé (devops)"/>
    <m/>
    <m/>
    <m/>
    <m/>
    <m/>
    <m/>
    <n v="6"/>
    <n v="11"/>
    <m/>
    <m/>
    <m/>
    <m/>
    <m/>
    <m/>
    <m/>
    <m/>
    <s v="Conteneurisée 2"/>
    <m/>
    <m/>
    <m/>
    <m/>
    <m/>
    <m/>
    <x v="1"/>
    <m/>
    <s v="Cloud Privé"/>
    <m/>
    <m/>
    <x v="16"/>
    <s v="TRS"/>
    <s v="NLP"/>
    <x v="48"/>
  </r>
  <r>
    <n v="223"/>
    <x v="224"/>
    <s v="Proxy pour lire/écrire les fichiers"/>
    <s v="En production"/>
    <s v="ATEL"/>
    <s v="Client Web / Mobile / Intranet, Services sans IHM"/>
    <m/>
    <s v="Transverse"/>
    <m/>
    <m/>
    <m/>
    <m/>
    <m/>
    <m/>
    <m/>
    <m/>
    <m/>
    <m/>
    <m/>
    <m/>
    <m/>
    <n v="262"/>
    <m/>
    <s v="Internes"/>
    <m/>
    <s v="Entre 10.001 et 100.000"/>
    <m/>
    <m/>
    <s v="Très élevé (devops)"/>
    <m/>
    <m/>
    <m/>
    <m/>
    <m/>
    <m/>
    <n v="6"/>
    <n v="11"/>
    <m/>
    <m/>
    <m/>
    <m/>
    <m/>
    <m/>
    <m/>
    <m/>
    <s v="Conteneurisée 2"/>
    <m/>
    <m/>
    <m/>
    <m/>
    <m/>
    <m/>
    <x v="1"/>
    <m/>
    <s v="Cloud Privé"/>
    <m/>
    <m/>
    <x v="16"/>
    <s v="TRS"/>
    <s v="NLP"/>
    <x v="48"/>
  </r>
  <r>
    <n v="224"/>
    <x v="225"/>
    <s v="Cadriciel des développements cognitifs"/>
    <s v="En production"/>
    <s v="ATEL"/>
    <s v="Client Web / Mobile / Intranet, Services sans IHM"/>
    <m/>
    <s v="Transverse"/>
    <m/>
    <m/>
    <m/>
    <m/>
    <m/>
    <m/>
    <m/>
    <m/>
    <m/>
    <m/>
    <m/>
    <m/>
    <m/>
    <n v="810"/>
    <m/>
    <s v="Internes et Externes"/>
    <m/>
    <s v="Entre 10.001 et 100.000"/>
    <m/>
    <m/>
    <s v="Très élevé (devops)"/>
    <m/>
    <m/>
    <m/>
    <m/>
    <m/>
    <m/>
    <n v="6"/>
    <n v="11"/>
    <m/>
    <m/>
    <m/>
    <m/>
    <m/>
    <m/>
    <m/>
    <m/>
    <s v="Conteneurisée 2"/>
    <m/>
    <m/>
    <m/>
    <m/>
    <m/>
    <m/>
    <x v="1"/>
    <m/>
    <s v="Cloud Privé"/>
    <m/>
    <m/>
    <x v="16"/>
    <s v="TRS"/>
    <s v="NLP"/>
    <x v="48"/>
  </r>
  <r>
    <n v="225"/>
    <x v="226"/>
    <s v="Webservice for language detection"/>
    <s v="En production"/>
    <s v="ATEL"/>
    <s v="Client Web / Mobile / Intranet, Services sans IHM"/>
    <m/>
    <s v="Transverse"/>
    <m/>
    <m/>
    <m/>
    <m/>
    <m/>
    <m/>
    <m/>
    <m/>
    <m/>
    <m/>
    <m/>
    <m/>
    <m/>
    <n v="206"/>
    <m/>
    <s v="Internes"/>
    <m/>
    <s v="Entre 10.001 et 100.000"/>
    <m/>
    <m/>
    <s v="Très élevé (devops)"/>
    <m/>
    <m/>
    <m/>
    <m/>
    <m/>
    <m/>
    <n v="6"/>
    <n v="11"/>
    <m/>
    <m/>
    <m/>
    <m/>
    <m/>
    <m/>
    <m/>
    <m/>
    <s v="Conteneurisée 2"/>
    <m/>
    <m/>
    <m/>
    <m/>
    <m/>
    <m/>
    <x v="1"/>
    <m/>
    <s v="Cloud Privé"/>
    <m/>
    <m/>
    <x v="16"/>
    <s v="TRS"/>
    <s v="NLP"/>
    <x v="48"/>
  </r>
  <r>
    <n v="226"/>
    <x v="227"/>
    <s v="orchestrateur qui s'interface entre les IHM et les éléments de classification (classifier)"/>
    <s v="En production"/>
    <s v="ATEL"/>
    <s v="Client Web / Mobile / Intranet, Services sans IHM"/>
    <m/>
    <s v="Transverse"/>
    <m/>
    <m/>
    <m/>
    <m/>
    <m/>
    <m/>
    <m/>
    <m/>
    <m/>
    <m/>
    <m/>
    <m/>
    <m/>
    <n v="641"/>
    <m/>
    <s v="Internes"/>
    <m/>
    <s v="Entre 10.001 et 100.000"/>
    <m/>
    <m/>
    <s v="Très élevé (devops)"/>
    <m/>
    <m/>
    <m/>
    <m/>
    <m/>
    <m/>
    <n v="6"/>
    <n v="11"/>
    <m/>
    <m/>
    <m/>
    <m/>
    <m/>
    <m/>
    <m/>
    <m/>
    <s v="Conteneurisée 2"/>
    <m/>
    <m/>
    <m/>
    <m/>
    <m/>
    <m/>
    <x v="1"/>
    <m/>
    <s v="Cloud Privé"/>
    <m/>
    <m/>
    <x v="16"/>
    <s v="TRS"/>
    <s v="NLP"/>
    <x v="48"/>
  </r>
  <r>
    <n v="227"/>
    <x v="228"/>
    <s v="Services de préprocessing"/>
    <s v="En production"/>
    <s v="ATEL"/>
    <s v="Client Web / Mobile / Intranet, Services sans IHM"/>
    <m/>
    <s v="Transverse"/>
    <m/>
    <m/>
    <m/>
    <m/>
    <m/>
    <m/>
    <m/>
    <m/>
    <m/>
    <m/>
    <m/>
    <m/>
    <m/>
    <n v="2382"/>
    <m/>
    <s v="Internes et Externes"/>
    <m/>
    <s v="Entre 10.001 et 100.000"/>
    <m/>
    <m/>
    <s v="Très élevé (devops)"/>
    <m/>
    <m/>
    <m/>
    <m/>
    <m/>
    <m/>
    <n v="6"/>
    <n v="11"/>
    <m/>
    <m/>
    <m/>
    <m/>
    <m/>
    <m/>
    <m/>
    <m/>
    <s v="Conteneurisée 2"/>
    <m/>
    <m/>
    <m/>
    <m/>
    <m/>
    <m/>
    <x v="1"/>
    <m/>
    <s v="Cloud Privé"/>
    <m/>
    <m/>
    <x v="16"/>
    <s v="TRS"/>
    <s v="NLP"/>
    <x v="48"/>
  </r>
  <r>
    <n v="228"/>
    <x v="229"/>
    <s v="Services de la plateforme cognitive"/>
    <s v="En production"/>
    <s v=""/>
    <s v="Client Web / Mobile / Intranet, Services sans IHM"/>
    <m/>
    <s v="Transverse"/>
    <m/>
    <m/>
    <m/>
    <m/>
    <m/>
    <m/>
    <m/>
    <m/>
    <m/>
    <m/>
    <m/>
    <m/>
    <m/>
    <s v=""/>
    <m/>
    <s v=""/>
    <m/>
    <s v="Entre 10.001 et 100.000"/>
    <m/>
    <m/>
    <s v="Très élevé (devops)"/>
    <m/>
    <m/>
    <m/>
    <m/>
    <m/>
    <m/>
    <n v="6"/>
    <n v="11"/>
    <m/>
    <m/>
    <m/>
    <m/>
    <m/>
    <m/>
    <m/>
    <m/>
    <s v="Hors Scope (Pas de filière de build)"/>
    <m/>
    <m/>
    <m/>
    <m/>
    <m/>
    <m/>
    <x v="3"/>
    <m/>
    <s v="Infrastructure Traditionnelle"/>
    <m/>
    <m/>
    <x v="16"/>
    <s v="TRS"/>
    <s v="NLP"/>
    <x v="48"/>
  </r>
  <r>
    <n v="229"/>
    <x v="230"/>
    <s v="Des IHM pour tester/recetter nos apis"/>
    <s v="En production"/>
    <s v="ATEL"/>
    <s v="Client Web / Mobile / Intranet, Services sans IHM"/>
    <m/>
    <s v="Transverse"/>
    <m/>
    <m/>
    <m/>
    <m/>
    <m/>
    <m/>
    <m/>
    <m/>
    <m/>
    <m/>
    <m/>
    <m/>
    <m/>
    <n v="252"/>
    <m/>
    <s v="Internes"/>
    <m/>
    <s v="Entre 10.001 et 100.000"/>
    <m/>
    <m/>
    <s v="Très élevé (devops)"/>
    <m/>
    <m/>
    <m/>
    <m/>
    <m/>
    <m/>
    <n v="6"/>
    <n v="11"/>
    <m/>
    <m/>
    <m/>
    <m/>
    <m/>
    <m/>
    <m/>
    <m/>
    <s v="Conteneurisée 2"/>
    <m/>
    <m/>
    <m/>
    <m/>
    <m/>
    <m/>
    <x v="1"/>
    <m/>
    <s v="Cloud Privé"/>
    <m/>
    <m/>
    <x v="16"/>
    <s v="TRS"/>
    <s v="NLP"/>
    <x v="48"/>
  </r>
  <r>
    <n v="230"/>
    <x v="231"/>
    <s v="Ihms de test"/>
    <s v="En production"/>
    <s v=""/>
    <s v="Client Web / Mobile / Intranet, Services sans IHM"/>
    <m/>
    <s v="Transverse"/>
    <m/>
    <m/>
    <m/>
    <m/>
    <m/>
    <m/>
    <m/>
    <m/>
    <m/>
    <m/>
    <m/>
    <m/>
    <m/>
    <s v=""/>
    <m/>
    <s v=""/>
    <m/>
    <s v="Entre 10.001 et 100.000"/>
    <m/>
    <m/>
    <s v="Très élevé (devops)"/>
    <m/>
    <m/>
    <m/>
    <m/>
    <m/>
    <m/>
    <n v="6"/>
    <n v="11"/>
    <m/>
    <m/>
    <m/>
    <m/>
    <m/>
    <m/>
    <m/>
    <m/>
    <s v="Hors Scope (Pas de filière de build)"/>
    <m/>
    <m/>
    <m/>
    <m/>
    <m/>
    <m/>
    <x v="3"/>
    <m/>
    <s v="Infrastructure Traditionnelle"/>
    <m/>
    <m/>
    <x v="16"/>
    <s v="TRS"/>
    <s v="NLP"/>
    <x v="48"/>
  </r>
  <r>
    <n v="231"/>
    <x v="232"/>
    <s v="paquet de tests divers d'atel, de config, etc"/>
    <s v="En production"/>
    <s v="ATEL"/>
    <s v="Client Web / Mobile / Intranet, Services sans IHM"/>
    <m/>
    <s v="Transverse"/>
    <m/>
    <m/>
    <m/>
    <m/>
    <m/>
    <m/>
    <m/>
    <m/>
    <m/>
    <m/>
    <m/>
    <m/>
    <m/>
    <n v="324"/>
    <m/>
    <s v="Internes"/>
    <m/>
    <s v="Entre 10.001 et 100.000"/>
    <m/>
    <m/>
    <s v="Très élevé (devops)"/>
    <m/>
    <m/>
    <m/>
    <m/>
    <m/>
    <m/>
    <n v="6"/>
    <n v="11"/>
    <m/>
    <m/>
    <m/>
    <m/>
    <m/>
    <m/>
    <m/>
    <m/>
    <s v="Conteneurisée 2"/>
    <m/>
    <m/>
    <m/>
    <m/>
    <m/>
    <m/>
    <x v="1"/>
    <m/>
    <s v="Cloud Privé"/>
    <m/>
    <m/>
    <x v="16"/>
    <s v="TRS"/>
    <s v="NLP"/>
    <x v="48"/>
  </r>
  <r>
    <n v="232"/>
    <x v="233"/>
    <s v="Anonymisation des données non structurée."/>
    <s v="En production"/>
    <s v=""/>
    <s v="Client Web / Mobile / Intranet, Progiciel"/>
    <m/>
    <s v="Transverse"/>
    <m/>
    <m/>
    <m/>
    <m/>
    <m/>
    <m/>
    <m/>
    <m/>
    <m/>
    <m/>
    <m/>
    <m/>
    <m/>
    <n v="645"/>
    <m/>
    <s v=""/>
    <m/>
    <s v="Entre 0 et 100"/>
    <m/>
    <m/>
    <s v="Très élevé (devops)"/>
    <m/>
    <m/>
    <m/>
    <m/>
    <m/>
    <m/>
    <n v="0"/>
    <n v="0"/>
    <m/>
    <m/>
    <m/>
    <m/>
    <m/>
    <m/>
    <m/>
    <m/>
    <s v="Hors Scope (Pas de filière de build)"/>
    <m/>
    <m/>
    <m/>
    <m/>
    <m/>
    <m/>
    <x v="3"/>
    <m/>
    <s v="Infrastructure Traditionnelle"/>
    <m/>
    <m/>
    <x v="14"/>
    <s v="TRS"/>
    <s v="NLP"/>
    <x v="49"/>
  </r>
  <r>
    <n v="233"/>
    <x v="234"/>
    <s v="Regex permettant de masquer les données personnelles à partir de données non structurées."/>
    <s v="En production"/>
    <s v=""/>
    <s v="Client Web / Mobile / Intranet, Progiciel"/>
    <m/>
    <s v="Transverse"/>
    <m/>
    <m/>
    <m/>
    <m/>
    <m/>
    <m/>
    <m/>
    <m/>
    <m/>
    <m/>
    <m/>
    <m/>
    <m/>
    <s v=""/>
    <m/>
    <s v=""/>
    <m/>
    <s v="Entre 0 et 100"/>
    <m/>
    <m/>
    <s v="Très élevé (devops)"/>
    <m/>
    <m/>
    <m/>
    <m/>
    <m/>
    <m/>
    <n v="0"/>
    <n v="0"/>
    <m/>
    <m/>
    <m/>
    <m/>
    <m/>
    <m/>
    <m/>
    <m/>
    <s v="Hors Scope (Pas de filière de build)"/>
    <m/>
    <m/>
    <m/>
    <m/>
    <m/>
    <m/>
    <x v="3"/>
    <m/>
    <s v="Infrastructure Traditionnelle"/>
    <m/>
    <m/>
    <x v="14"/>
    <s v="TRS"/>
    <s v="NLP"/>
    <x v="49"/>
  </r>
  <r>
    <n v="234"/>
    <x v="235"/>
    <s v="IHM du portail"/>
    <s v="En production"/>
    <s v=""/>
    <s v="Client Web / Mobile / Intranet"/>
    <m/>
    <s v="Transverse"/>
    <m/>
    <m/>
    <m/>
    <m/>
    <m/>
    <m/>
    <m/>
    <m/>
    <m/>
    <m/>
    <m/>
    <m/>
    <m/>
    <s v=""/>
    <m/>
    <s v=""/>
    <m/>
    <s v="Entre 0 et 100"/>
    <m/>
    <m/>
    <s v="Moyen (ATEL / Outil de livraison)"/>
    <m/>
    <m/>
    <m/>
    <m/>
    <m/>
    <m/>
    <n v="3"/>
    <n v="5"/>
    <m/>
    <m/>
    <m/>
    <m/>
    <m/>
    <m/>
    <m/>
    <m/>
    <s v="Hors Scope (Pas de filière de build)"/>
    <m/>
    <m/>
    <m/>
    <m/>
    <m/>
    <m/>
    <x v="3"/>
    <m/>
    <s v="Infrastructure Traditionnelle"/>
    <m/>
    <m/>
    <x v="14"/>
    <s v="TRS"/>
    <s v="NLP"/>
    <x v="50"/>
  </r>
  <r>
    <n v="235"/>
    <x v="236"/>
    <s v="Vitrine de la plateforme cognitive"/>
    <s v="En production"/>
    <s v="ATEL"/>
    <s v="Client Web / Mobile / Intranet"/>
    <m/>
    <s v="Transverse"/>
    <m/>
    <m/>
    <m/>
    <m/>
    <m/>
    <m/>
    <m/>
    <m/>
    <m/>
    <m/>
    <m/>
    <m/>
    <m/>
    <n v="22853"/>
    <m/>
    <s v="Internes"/>
    <m/>
    <s v="Entre 0 et 100"/>
    <m/>
    <m/>
    <s v="Moyen (ATEL / Outil de livraison)"/>
    <m/>
    <m/>
    <m/>
    <m/>
    <m/>
    <m/>
    <n v="3"/>
    <n v="5"/>
    <m/>
    <m/>
    <m/>
    <m/>
    <m/>
    <m/>
    <m/>
    <m/>
    <s v="Hors Scope (Pas de Scan)"/>
    <m/>
    <m/>
    <m/>
    <m/>
    <m/>
    <m/>
    <x v="4"/>
    <m/>
    <s v="Infrastructure Traditionnelle"/>
    <m/>
    <m/>
    <x v="14"/>
    <s v="TRS"/>
    <s v="NLP"/>
    <x v="50"/>
  </r>
  <r>
    <n v="236"/>
    <x v="237"/>
    <s v="Paramétrage d'un service FileTrt"/>
    <s v="En production"/>
    <s v="ATEL"/>
    <s v="Client Web / Mobile / Intranet"/>
    <m/>
    <s v="Transverse"/>
    <m/>
    <m/>
    <m/>
    <m/>
    <m/>
    <m/>
    <m/>
    <m/>
    <m/>
    <m/>
    <m/>
    <m/>
    <m/>
    <s v=""/>
    <m/>
    <s v=""/>
    <m/>
    <s v="Entre 0 et 100"/>
    <m/>
    <m/>
    <s v="Moyen (ATEL / Outil de livraison)"/>
    <m/>
    <m/>
    <m/>
    <m/>
    <m/>
    <m/>
    <n v="53"/>
    <n v="34"/>
    <m/>
    <m/>
    <m/>
    <m/>
    <m/>
    <m/>
    <m/>
    <m/>
    <s v="Ré-Architecturée"/>
    <m/>
    <m/>
    <m/>
    <m/>
    <m/>
    <m/>
    <x v="0"/>
    <m/>
    <s v="Cloud Privé"/>
    <m/>
    <m/>
    <x v="14"/>
    <s v="TRS"/>
    <s v="NLP"/>
    <x v="42"/>
  </r>
  <r>
    <n v="237"/>
    <x v="238"/>
    <s v="Lanceur des services de l'application"/>
    <s v="En production"/>
    <s v="ATEL"/>
    <s v="Client Web / Mobile / Intranet"/>
    <m/>
    <s v="Transverse"/>
    <m/>
    <m/>
    <m/>
    <m/>
    <m/>
    <m/>
    <m/>
    <m/>
    <m/>
    <m/>
    <m/>
    <m/>
    <m/>
    <n v="123"/>
    <m/>
    <s v=""/>
    <m/>
    <s v="Entre 0 et 100"/>
    <m/>
    <m/>
    <s v="Moyen (ATEL / Outil de livraison)"/>
    <m/>
    <m/>
    <m/>
    <m/>
    <m/>
    <m/>
    <n v="53"/>
    <n v="34"/>
    <m/>
    <m/>
    <m/>
    <m/>
    <m/>
    <m/>
    <m/>
    <m/>
    <s v="Conteneurisée 2"/>
    <m/>
    <m/>
    <m/>
    <m/>
    <m/>
    <m/>
    <x v="1"/>
    <m/>
    <s v="Cloud Privé"/>
    <m/>
    <m/>
    <x v="14"/>
    <s v="TRS"/>
    <s v="NLP"/>
    <x v="42"/>
  </r>
  <r>
    <n v="238"/>
    <x v="239"/>
    <s v="Gestion des autorisations de la plateforme cognitive"/>
    <s v="En production"/>
    <s v="ATEL"/>
    <s v="Client Web / Mobile / Intranet"/>
    <m/>
    <s v="Transverse"/>
    <m/>
    <m/>
    <m/>
    <m/>
    <m/>
    <m/>
    <m/>
    <m/>
    <m/>
    <m/>
    <m/>
    <m/>
    <m/>
    <n v="1066"/>
    <m/>
    <s v="Internes"/>
    <m/>
    <s v="Entre 0 et 100"/>
    <m/>
    <m/>
    <s v="Moyen (ATEL / Outil de livraison)"/>
    <m/>
    <m/>
    <m/>
    <m/>
    <m/>
    <m/>
    <n v="53"/>
    <n v="34"/>
    <m/>
    <m/>
    <m/>
    <m/>
    <m/>
    <m/>
    <m/>
    <m/>
    <s v="Conteneurisée 2"/>
    <m/>
    <m/>
    <m/>
    <m/>
    <m/>
    <m/>
    <x v="1"/>
    <m/>
    <s v="Cloud Privé"/>
    <m/>
    <m/>
    <x v="14"/>
    <s v="TRS"/>
    <s v="NLP"/>
    <x v="42"/>
  </r>
  <r>
    <n v="239"/>
    <x v="240"/>
    <s v="Référentiel modèle métier"/>
    <s v="En production"/>
    <s v=""/>
    <s v="Client Web / Mobile / Intranet"/>
    <m/>
    <s v="Transverse"/>
    <m/>
    <m/>
    <m/>
    <m/>
    <m/>
    <m/>
    <m/>
    <m/>
    <m/>
    <m/>
    <m/>
    <m/>
    <m/>
    <n v="8228"/>
    <m/>
    <s v="Internes"/>
    <m/>
    <s v="Entre 0 et 100"/>
    <m/>
    <m/>
    <s v="Moyen (ATEL / Outil de livraison)"/>
    <m/>
    <m/>
    <m/>
    <m/>
    <m/>
    <m/>
    <n v="53"/>
    <n v="34"/>
    <m/>
    <m/>
    <m/>
    <m/>
    <m/>
    <m/>
    <m/>
    <m/>
    <s v="Hors Scope (Pas de filière de build)"/>
    <m/>
    <m/>
    <m/>
    <m/>
    <m/>
    <m/>
    <x v="3"/>
    <m/>
    <s v="Infrastructure Traditionnelle"/>
    <m/>
    <m/>
    <x v="14"/>
    <s v="TRS"/>
    <s v="NLP"/>
    <x v="42"/>
  </r>
  <r>
    <n v="240"/>
    <x v="241"/>
    <s v="BDD du ref modèle métier"/>
    <s v="En production"/>
    <s v="ATEL"/>
    <s v="Client Web / Mobile / Intranet"/>
    <m/>
    <s v="Transverse"/>
    <m/>
    <m/>
    <m/>
    <m/>
    <m/>
    <m/>
    <m/>
    <m/>
    <m/>
    <m/>
    <m/>
    <m/>
    <m/>
    <s v=""/>
    <m/>
    <s v=""/>
    <m/>
    <s v="Entre 0 et 100"/>
    <m/>
    <m/>
    <s v="Moyen (ATEL / Outil de livraison)"/>
    <m/>
    <m/>
    <m/>
    <m/>
    <m/>
    <m/>
    <n v="53"/>
    <n v="34"/>
    <m/>
    <m/>
    <m/>
    <m/>
    <m/>
    <m/>
    <m/>
    <m/>
    <s v="Migrée"/>
    <m/>
    <m/>
    <m/>
    <m/>
    <m/>
    <m/>
    <x v="2"/>
    <m/>
    <s v="Cloud Privé"/>
    <m/>
    <m/>
    <x v="14"/>
    <s v="TRS"/>
    <s v="NLP"/>
    <x v="42"/>
  </r>
  <r>
    <n v="241"/>
    <x v="242"/>
    <s v="Tableau de bord de la plateforme"/>
    <s v="En production"/>
    <s v="ATEL"/>
    <s v="Client Web / Mobile / Intranet"/>
    <m/>
    <s v="Transverse"/>
    <m/>
    <m/>
    <m/>
    <m/>
    <m/>
    <m/>
    <m/>
    <m/>
    <m/>
    <m/>
    <m/>
    <m/>
    <m/>
    <n v="12797"/>
    <m/>
    <s v="Internes"/>
    <m/>
    <s v="Entre 0 et 100"/>
    <m/>
    <m/>
    <s v="Moyen (ATEL / Outil de livraison)"/>
    <m/>
    <m/>
    <m/>
    <m/>
    <m/>
    <m/>
    <n v="53"/>
    <n v="34"/>
    <m/>
    <m/>
    <m/>
    <m/>
    <m/>
    <m/>
    <m/>
    <m/>
    <s v="Conteneurisée 2"/>
    <m/>
    <m/>
    <m/>
    <m/>
    <m/>
    <m/>
    <x v="1"/>
    <m/>
    <s v="Cloud Privé"/>
    <m/>
    <m/>
    <x v="14"/>
    <s v="TRS"/>
    <s v="NLP"/>
    <x v="42"/>
  </r>
  <r>
    <n v="242"/>
    <x v="243"/>
    <s v="SQL pour le référentiel des jeux de données"/>
    <s v="En production"/>
    <s v="ATEL"/>
    <s v="Client Web / Mobile / Intranet"/>
    <m/>
    <s v="Transverse"/>
    <m/>
    <m/>
    <m/>
    <m/>
    <m/>
    <m/>
    <m/>
    <m/>
    <m/>
    <m/>
    <m/>
    <m/>
    <m/>
    <s v=""/>
    <m/>
    <s v=""/>
    <m/>
    <s v="Entre 0 et 100"/>
    <m/>
    <m/>
    <s v="Moyen (ATEL / Outil de livraison)"/>
    <m/>
    <m/>
    <m/>
    <m/>
    <m/>
    <m/>
    <n v="53"/>
    <n v="34"/>
    <m/>
    <m/>
    <m/>
    <m/>
    <m/>
    <m/>
    <m/>
    <m/>
    <s v="Hors Scope (Pas de Scan)"/>
    <m/>
    <m/>
    <m/>
    <m/>
    <m/>
    <m/>
    <x v="4"/>
    <m/>
    <s v="Infrastructure Traditionnelle"/>
    <m/>
    <m/>
    <x v="14"/>
    <s v="TRS"/>
    <s v="NLP"/>
    <x v="42"/>
  </r>
  <r>
    <n v="243"/>
    <x v="244"/>
    <s v="Webservices, services et proxy pour lé référentiel des jeux de données"/>
    <s v="En production"/>
    <s v="ATEL"/>
    <s v="Client Web / Mobile / Intranet"/>
    <m/>
    <s v="Transverse"/>
    <m/>
    <m/>
    <m/>
    <m/>
    <m/>
    <m/>
    <m/>
    <m/>
    <m/>
    <m/>
    <m/>
    <m/>
    <m/>
    <n v="3203"/>
    <m/>
    <s v="Internes"/>
    <m/>
    <s v="Entre 0 et 100"/>
    <m/>
    <m/>
    <s v="Moyen (ATEL / Outil de livraison)"/>
    <m/>
    <m/>
    <m/>
    <m/>
    <m/>
    <m/>
    <n v="53"/>
    <n v="34"/>
    <m/>
    <m/>
    <m/>
    <m/>
    <m/>
    <m/>
    <m/>
    <m/>
    <s v="Conteneurisée 2"/>
    <m/>
    <m/>
    <m/>
    <m/>
    <m/>
    <m/>
    <x v="1"/>
    <m/>
    <s v="Cloud Privé"/>
    <m/>
    <m/>
    <x v="14"/>
    <s v="TRS"/>
    <s v="NLP"/>
    <x v="42"/>
  </r>
  <r>
    <n v="244"/>
    <x v="245"/>
    <s v="Webservice, services, proxy pour le référentiel des datasets"/>
    <s v="En production"/>
    <s v=""/>
    <s v="Client Web / Mobile / Intranet"/>
    <m/>
    <s v="Transverse"/>
    <m/>
    <m/>
    <m/>
    <m/>
    <m/>
    <m/>
    <m/>
    <m/>
    <m/>
    <m/>
    <m/>
    <m/>
    <m/>
    <s v=""/>
    <m/>
    <s v=""/>
    <m/>
    <s v="Entre 0 et 100"/>
    <m/>
    <m/>
    <s v="Moyen (ATEL / Outil de livraison)"/>
    <m/>
    <m/>
    <m/>
    <m/>
    <m/>
    <m/>
    <n v="53"/>
    <n v="34"/>
    <m/>
    <m/>
    <m/>
    <m/>
    <m/>
    <m/>
    <m/>
    <m/>
    <s v="Hors Scope (Pas de filière de build)"/>
    <m/>
    <m/>
    <m/>
    <m/>
    <m/>
    <m/>
    <x v="3"/>
    <m/>
    <s v="Infrastructure Traditionnelle"/>
    <m/>
    <m/>
    <x v="14"/>
    <s v="TRS"/>
    <s v="NLP"/>
    <x v="42"/>
  </r>
  <r>
    <n v="245"/>
    <x v="246"/>
    <s v="Référentiel de solutions cognitives"/>
    <s v="En production"/>
    <s v=""/>
    <s v="Client Web / Mobile / Intranet"/>
    <m/>
    <s v="Transverse"/>
    <m/>
    <m/>
    <m/>
    <m/>
    <m/>
    <m/>
    <m/>
    <m/>
    <m/>
    <m/>
    <m/>
    <m/>
    <m/>
    <n v="13651"/>
    <m/>
    <s v="Internes"/>
    <m/>
    <s v="Entre 0 et 100"/>
    <m/>
    <m/>
    <s v="Moyen (ATEL / Outil de livraison)"/>
    <m/>
    <m/>
    <m/>
    <m/>
    <m/>
    <m/>
    <n v="53"/>
    <n v="34"/>
    <m/>
    <m/>
    <m/>
    <m/>
    <m/>
    <m/>
    <m/>
    <m/>
    <s v="Hors Scope (Pas de filière de build)"/>
    <m/>
    <m/>
    <m/>
    <m/>
    <m/>
    <m/>
    <x v="3"/>
    <m/>
    <s v="Infrastructure Traditionnelle"/>
    <m/>
    <m/>
    <x v="14"/>
    <s v="TRS"/>
    <s v="NLP"/>
    <x v="42"/>
  </r>
  <r>
    <n v="246"/>
    <x v="247"/>
    <s v="base de donnée référentiel de solutions cognitives"/>
    <s v="En production"/>
    <s v="ATEL"/>
    <s v="Client Web / Mobile / Intranet"/>
    <m/>
    <s v="Transverse"/>
    <m/>
    <m/>
    <m/>
    <m/>
    <m/>
    <m/>
    <m/>
    <m/>
    <m/>
    <m/>
    <m/>
    <m/>
    <m/>
    <s v=""/>
    <m/>
    <s v=""/>
    <m/>
    <s v="Entre 0 et 100"/>
    <m/>
    <m/>
    <s v="Moyen (ATEL / Outil de livraison)"/>
    <m/>
    <m/>
    <m/>
    <m/>
    <m/>
    <m/>
    <n v="53"/>
    <n v="34"/>
    <m/>
    <m/>
    <m/>
    <m/>
    <m/>
    <m/>
    <m/>
    <m/>
    <s v="Hors Scope (Pas de Scan)"/>
    <m/>
    <m/>
    <m/>
    <m/>
    <m/>
    <m/>
    <x v="4"/>
    <m/>
    <s v="Infrastructure Traditionnelle"/>
    <m/>
    <m/>
    <x v="14"/>
    <s v="TRS"/>
    <s v="NLP"/>
    <x v="42"/>
  </r>
  <r>
    <n v="247"/>
    <x v="248"/>
    <s v="Brique d'autocompletion comprenant l'algorithme utilisé par H210"/>
    <s v="En production"/>
    <s v="ATEL"/>
    <s v="Client Web / Mobile / Intranet, Services sans IHM"/>
    <m/>
    <s v="Transverse"/>
    <m/>
    <m/>
    <m/>
    <m/>
    <m/>
    <m/>
    <m/>
    <m/>
    <m/>
    <m/>
    <m/>
    <m/>
    <m/>
    <s v=""/>
    <m/>
    <s v="Internes"/>
    <m/>
    <s v="Entre 10.001 et 100.000"/>
    <m/>
    <m/>
    <s v="Très élevé (devops)"/>
    <m/>
    <m/>
    <m/>
    <m/>
    <m/>
    <m/>
    <n v="21"/>
    <n v="30"/>
    <m/>
    <m/>
    <m/>
    <m/>
    <m/>
    <m/>
    <m/>
    <m/>
    <s v="Conteneurisée 2"/>
    <m/>
    <m/>
    <m/>
    <m/>
    <m/>
    <m/>
    <x v="1"/>
    <m/>
    <s v="Cloud Privé"/>
    <m/>
    <m/>
    <x v="16"/>
    <s v="TRS"/>
    <s v="NLP"/>
    <x v="51"/>
  </r>
  <r>
    <n v="248"/>
    <x v="249"/>
    <s v="Dll de moteur de résolution de contexte"/>
    <s v="En production"/>
    <s v="ATEL"/>
    <s v="Client Web / Mobile / Intranet, Services sans IHM"/>
    <m/>
    <s v="Transverse"/>
    <m/>
    <m/>
    <m/>
    <m/>
    <m/>
    <m/>
    <m/>
    <m/>
    <m/>
    <m/>
    <m/>
    <m/>
    <m/>
    <n v="2757"/>
    <m/>
    <s v="Internes"/>
    <m/>
    <s v="Entre 10.001 et 100.000"/>
    <m/>
    <m/>
    <s v="Très élevé (devops)"/>
    <m/>
    <m/>
    <m/>
    <m/>
    <m/>
    <m/>
    <n v="21"/>
    <n v="30"/>
    <m/>
    <m/>
    <m/>
    <m/>
    <m/>
    <m/>
    <m/>
    <m/>
    <s v="Conteneurisée 2"/>
    <m/>
    <m/>
    <m/>
    <m/>
    <m/>
    <m/>
    <x v="1"/>
    <m/>
    <s v="Cloud Privé"/>
    <m/>
    <m/>
    <x v="16"/>
    <s v="TRS"/>
    <s v="NLP"/>
    <x v="51"/>
  </r>
  <r>
    <n v="249"/>
    <x v="250"/>
    <s v="Module d'indexation et de recherche de documents Long Tail"/>
    <s v="En production"/>
    <s v=""/>
    <s v="Client Web / Mobile / Intranet, Services sans IHM"/>
    <m/>
    <s v="Transverse"/>
    <m/>
    <m/>
    <m/>
    <m/>
    <m/>
    <m/>
    <m/>
    <m/>
    <m/>
    <m/>
    <m/>
    <m/>
    <m/>
    <n v="931"/>
    <m/>
    <s v="Internes"/>
    <m/>
    <s v="Entre 10.001 et 100.000"/>
    <m/>
    <m/>
    <s v="Très élevé (devops)"/>
    <m/>
    <m/>
    <m/>
    <m/>
    <m/>
    <m/>
    <n v="21"/>
    <n v="30"/>
    <m/>
    <m/>
    <m/>
    <m/>
    <m/>
    <m/>
    <m/>
    <m/>
    <s v="Hors Scope (Pas de filière de build)"/>
    <m/>
    <m/>
    <m/>
    <m/>
    <m/>
    <m/>
    <x v="3"/>
    <m/>
    <s v="Infrastructure Traditionnelle"/>
    <m/>
    <m/>
    <x v="16"/>
    <s v="TRS"/>
    <s v="NLP"/>
    <x v="51"/>
  </r>
  <r>
    <n v="250"/>
    <x v="251"/>
    <s v="Détecteur de newsletter pour les analyseurs d'email"/>
    <s v="En production"/>
    <s v="ATEL"/>
    <s v="Client Web / Mobile / Intranet, Services sans IHM"/>
    <m/>
    <s v="Transverse"/>
    <m/>
    <m/>
    <m/>
    <m/>
    <m/>
    <m/>
    <m/>
    <m/>
    <m/>
    <m/>
    <m/>
    <m/>
    <m/>
    <n v="28"/>
    <m/>
    <s v="Internes"/>
    <m/>
    <s v="Entre 10.001 et 100.000"/>
    <m/>
    <m/>
    <s v="Très élevé (devops)"/>
    <m/>
    <m/>
    <m/>
    <m/>
    <m/>
    <m/>
    <n v="21"/>
    <n v="30"/>
    <m/>
    <m/>
    <m/>
    <m/>
    <m/>
    <m/>
    <m/>
    <m/>
    <s v="Conteneurisée 2"/>
    <m/>
    <m/>
    <m/>
    <m/>
    <m/>
    <m/>
    <x v="1"/>
    <m/>
    <s v="Cloud Privé"/>
    <m/>
    <m/>
    <x v="16"/>
    <s v="TRS"/>
    <s v="NLP"/>
    <x v="51"/>
  </r>
  <r>
    <n v="251"/>
    <x v="252"/>
    <s v="Récupération d'une config spacy à partir d'un code projet"/>
    <s v="En production"/>
    <s v="ATEL"/>
    <s v="Client Web / Mobile / Intranet, Services sans IHM"/>
    <m/>
    <s v="Transverse"/>
    <m/>
    <m/>
    <m/>
    <m/>
    <m/>
    <m/>
    <m/>
    <m/>
    <m/>
    <m/>
    <m/>
    <m/>
    <m/>
    <n v="107"/>
    <m/>
    <s v="Internes et Externes"/>
    <m/>
    <s v="Entre 10.001 et 100.000"/>
    <m/>
    <m/>
    <s v="Très élevé (devops)"/>
    <m/>
    <m/>
    <m/>
    <m/>
    <m/>
    <m/>
    <n v="21"/>
    <n v="30"/>
    <m/>
    <m/>
    <m/>
    <m/>
    <m/>
    <m/>
    <m/>
    <m/>
    <s v="Conteneurisée 2"/>
    <m/>
    <m/>
    <m/>
    <m/>
    <m/>
    <m/>
    <x v="1"/>
    <m/>
    <s v="Cloud Privé"/>
    <m/>
    <m/>
    <x v="16"/>
    <s v="TRS"/>
    <s v="NLP"/>
    <x v="51"/>
  </r>
  <r>
    <n v="252"/>
    <x v="253"/>
    <s v="Paquet permettant d'accéder à la BDD des documents de la Long Tail V3."/>
    <s v="En production"/>
    <s v="ATEL"/>
    <s v="Client Web / Mobile / Intranet, Services sans IHM"/>
    <m/>
    <s v="Transverse"/>
    <m/>
    <m/>
    <m/>
    <m/>
    <m/>
    <m/>
    <m/>
    <m/>
    <m/>
    <m/>
    <m/>
    <m/>
    <m/>
    <s v=""/>
    <m/>
    <s v=""/>
    <m/>
    <s v="Entre 10.001 et 100.000"/>
    <m/>
    <m/>
    <s v="Très élevé (devops)"/>
    <m/>
    <m/>
    <m/>
    <m/>
    <m/>
    <m/>
    <n v="21"/>
    <n v="30"/>
    <m/>
    <m/>
    <m/>
    <m/>
    <m/>
    <m/>
    <m/>
    <m/>
    <s v="Hors Scope (Pas de Scan)"/>
    <m/>
    <m/>
    <m/>
    <m/>
    <m/>
    <m/>
    <x v="4"/>
    <m/>
    <s v="Infrastructure Traditionnelle"/>
    <m/>
    <m/>
    <x v="16"/>
    <s v="TRS"/>
    <s v="NLP"/>
    <x v="51"/>
  </r>
  <r>
    <n v="253"/>
    <x v="254"/>
    <m/>
    <s v="En production"/>
    <s v="ATEL"/>
    <s v="Client Web / Mobile / Intranet, Mainframe"/>
    <m/>
    <s v="Divers"/>
    <m/>
    <m/>
    <m/>
    <m/>
    <m/>
    <m/>
    <m/>
    <m/>
    <m/>
    <m/>
    <m/>
    <m/>
    <m/>
    <s v=""/>
    <m/>
    <s v=""/>
    <m/>
    <s v="Supérieur à 100.001"/>
    <m/>
    <m/>
    <s v="Moyen (ATEL / Outil de livraison)"/>
    <m/>
    <m/>
    <m/>
    <m/>
    <m/>
    <m/>
    <n v="5"/>
    <n v="9"/>
    <m/>
    <m/>
    <m/>
    <m/>
    <m/>
    <m/>
    <m/>
    <m/>
    <s v="Conteneurisée 2"/>
    <m/>
    <m/>
    <m/>
    <m/>
    <m/>
    <m/>
    <x v="1"/>
    <m/>
    <s v="Cloud Privé"/>
    <m/>
    <m/>
    <x v="13"/>
    <s v="VAR"/>
    <s v="TBA"/>
    <x v="36"/>
  </r>
  <r>
    <n v="254"/>
    <x v="255"/>
    <m/>
    <s v="En production"/>
    <s v="UnixBuilder"/>
    <s v="Client Web / Mobile / Intranet, Progiciel"/>
    <m/>
    <s v="Divers"/>
    <m/>
    <m/>
    <m/>
    <m/>
    <m/>
    <m/>
    <m/>
    <m/>
    <m/>
    <m/>
    <m/>
    <m/>
    <m/>
    <n v="277.8"/>
    <m/>
    <s v=""/>
    <m/>
    <s v="Entre 0 et 100"/>
    <m/>
    <m/>
    <s v="Très élevé (devops)"/>
    <m/>
    <m/>
    <m/>
    <m/>
    <m/>
    <m/>
    <n v="148"/>
    <n v="48"/>
    <m/>
    <m/>
    <m/>
    <m/>
    <m/>
    <m/>
    <m/>
    <m/>
    <s v="Conteneurisée 2"/>
    <m/>
    <m/>
    <m/>
    <m/>
    <m/>
    <m/>
    <x v="1"/>
    <m/>
    <s v="Cloud Privé"/>
    <m/>
    <m/>
    <x v="15"/>
    <s v="VAR"/>
    <s v="NLP"/>
    <x v="46"/>
  </r>
  <r>
    <n v="255"/>
    <x v="256"/>
    <m/>
    <s v="En production"/>
    <s v="UnixBuilder"/>
    <s v="Client Web / Mobile / Intranet, Progiciel"/>
    <m/>
    <s v="Divers"/>
    <m/>
    <m/>
    <m/>
    <m/>
    <m/>
    <m/>
    <m/>
    <m/>
    <m/>
    <m/>
    <m/>
    <m/>
    <m/>
    <n v="9756.4"/>
    <m/>
    <s v=""/>
    <m/>
    <s v="Entre 0 et 100"/>
    <m/>
    <m/>
    <s v="Très élevé (devops)"/>
    <m/>
    <m/>
    <m/>
    <m/>
    <m/>
    <m/>
    <n v="148"/>
    <n v="48"/>
    <m/>
    <m/>
    <m/>
    <m/>
    <m/>
    <m/>
    <m/>
    <m/>
    <s v="Conteneurisée 1"/>
    <m/>
    <m/>
    <m/>
    <m/>
    <m/>
    <m/>
    <x v="5"/>
    <m/>
    <s v="Cloud Privé"/>
    <m/>
    <m/>
    <x v="15"/>
    <s v="VAR"/>
    <s v="NLP"/>
    <x v="46"/>
  </r>
  <r>
    <n v="256"/>
    <x v="257"/>
    <m/>
    <s v="En production"/>
    <s v="UnixBuilder"/>
    <s v="Client Web / Mobile / Intranet, Progiciel"/>
    <m/>
    <s v="Divers"/>
    <m/>
    <m/>
    <m/>
    <m/>
    <m/>
    <m/>
    <m/>
    <m/>
    <m/>
    <m/>
    <m/>
    <m/>
    <m/>
    <n v="82.8"/>
    <m/>
    <s v=""/>
    <m/>
    <s v="Entre 0 et 100"/>
    <m/>
    <m/>
    <s v="Très élevé (devops)"/>
    <m/>
    <m/>
    <m/>
    <m/>
    <m/>
    <m/>
    <n v="148"/>
    <n v="48"/>
    <m/>
    <m/>
    <m/>
    <m/>
    <m/>
    <m/>
    <m/>
    <m/>
    <s v="Conteneurisée 2"/>
    <m/>
    <m/>
    <m/>
    <m/>
    <m/>
    <m/>
    <x v="1"/>
    <m/>
    <s v="Cloud Privé"/>
    <m/>
    <m/>
    <x v="15"/>
    <s v="VAR"/>
    <s v="NLP"/>
    <x v="46"/>
  </r>
  <r>
    <n v="257"/>
    <x v="258"/>
    <m/>
    <s v="En production"/>
    <s v="UnixBuilder"/>
    <s v="Client Web / Mobile / Intranet, Progiciel"/>
    <m/>
    <s v="Divers"/>
    <m/>
    <m/>
    <m/>
    <m/>
    <m/>
    <m/>
    <m/>
    <m/>
    <m/>
    <m/>
    <m/>
    <m/>
    <m/>
    <n v="200.1"/>
    <m/>
    <s v=""/>
    <m/>
    <s v="Entre 0 et 100"/>
    <m/>
    <m/>
    <s v="Très élevé (devops)"/>
    <m/>
    <m/>
    <m/>
    <m/>
    <m/>
    <m/>
    <n v="148"/>
    <n v="48"/>
    <m/>
    <m/>
    <m/>
    <m/>
    <m/>
    <m/>
    <m/>
    <m/>
    <s v="Hors Scope (Pas de Scan)"/>
    <m/>
    <m/>
    <m/>
    <m/>
    <m/>
    <m/>
    <x v="4"/>
    <m/>
    <s v="Infrastructure Traditionnelle"/>
    <m/>
    <m/>
    <x v="15"/>
    <s v="VAR"/>
    <s v="NLP"/>
    <x v="46"/>
  </r>
  <r>
    <n v="258"/>
    <x v="259"/>
    <m/>
    <s v="En production"/>
    <s v="UnixBuilder"/>
    <s v="Client Web / Mobile / Intranet, Progiciel"/>
    <m/>
    <s v="Divers"/>
    <m/>
    <m/>
    <m/>
    <m/>
    <m/>
    <m/>
    <m/>
    <m/>
    <m/>
    <m/>
    <m/>
    <m/>
    <m/>
    <n v="155.1"/>
    <m/>
    <s v=""/>
    <m/>
    <s v="Entre 0 et 100"/>
    <m/>
    <m/>
    <s v="Très élevé (devops)"/>
    <m/>
    <m/>
    <m/>
    <m/>
    <m/>
    <m/>
    <n v="148"/>
    <n v="48"/>
    <m/>
    <m/>
    <m/>
    <m/>
    <m/>
    <m/>
    <m/>
    <m/>
    <s v="Conteneurisée 2"/>
    <m/>
    <m/>
    <m/>
    <m/>
    <m/>
    <m/>
    <x v="1"/>
    <m/>
    <s v="Cloud Privé"/>
    <m/>
    <m/>
    <x v="15"/>
    <s v="VAR"/>
    <s v="NLP"/>
    <x v="46"/>
  </r>
  <r>
    <n v="259"/>
    <x v="260"/>
    <m/>
    <s v="En production"/>
    <s v="UnixBuilder"/>
    <s v="Client Web / Mobile / Intranet, Services sans IHM"/>
    <m/>
    <s v="Divers"/>
    <m/>
    <m/>
    <m/>
    <m/>
    <m/>
    <m/>
    <m/>
    <m/>
    <m/>
    <m/>
    <m/>
    <m/>
    <m/>
    <n v="799971.2"/>
    <m/>
    <s v=""/>
    <m/>
    <s v="Entre 10.001 et 100.000"/>
    <m/>
    <m/>
    <s v="Très élevé (devops)"/>
    <m/>
    <m/>
    <m/>
    <m/>
    <m/>
    <m/>
    <n v="6"/>
    <n v="11"/>
    <m/>
    <m/>
    <m/>
    <m/>
    <m/>
    <m/>
    <m/>
    <m/>
    <s v="Hors Scope (Pas de Scan)"/>
    <m/>
    <m/>
    <m/>
    <m/>
    <m/>
    <m/>
    <x v="4"/>
    <m/>
    <s v="Infrastructure Traditionnelle"/>
    <m/>
    <m/>
    <x v="16"/>
    <s v="VAR"/>
    <s v="NLP"/>
    <x v="48"/>
  </r>
  <r>
    <n v="260"/>
    <x v="261"/>
    <m/>
    <s v="En production"/>
    <s v="UnixBuilder"/>
    <s v="Client Web / Mobile / Intranet, Services sans IHM"/>
    <m/>
    <s v="Divers"/>
    <m/>
    <m/>
    <m/>
    <m/>
    <m/>
    <m/>
    <m/>
    <m/>
    <m/>
    <m/>
    <m/>
    <m/>
    <m/>
    <n v="451661"/>
    <m/>
    <s v=""/>
    <m/>
    <s v="Entre 10.001 et 100.000"/>
    <m/>
    <m/>
    <s v="Très élevé (devops)"/>
    <m/>
    <m/>
    <m/>
    <m/>
    <m/>
    <m/>
    <n v="6"/>
    <n v="11"/>
    <m/>
    <m/>
    <m/>
    <m/>
    <m/>
    <m/>
    <m/>
    <m/>
    <s v="Hors Scope (Pas de Scan)"/>
    <m/>
    <m/>
    <m/>
    <m/>
    <m/>
    <m/>
    <x v="4"/>
    <m/>
    <s v="Infrastructure Traditionnelle"/>
    <m/>
    <m/>
    <x v="16"/>
    <s v="VAR"/>
    <s v="NLP"/>
    <x v="48"/>
  </r>
  <r>
    <n v="261"/>
    <x v="262"/>
    <m/>
    <s v="En production"/>
    <s v="UnixBuilder"/>
    <s v="Client Web / Mobile / Intranet, Services sans IHM"/>
    <m/>
    <s v="Divers"/>
    <m/>
    <m/>
    <m/>
    <m/>
    <m/>
    <m/>
    <m/>
    <m/>
    <m/>
    <m/>
    <m/>
    <m/>
    <m/>
    <n v="813542.9"/>
    <m/>
    <s v=""/>
    <m/>
    <s v="Entre 10.001 et 100.000"/>
    <m/>
    <m/>
    <s v="Très élevé (devops)"/>
    <m/>
    <m/>
    <m/>
    <m/>
    <m/>
    <m/>
    <n v="6"/>
    <n v="11"/>
    <m/>
    <m/>
    <m/>
    <m/>
    <m/>
    <m/>
    <m/>
    <m/>
    <s v="Hors Scope (Pas de Scan)"/>
    <m/>
    <m/>
    <m/>
    <m/>
    <m/>
    <m/>
    <x v="4"/>
    <m/>
    <s v="Infrastructure Traditionnelle"/>
    <m/>
    <m/>
    <x v="16"/>
    <s v="VAR"/>
    <s v="NLP"/>
    <x v="48"/>
  </r>
  <r>
    <n v="262"/>
    <x v="263"/>
    <m/>
    <s v="En production"/>
    <s v="UnixBuilder"/>
    <s v="Client Web / Mobile / Intranet, Services sans IHM"/>
    <m/>
    <s v="Divers"/>
    <m/>
    <m/>
    <m/>
    <m/>
    <m/>
    <m/>
    <m/>
    <m/>
    <m/>
    <m/>
    <m/>
    <m/>
    <m/>
    <n v="982284.3"/>
    <m/>
    <s v=""/>
    <m/>
    <s v="Entre 10.001 et 100.000"/>
    <m/>
    <m/>
    <s v="Très élevé (devops)"/>
    <m/>
    <m/>
    <m/>
    <m/>
    <m/>
    <m/>
    <n v="6"/>
    <n v="11"/>
    <m/>
    <m/>
    <m/>
    <m/>
    <m/>
    <m/>
    <m/>
    <m/>
    <s v="Hors Scope (Pas de Scan)"/>
    <m/>
    <m/>
    <m/>
    <m/>
    <m/>
    <m/>
    <x v="4"/>
    <m/>
    <s v="Infrastructure Traditionnelle"/>
    <m/>
    <m/>
    <x v="16"/>
    <s v="VAR"/>
    <s v="NLP"/>
    <x v="48"/>
  </r>
  <r>
    <n v="263"/>
    <x v="264"/>
    <m/>
    <s v="En production"/>
    <s v="UnixBuilder"/>
    <s v="Client Web / Mobile / Intranet, Services sans IHM"/>
    <m/>
    <s v="Divers"/>
    <m/>
    <m/>
    <m/>
    <m/>
    <m/>
    <m/>
    <m/>
    <m/>
    <m/>
    <m/>
    <m/>
    <m/>
    <m/>
    <n v="807746.1"/>
    <m/>
    <s v=""/>
    <m/>
    <s v="Entre 10.001 et 100.000"/>
    <m/>
    <m/>
    <s v="Très élevé (devops)"/>
    <m/>
    <m/>
    <m/>
    <m/>
    <m/>
    <m/>
    <n v="6"/>
    <n v="11"/>
    <m/>
    <m/>
    <m/>
    <m/>
    <m/>
    <m/>
    <m/>
    <m/>
    <s v="Hors Scope (Pas de Scan)"/>
    <m/>
    <m/>
    <m/>
    <m/>
    <m/>
    <m/>
    <x v="4"/>
    <m/>
    <s v="Infrastructure Traditionnelle"/>
    <m/>
    <m/>
    <x v="16"/>
    <s v="VAR"/>
    <s v="NLP"/>
    <x v="48"/>
  </r>
  <r>
    <n v="264"/>
    <x v="265"/>
    <m/>
    <s v="En production"/>
    <s v="UnixBuilder"/>
    <s v="Client Web / Mobile / Intranet, Services sans IHM"/>
    <m/>
    <s v="Divers"/>
    <m/>
    <m/>
    <m/>
    <m/>
    <m/>
    <m/>
    <m/>
    <m/>
    <m/>
    <m/>
    <m/>
    <m/>
    <m/>
    <n v="1545728.3"/>
    <m/>
    <s v=""/>
    <m/>
    <s v="Entre 10.001 et 100.000"/>
    <m/>
    <m/>
    <s v="Très élevé (devops)"/>
    <m/>
    <m/>
    <m/>
    <m/>
    <m/>
    <m/>
    <n v="6"/>
    <n v="11"/>
    <m/>
    <m/>
    <m/>
    <m/>
    <m/>
    <m/>
    <m/>
    <m/>
    <s v="Hors Scope (Pas de Scan)"/>
    <m/>
    <m/>
    <m/>
    <m/>
    <m/>
    <m/>
    <x v="4"/>
    <m/>
    <s v="Infrastructure Traditionnelle"/>
    <m/>
    <m/>
    <x v="16"/>
    <s v="VAR"/>
    <s v="NLP"/>
    <x v="48"/>
  </r>
  <r>
    <n v="265"/>
    <x v="266"/>
    <m/>
    <s v="En production"/>
    <s v="UnixBuilder"/>
    <s v="Client Web / Mobile / Intranet, Services sans IHM"/>
    <m/>
    <s v="Divers"/>
    <m/>
    <m/>
    <m/>
    <m/>
    <m/>
    <m/>
    <m/>
    <m/>
    <m/>
    <m/>
    <m/>
    <m/>
    <m/>
    <n v="594648.69999999995"/>
    <m/>
    <s v=""/>
    <m/>
    <s v="Entre 10.001 et 100.000"/>
    <m/>
    <m/>
    <s v="Très élevé (devops)"/>
    <m/>
    <m/>
    <m/>
    <m/>
    <m/>
    <m/>
    <n v="6"/>
    <n v="11"/>
    <m/>
    <m/>
    <m/>
    <m/>
    <m/>
    <m/>
    <m/>
    <m/>
    <s v="Conteneurisée 2"/>
    <m/>
    <m/>
    <m/>
    <m/>
    <m/>
    <m/>
    <x v="1"/>
    <m/>
    <s v="Cloud Privé"/>
    <m/>
    <m/>
    <x v="16"/>
    <s v="VAR"/>
    <s v="NLP"/>
    <x v="48"/>
  </r>
  <r>
    <n v="266"/>
    <x v="267"/>
    <m/>
    <s v="En production"/>
    <s v="UnixBuilder"/>
    <s v="Client Web / Mobile / Intranet, Services sans IHM"/>
    <m/>
    <s v="Divers"/>
    <m/>
    <m/>
    <m/>
    <m/>
    <m/>
    <m/>
    <m/>
    <m/>
    <m/>
    <m/>
    <m/>
    <m/>
    <m/>
    <n v="773029"/>
    <m/>
    <s v=""/>
    <m/>
    <s v="Entre 10.001 et 100.000"/>
    <m/>
    <m/>
    <s v="Très élevé (devops)"/>
    <m/>
    <m/>
    <m/>
    <m/>
    <m/>
    <m/>
    <n v="6"/>
    <n v="11"/>
    <m/>
    <m/>
    <m/>
    <m/>
    <m/>
    <m/>
    <m/>
    <m/>
    <s v="Hors Scope (Pas de Scan)"/>
    <m/>
    <m/>
    <m/>
    <m/>
    <m/>
    <m/>
    <x v="4"/>
    <m/>
    <s v="Infrastructure Traditionnelle"/>
    <m/>
    <m/>
    <x v="16"/>
    <s v="VAR"/>
    <s v="NLP"/>
    <x v="48"/>
  </r>
  <r>
    <n v="267"/>
    <x v="268"/>
    <m/>
    <s v="En production"/>
    <s v="UnixBuilder"/>
    <s v="Client Web / Mobile / Intranet, Services sans IHM"/>
    <m/>
    <s v="Divers"/>
    <m/>
    <m/>
    <m/>
    <m/>
    <m/>
    <m/>
    <m/>
    <m/>
    <m/>
    <m/>
    <m/>
    <m/>
    <m/>
    <n v="1754738"/>
    <m/>
    <s v=""/>
    <m/>
    <s v="Entre 10.001 et 100.000"/>
    <m/>
    <m/>
    <s v="Très élevé (devops)"/>
    <m/>
    <m/>
    <m/>
    <m/>
    <m/>
    <m/>
    <n v="6"/>
    <n v="11"/>
    <m/>
    <m/>
    <m/>
    <m/>
    <m/>
    <m/>
    <m/>
    <m/>
    <s v="Hors Scope (Pas de Scan)"/>
    <m/>
    <m/>
    <m/>
    <m/>
    <m/>
    <m/>
    <x v="4"/>
    <m/>
    <s v="Infrastructure Traditionnelle"/>
    <m/>
    <m/>
    <x v="16"/>
    <s v="VAR"/>
    <s v="NLP"/>
    <x v="48"/>
  </r>
  <r>
    <n v="268"/>
    <x v="269"/>
    <m/>
    <s v="En production"/>
    <s v="UnixBuilder"/>
    <s v="Client Web / Mobile / Intranet, Services sans IHM"/>
    <m/>
    <s v="Divers"/>
    <m/>
    <m/>
    <m/>
    <m/>
    <m/>
    <m/>
    <m/>
    <m/>
    <m/>
    <m/>
    <m/>
    <m/>
    <m/>
    <n v="128.30000000000001"/>
    <m/>
    <s v=""/>
    <m/>
    <s v="Entre 10.001 et 100.000"/>
    <m/>
    <m/>
    <s v="Très élevé (devops)"/>
    <m/>
    <m/>
    <m/>
    <m/>
    <m/>
    <m/>
    <n v="6"/>
    <n v="11"/>
    <m/>
    <m/>
    <m/>
    <m/>
    <m/>
    <m/>
    <m/>
    <m/>
    <s v="Hors Scope (Pas de Scan)"/>
    <m/>
    <m/>
    <m/>
    <m/>
    <m/>
    <m/>
    <x v="4"/>
    <m/>
    <s v="Infrastructure Traditionnelle"/>
    <m/>
    <m/>
    <x v="16"/>
    <s v="VAR"/>
    <s v="NLP"/>
    <x v="48"/>
  </r>
  <r>
    <n v="269"/>
    <x v="270"/>
    <m/>
    <s v="En production"/>
    <s v="UnixBuilder"/>
    <s v="Client Web / Mobile / Intranet, Services sans IHM"/>
    <m/>
    <s v="Divers"/>
    <m/>
    <m/>
    <m/>
    <m/>
    <m/>
    <m/>
    <m/>
    <m/>
    <m/>
    <m/>
    <m/>
    <m/>
    <m/>
    <n v="199.9"/>
    <m/>
    <s v=""/>
    <m/>
    <s v="Entre 10.001 et 100.000"/>
    <m/>
    <m/>
    <s v="Très élevé (devops)"/>
    <m/>
    <m/>
    <m/>
    <m/>
    <m/>
    <m/>
    <n v="21"/>
    <n v="30"/>
    <m/>
    <m/>
    <m/>
    <m/>
    <m/>
    <m/>
    <m/>
    <m/>
    <s v="Hors Scope (Pas de Scan)"/>
    <m/>
    <m/>
    <m/>
    <m/>
    <m/>
    <m/>
    <x v="4"/>
    <m/>
    <s v="Infrastructure Traditionnelle"/>
    <m/>
    <m/>
    <x v="16"/>
    <s v="VAR"/>
    <s v="NLP"/>
    <x v="51"/>
  </r>
  <r>
    <n v="270"/>
    <x v="271"/>
    <m/>
    <s v="En production"/>
    <s v="GitlabCloud"/>
    <s v="Client Web / Mobile / Intranet, Progiciel"/>
    <m/>
    <s v="Divers"/>
    <m/>
    <m/>
    <m/>
    <m/>
    <m/>
    <m/>
    <m/>
    <m/>
    <m/>
    <m/>
    <m/>
    <m/>
    <m/>
    <n v="3407.85"/>
    <m/>
    <s v=""/>
    <m/>
    <s v="Entre 0 et 100"/>
    <m/>
    <m/>
    <s v="Très élevé (devops)"/>
    <m/>
    <m/>
    <m/>
    <m/>
    <m/>
    <m/>
    <n v="0"/>
    <n v="6"/>
    <m/>
    <m/>
    <m/>
    <m/>
    <m/>
    <m/>
    <m/>
    <m/>
    <s v="Hors Scope (Pas de Scan)"/>
    <m/>
    <m/>
    <m/>
    <m/>
    <m/>
    <m/>
    <x v="4"/>
    <m/>
    <s v="Infrastructure Traditionnelle"/>
    <m/>
    <m/>
    <x v="14"/>
    <s v="VAR"/>
    <s v="NLP"/>
    <x v="47"/>
  </r>
  <r>
    <n v="271"/>
    <x v="272"/>
    <m/>
    <s v="En production"/>
    <s v="GitlabCloud"/>
    <s v="Client Web / Mobile / Intranet, Progiciel"/>
    <m/>
    <s v="Divers"/>
    <m/>
    <m/>
    <m/>
    <m/>
    <m/>
    <m/>
    <m/>
    <m/>
    <m/>
    <m/>
    <m/>
    <m/>
    <m/>
    <n v="14942.2"/>
    <m/>
    <s v=""/>
    <m/>
    <s v="Entre 0 et 100"/>
    <m/>
    <m/>
    <s v="Très élevé (devops)"/>
    <m/>
    <m/>
    <m/>
    <m/>
    <m/>
    <m/>
    <n v="0"/>
    <n v="6"/>
    <m/>
    <m/>
    <m/>
    <m/>
    <m/>
    <m/>
    <m/>
    <m/>
    <s v="Conteneurisée 2"/>
    <m/>
    <m/>
    <m/>
    <m/>
    <m/>
    <m/>
    <x v="1"/>
    <m/>
    <s v="Cloud Privé"/>
    <m/>
    <m/>
    <x v="14"/>
    <s v="VAR"/>
    <s v="NLP"/>
    <x v="47"/>
  </r>
  <r>
    <n v="272"/>
    <x v="273"/>
    <m/>
    <s v="En production"/>
    <s v="GitlabCloud"/>
    <s v="Client Web / Mobile / Intranet, Progiciel"/>
    <m/>
    <s v="Divers"/>
    <m/>
    <m/>
    <m/>
    <m/>
    <m/>
    <m/>
    <m/>
    <m/>
    <m/>
    <m/>
    <m/>
    <m/>
    <m/>
    <n v="23592.95"/>
    <m/>
    <s v=""/>
    <m/>
    <s v="Entre 0 et 100"/>
    <m/>
    <m/>
    <s v="Très élevé (devops)"/>
    <m/>
    <m/>
    <m/>
    <m/>
    <m/>
    <m/>
    <n v="0"/>
    <n v="6"/>
    <m/>
    <m/>
    <m/>
    <m/>
    <m/>
    <m/>
    <m/>
    <m/>
    <s v="Hors Scope (Pas de Scan)"/>
    <m/>
    <m/>
    <m/>
    <m/>
    <m/>
    <m/>
    <x v="4"/>
    <m/>
    <s v="Infrastructure Traditionnelle"/>
    <m/>
    <m/>
    <x v="14"/>
    <s v="VAR"/>
    <s v="NLP"/>
    <x v="47"/>
  </r>
  <r>
    <n v="273"/>
    <x v="274"/>
    <m/>
    <s v="En production"/>
    <s v="GitlabCloud"/>
    <s v="Client Web / Mobile / Intranet, Progiciel"/>
    <m/>
    <s v="Divers"/>
    <m/>
    <m/>
    <m/>
    <m/>
    <m/>
    <m/>
    <m/>
    <m/>
    <m/>
    <m/>
    <m/>
    <m/>
    <m/>
    <n v="6553.6"/>
    <m/>
    <s v=""/>
    <m/>
    <s v="Entre 0 et 100"/>
    <m/>
    <m/>
    <s v="Très élevé (devops)"/>
    <m/>
    <m/>
    <m/>
    <m/>
    <m/>
    <m/>
    <n v="0"/>
    <n v="6"/>
    <m/>
    <m/>
    <m/>
    <m/>
    <m/>
    <m/>
    <m/>
    <m/>
    <s v="Conteneurisée 2"/>
    <m/>
    <m/>
    <m/>
    <m/>
    <m/>
    <m/>
    <x v="1"/>
    <m/>
    <s v="Cloud Privé"/>
    <m/>
    <m/>
    <x v="14"/>
    <s v="VAR"/>
    <s v="NLP"/>
    <x v="47"/>
  </r>
  <r>
    <n v="274"/>
    <x v="275"/>
    <m/>
    <s v="En production"/>
    <s v="GitlabCloud"/>
    <s v="Client Web / Mobile / Intranet, Progiciel"/>
    <m/>
    <s v="Divers"/>
    <m/>
    <m/>
    <m/>
    <m/>
    <m/>
    <m/>
    <m/>
    <m/>
    <m/>
    <m/>
    <m/>
    <m/>
    <m/>
    <n v="6291.45"/>
    <m/>
    <s v=""/>
    <m/>
    <s v="Entre 0 et 100"/>
    <m/>
    <m/>
    <s v="Très élevé (devops)"/>
    <m/>
    <m/>
    <m/>
    <m/>
    <m/>
    <m/>
    <n v="0"/>
    <n v="6"/>
    <m/>
    <m/>
    <m/>
    <m/>
    <m/>
    <m/>
    <m/>
    <m/>
    <s v="Conteneurisée 2"/>
    <m/>
    <m/>
    <m/>
    <m/>
    <m/>
    <m/>
    <x v="1"/>
    <m/>
    <s v="Cloud Privé"/>
    <m/>
    <m/>
    <x v="14"/>
    <s v="VAR"/>
    <s v="NLP"/>
    <x v="47"/>
  </r>
  <r>
    <n v="275"/>
    <x v="276"/>
    <m/>
    <s v="En production"/>
    <s v="GitlabCloud"/>
    <s v="Client Web / Mobile / Intranet, Progiciel"/>
    <m/>
    <s v="Divers"/>
    <m/>
    <m/>
    <m/>
    <m/>
    <m/>
    <m/>
    <m/>
    <m/>
    <m/>
    <m/>
    <m/>
    <m/>
    <m/>
    <n v="3407.85"/>
    <m/>
    <s v=""/>
    <m/>
    <s v="Entre 0 et 100"/>
    <m/>
    <m/>
    <s v="Très élevé (devops)"/>
    <m/>
    <m/>
    <m/>
    <m/>
    <m/>
    <m/>
    <n v="0"/>
    <n v="6"/>
    <m/>
    <m/>
    <m/>
    <m/>
    <m/>
    <m/>
    <m/>
    <m/>
    <s v="Hors Scope (Pas de Scan)"/>
    <m/>
    <m/>
    <m/>
    <m/>
    <m/>
    <m/>
    <x v="4"/>
    <m/>
    <s v="Infrastructure Traditionnelle"/>
    <m/>
    <m/>
    <x v="14"/>
    <s v="VAR"/>
    <s v="NLP"/>
    <x v="47"/>
  </r>
  <r>
    <n v="276"/>
    <x v="277"/>
    <m/>
    <s v="En production"/>
    <s v="GitlabCloud"/>
    <s v="Client Web / Mobile / Intranet, Progiciel"/>
    <m/>
    <s v="Divers"/>
    <m/>
    <m/>
    <m/>
    <m/>
    <m/>
    <m/>
    <m/>
    <m/>
    <m/>
    <m/>
    <m/>
    <m/>
    <m/>
    <n v="3407.85"/>
    <m/>
    <s v=""/>
    <m/>
    <s v="Entre 0 et 100"/>
    <m/>
    <m/>
    <s v="Très élevé (devops)"/>
    <m/>
    <m/>
    <m/>
    <m/>
    <m/>
    <m/>
    <n v="0"/>
    <n v="6"/>
    <m/>
    <m/>
    <m/>
    <m/>
    <m/>
    <m/>
    <m/>
    <m/>
    <s v="Hors Scope (Pas de Scan)"/>
    <m/>
    <m/>
    <m/>
    <m/>
    <m/>
    <m/>
    <x v="4"/>
    <m/>
    <s v="Infrastructure Traditionnelle"/>
    <m/>
    <m/>
    <x v="14"/>
    <s v="VAR"/>
    <s v="NLP"/>
    <x v="47"/>
  </r>
  <r>
    <n v="277"/>
    <x v="278"/>
    <m/>
    <s v="En production"/>
    <s v="GitlabCloud"/>
    <s v="Client Web / Mobile / Intranet, Progiciel"/>
    <m/>
    <s v="Divers"/>
    <m/>
    <m/>
    <m/>
    <m/>
    <m/>
    <m/>
    <m/>
    <m/>
    <m/>
    <m/>
    <m/>
    <m/>
    <m/>
    <n v="3407.85"/>
    <m/>
    <s v=""/>
    <m/>
    <s v="Entre 0 et 100"/>
    <m/>
    <m/>
    <s v="Très élevé (devops)"/>
    <m/>
    <m/>
    <m/>
    <m/>
    <m/>
    <m/>
    <n v="0"/>
    <n v="6"/>
    <m/>
    <m/>
    <m/>
    <m/>
    <m/>
    <m/>
    <m/>
    <m/>
    <s v="Hors Scope (Pas de Scan)"/>
    <m/>
    <m/>
    <m/>
    <m/>
    <m/>
    <m/>
    <x v="4"/>
    <m/>
    <s v="Infrastructure Traditionnelle"/>
    <m/>
    <m/>
    <x v="14"/>
    <s v="VAR"/>
    <s v="NLP"/>
    <x v="47"/>
  </r>
  <r>
    <n v="278"/>
    <x v="279"/>
    <m/>
    <s v="En production"/>
    <s v="GitlabCloud"/>
    <s v="Client Web / Mobile / Intranet, Progiciel"/>
    <m/>
    <s v="Divers"/>
    <m/>
    <m/>
    <m/>
    <m/>
    <m/>
    <m/>
    <m/>
    <m/>
    <m/>
    <m/>
    <m/>
    <m/>
    <m/>
    <n v="7602.1750000000002"/>
    <m/>
    <s v=""/>
    <m/>
    <s v="Entre 0 et 100"/>
    <m/>
    <m/>
    <s v="Très élevé (devops)"/>
    <m/>
    <m/>
    <m/>
    <m/>
    <m/>
    <m/>
    <n v="0"/>
    <n v="6"/>
    <m/>
    <m/>
    <m/>
    <m/>
    <m/>
    <m/>
    <m/>
    <m/>
    <s v="Conteneurisée 2"/>
    <m/>
    <m/>
    <m/>
    <m/>
    <m/>
    <m/>
    <x v="1"/>
    <m/>
    <s v="Cloud Privé"/>
    <m/>
    <m/>
    <x v="14"/>
    <s v="VAR"/>
    <s v="NLP"/>
    <x v="47"/>
  </r>
  <r>
    <n v="279"/>
    <x v="280"/>
    <m/>
    <s v="En production"/>
    <s v="GitlabCloud"/>
    <s v="Client Web / Mobile / Intranet, Progiciel"/>
    <m/>
    <s v="Divers"/>
    <m/>
    <m/>
    <m/>
    <m/>
    <m/>
    <m/>
    <m/>
    <m/>
    <m/>
    <m/>
    <m/>
    <m/>
    <m/>
    <n v="31457.275000000001"/>
    <m/>
    <s v=""/>
    <m/>
    <s v="Entre 0 et 100"/>
    <m/>
    <m/>
    <s v="Très élevé (devops)"/>
    <m/>
    <m/>
    <m/>
    <m/>
    <m/>
    <m/>
    <n v="0"/>
    <n v="6"/>
    <m/>
    <m/>
    <m/>
    <m/>
    <m/>
    <m/>
    <m/>
    <m/>
    <s v="Conteneurisée 2"/>
    <m/>
    <m/>
    <m/>
    <m/>
    <m/>
    <m/>
    <x v="1"/>
    <m/>
    <s v="Cloud Privé"/>
    <m/>
    <m/>
    <x v="14"/>
    <s v="VAR"/>
    <s v="NLP"/>
    <x v="47"/>
  </r>
  <r>
    <n v="280"/>
    <x v="281"/>
    <m/>
    <s v="En production"/>
    <s v="GitlabCloud"/>
    <s v="Client Web / Mobile / Intranet"/>
    <m/>
    <s v="Divers"/>
    <m/>
    <m/>
    <m/>
    <m/>
    <m/>
    <m/>
    <m/>
    <m/>
    <m/>
    <m/>
    <m/>
    <m/>
    <m/>
    <n v="1052508.1499999999"/>
    <m/>
    <s v=""/>
    <m/>
    <s v="Entre 0 et 100"/>
    <m/>
    <m/>
    <s v="Moyen (ATEL / Outil de livraison)"/>
    <m/>
    <m/>
    <m/>
    <m/>
    <m/>
    <m/>
    <n v="3"/>
    <n v="5"/>
    <m/>
    <m/>
    <m/>
    <m/>
    <m/>
    <m/>
    <m/>
    <m/>
    <s v="Conteneurisée 2"/>
    <m/>
    <m/>
    <m/>
    <m/>
    <m/>
    <m/>
    <x v="1"/>
    <m/>
    <s v="Cloud Privé"/>
    <m/>
    <m/>
    <x v="14"/>
    <s v="VAR"/>
    <s v="NLP"/>
    <x v="50"/>
  </r>
  <r>
    <n v="281"/>
    <x v="282"/>
    <m/>
    <s v="En production"/>
    <s v="GitlabCloud"/>
    <s v="Services Sans IHM"/>
    <m/>
    <s v="Divers"/>
    <m/>
    <m/>
    <m/>
    <m/>
    <m/>
    <m/>
    <m/>
    <m/>
    <m/>
    <m/>
    <m/>
    <m/>
    <m/>
    <n v="14942.2"/>
    <m/>
    <s v=""/>
    <m/>
    <s v="Entre 0 et 100"/>
    <m/>
    <m/>
    <s v="Très élevé (devops)"/>
    <m/>
    <m/>
    <m/>
    <m/>
    <m/>
    <m/>
    <n v="0"/>
    <n v="3"/>
    <m/>
    <m/>
    <m/>
    <m/>
    <m/>
    <m/>
    <m/>
    <m/>
    <s v="Conteneurisée 1"/>
    <m/>
    <m/>
    <m/>
    <m/>
    <m/>
    <m/>
    <x v="5"/>
    <m/>
    <s v="Cloud Privé"/>
    <m/>
    <m/>
    <x v="15"/>
    <s v="VAR"/>
    <s v="OIT"/>
    <x v="52"/>
  </r>
  <r>
    <n v="282"/>
    <x v="283"/>
    <m/>
    <s v="En production"/>
    <s v="GitlabCloud"/>
    <s v="Services Sans IHM"/>
    <m/>
    <s v="Divers"/>
    <m/>
    <m/>
    <m/>
    <m/>
    <m/>
    <m/>
    <m/>
    <m/>
    <m/>
    <m/>
    <m/>
    <m/>
    <m/>
    <n v="4456.4250000000002"/>
    <m/>
    <s v=""/>
    <m/>
    <s v="Entre 0 et 100"/>
    <m/>
    <m/>
    <s v="Très élevé (devops)"/>
    <m/>
    <m/>
    <m/>
    <m/>
    <m/>
    <m/>
    <n v="0"/>
    <n v="3"/>
    <m/>
    <m/>
    <m/>
    <m/>
    <m/>
    <m/>
    <m/>
    <m/>
    <s v="Conteneurisée 2"/>
    <m/>
    <m/>
    <m/>
    <m/>
    <m/>
    <m/>
    <x v="1"/>
    <m/>
    <s v="Cloud Privé"/>
    <m/>
    <m/>
    <x v="15"/>
    <s v="VAR"/>
    <s v="OIT"/>
    <x v="52"/>
  </r>
  <r>
    <n v="283"/>
    <x v="284"/>
    <m/>
    <s v="En production"/>
    <s v="GitlabCloud"/>
    <s v="Services Sans IHM"/>
    <m/>
    <s v="Divers"/>
    <m/>
    <m/>
    <m/>
    <m/>
    <m/>
    <m/>
    <m/>
    <m/>
    <m/>
    <m/>
    <m/>
    <m/>
    <m/>
    <n v="18350.075000000001"/>
    <m/>
    <s v=""/>
    <m/>
    <s v="Entre 0 et 100"/>
    <m/>
    <m/>
    <s v="Très élevé (devops)"/>
    <m/>
    <m/>
    <m/>
    <m/>
    <m/>
    <m/>
    <n v="0"/>
    <n v="3"/>
    <m/>
    <m/>
    <m/>
    <m/>
    <m/>
    <m/>
    <m/>
    <m/>
    <s v="Conteneurisée 1"/>
    <m/>
    <m/>
    <m/>
    <m/>
    <m/>
    <m/>
    <x v="5"/>
    <m/>
    <s v="Cloud Privé"/>
    <m/>
    <m/>
    <x v="15"/>
    <s v="VAR"/>
    <s v="OIT"/>
    <x v="52"/>
  </r>
  <r>
    <n v="284"/>
    <x v="285"/>
    <m/>
    <s v="En production"/>
    <s v="GitlabCloud"/>
    <s v="Services Sans IHM"/>
    <m/>
    <s v="Divers"/>
    <m/>
    <m/>
    <m/>
    <m/>
    <m/>
    <m/>
    <m/>
    <m/>
    <m/>
    <m/>
    <m/>
    <m/>
    <m/>
    <n v="11796.475"/>
    <m/>
    <s v=""/>
    <m/>
    <s v="Entre 0 et 100"/>
    <m/>
    <m/>
    <s v="Très élevé (devops)"/>
    <m/>
    <m/>
    <m/>
    <m/>
    <m/>
    <m/>
    <n v="0"/>
    <n v="3"/>
    <m/>
    <m/>
    <m/>
    <m/>
    <m/>
    <m/>
    <m/>
    <m/>
    <s v="Conteneurisée 2"/>
    <m/>
    <m/>
    <m/>
    <m/>
    <m/>
    <m/>
    <x v="1"/>
    <m/>
    <s v="Cloud Privé"/>
    <m/>
    <m/>
    <x v="15"/>
    <s v="VAR"/>
    <s v="OIT"/>
    <x v="52"/>
  </r>
  <r>
    <n v="285"/>
    <x v="286"/>
    <m/>
    <s v="En production"/>
    <s v="GitlabCloud"/>
    <s v="Services Sans IHM"/>
    <m/>
    <s v="Divers"/>
    <m/>
    <m/>
    <m/>
    <m/>
    <m/>
    <m/>
    <m/>
    <m/>
    <m/>
    <m/>
    <m/>
    <m/>
    <m/>
    <n v="4718.5749999999998"/>
    <m/>
    <s v=""/>
    <m/>
    <s v="Entre 0 et 100"/>
    <m/>
    <m/>
    <s v="Très élevé (devops)"/>
    <m/>
    <m/>
    <m/>
    <m/>
    <m/>
    <m/>
    <n v="0"/>
    <n v="3"/>
    <m/>
    <m/>
    <m/>
    <m/>
    <m/>
    <m/>
    <m/>
    <m/>
    <s v="Conteneurisée 2"/>
    <m/>
    <m/>
    <m/>
    <m/>
    <m/>
    <m/>
    <x v="1"/>
    <m/>
    <s v="Cloud Privé"/>
    <m/>
    <m/>
    <x v="15"/>
    <s v="VAR"/>
    <s v="OIT"/>
    <x v="52"/>
  </r>
  <r>
    <n v="286"/>
    <x v="287"/>
    <m/>
    <s v="En production"/>
    <s v="GitlabCloud"/>
    <s v="Services Sans IHM"/>
    <m/>
    <s v="Divers"/>
    <m/>
    <m/>
    <m/>
    <m/>
    <m/>
    <m/>
    <m/>
    <m/>
    <m/>
    <m/>
    <m/>
    <m/>
    <m/>
    <n v="6291.45"/>
    <m/>
    <s v=""/>
    <m/>
    <s v="Entre 0 et 100"/>
    <m/>
    <m/>
    <s v="Très élevé (devops)"/>
    <m/>
    <m/>
    <m/>
    <m/>
    <m/>
    <m/>
    <n v="0"/>
    <n v="3"/>
    <m/>
    <m/>
    <m/>
    <m/>
    <m/>
    <m/>
    <m/>
    <m/>
    <s v="Conteneurisée 1"/>
    <m/>
    <m/>
    <m/>
    <m/>
    <m/>
    <m/>
    <x v="5"/>
    <m/>
    <s v="Cloud Privé"/>
    <m/>
    <m/>
    <x v="15"/>
    <s v="VAR"/>
    <s v="OIT"/>
    <x v="52"/>
  </r>
  <r>
    <n v="287"/>
    <x v="288"/>
    <m/>
    <s v="En production"/>
    <s v="GitlabCloud"/>
    <s v="Services Sans IHM"/>
    <m/>
    <s v="Divers"/>
    <m/>
    <m/>
    <m/>
    <m/>
    <m/>
    <m/>
    <m/>
    <m/>
    <m/>
    <m/>
    <m/>
    <m/>
    <m/>
    <n v="18612.2"/>
    <m/>
    <s v=""/>
    <m/>
    <s v="Entre 0 et 100"/>
    <m/>
    <m/>
    <s v="Très élevé (devops)"/>
    <m/>
    <m/>
    <m/>
    <m/>
    <m/>
    <m/>
    <n v="0"/>
    <n v="3"/>
    <m/>
    <m/>
    <m/>
    <m/>
    <m/>
    <m/>
    <m/>
    <m/>
    <s v="Conteneurisée 1"/>
    <m/>
    <m/>
    <m/>
    <m/>
    <m/>
    <m/>
    <x v="5"/>
    <m/>
    <s v="Cloud Privé"/>
    <m/>
    <m/>
    <x v="15"/>
    <s v="VAR"/>
    <s v="OIT"/>
    <x v="52"/>
  </r>
  <r>
    <n v="288"/>
    <x v="289"/>
    <m/>
    <s v="En production"/>
    <s v="GitlabCloud"/>
    <s v="Services Sans IHM"/>
    <m/>
    <s v="Divers"/>
    <m/>
    <m/>
    <m/>
    <m/>
    <m/>
    <m/>
    <m/>
    <m/>
    <m/>
    <m/>
    <m/>
    <m/>
    <m/>
    <n v="6815.7250000000004"/>
    <m/>
    <s v=""/>
    <m/>
    <s v="Entre 0 et 100"/>
    <m/>
    <m/>
    <s v="Très élevé (devops)"/>
    <m/>
    <m/>
    <m/>
    <m/>
    <m/>
    <m/>
    <n v="0"/>
    <n v="3"/>
    <m/>
    <m/>
    <m/>
    <m/>
    <m/>
    <m/>
    <m/>
    <m/>
    <s v="Conteneurisée 1"/>
    <m/>
    <m/>
    <m/>
    <m/>
    <m/>
    <m/>
    <x v="5"/>
    <m/>
    <s v="Cloud Privé"/>
    <m/>
    <m/>
    <x v="15"/>
    <s v="VAR"/>
    <s v="OIT"/>
    <x v="52"/>
  </r>
  <r>
    <n v="289"/>
    <x v="290"/>
    <m/>
    <s v="En production"/>
    <s v="GitlabCloud"/>
    <s v="Services Sans IHM"/>
    <m/>
    <s v="Divers"/>
    <m/>
    <m/>
    <m/>
    <m/>
    <m/>
    <m/>
    <m/>
    <m/>
    <m/>
    <m/>
    <m/>
    <m/>
    <m/>
    <n v="8912.875"/>
    <m/>
    <s v=""/>
    <m/>
    <s v="Entre 0 et 100"/>
    <m/>
    <m/>
    <s v="Très élevé (devops)"/>
    <m/>
    <m/>
    <m/>
    <m/>
    <m/>
    <m/>
    <n v="0"/>
    <n v="3"/>
    <m/>
    <m/>
    <m/>
    <m/>
    <m/>
    <m/>
    <m/>
    <m/>
    <s v="Conteneurisée 1"/>
    <m/>
    <m/>
    <m/>
    <m/>
    <m/>
    <m/>
    <x v="5"/>
    <m/>
    <s v="Cloud Privé"/>
    <m/>
    <m/>
    <x v="15"/>
    <s v="VAR"/>
    <s v="OIT"/>
    <x v="52"/>
  </r>
  <r>
    <n v="290"/>
    <x v="291"/>
    <m/>
    <s v="En production"/>
    <s v="GitlabCloud"/>
    <s v="Services Sans IHM"/>
    <m/>
    <s v="Divers"/>
    <m/>
    <m/>
    <m/>
    <m/>
    <m/>
    <m/>
    <m/>
    <m/>
    <m/>
    <m/>
    <m/>
    <m/>
    <m/>
    <n v="12582.9"/>
    <m/>
    <s v=""/>
    <m/>
    <s v="Entre 0 et 100"/>
    <m/>
    <m/>
    <s v="Très élevé (devops)"/>
    <m/>
    <m/>
    <m/>
    <m/>
    <m/>
    <m/>
    <n v="0"/>
    <n v="3"/>
    <m/>
    <m/>
    <m/>
    <m/>
    <m/>
    <m/>
    <m/>
    <m/>
    <s v="Conteneurisée 2"/>
    <m/>
    <m/>
    <m/>
    <m/>
    <m/>
    <m/>
    <x v="1"/>
    <m/>
    <s v="Cloud Privé"/>
    <m/>
    <m/>
    <x v="15"/>
    <s v="VAR"/>
    <s v="OIT"/>
    <x v="52"/>
  </r>
  <r>
    <n v="291"/>
    <x v="292"/>
    <m/>
    <s v="En production"/>
    <s v="GitlabCloud"/>
    <s v="Services Sans IHM"/>
    <m/>
    <s v="Divers"/>
    <m/>
    <m/>
    <m/>
    <m/>
    <m/>
    <m/>
    <m/>
    <m/>
    <m/>
    <m/>
    <m/>
    <m/>
    <m/>
    <n v="11534.325000000001"/>
    <m/>
    <s v=""/>
    <m/>
    <s v="Entre 0 et 100"/>
    <m/>
    <m/>
    <s v="Très élevé (devops)"/>
    <m/>
    <m/>
    <m/>
    <m/>
    <m/>
    <m/>
    <n v="0"/>
    <n v="3"/>
    <m/>
    <m/>
    <m/>
    <m/>
    <m/>
    <m/>
    <m/>
    <m/>
    <s v="Conteneurisée 2"/>
    <m/>
    <m/>
    <m/>
    <m/>
    <m/>
    <m/>
    <x v="1"/>
    <m/>
    <s v="Cloud Privé"/>
    <m/>
    <m/>
    <x v="15"/>
    <s v="VAR"/>
    <s v="OIT"/>
    <x v="52"/>
  </r>
  <r>
    <n v="292"/>
    <x v="293"/>
    <m/>
    <s v="En production"/>
    <s v="GitlabCloud"/>
    <s v="Services Sans IHM"/>
    <m/>
    <s v="Divers"/>
    <m/>
    <m/>
    <m/>
    <m/>
    <m/>
    <m/>
    <m/>
    <m/>
    <m/>
    <m/>
    <m/>
    <m/>
    <m/>
    <n v="14942.2"/>
    <m/>
    <s v=""/>
    <m/>
    <s v="Entre 0 et 100"/>
    <m/>
    <m/>
    <s v="Très élevé (devops)"/>
    <m/>
    <m/>
    <m/>
    <m/>
    <m/>
    <m/>
    <n v="0"/>
    <n v="3"/>
    <m/>
    <m/>
    <m/>
    <m/>
    <m/>
    <m/>
    <m/>
    <m/>
    <s v="Conteneurisée 2"/>
    <m/>
    <m/>
    <m/>
    <m/>
    <m/>
    <m/>
    <x v="1"/>
    <m/>
    <s v="Cloud Privé"/>
    <m/>
    <m/>
    <x v="15"/>
    <s v="VAR"/>
    <s v="OIT"/>
    <x v="52"/>
  </r>
  <r>
    <n v="293"/>
    <x v="294"/>
    <m/>
    <s v="En production"/>
    <s v="GitlabCloud"/>
    <s v="Services Sans IHM"/>
    <m/>
    <s v="Divers"/>
    <m/>
    <m/>
    <m/>
    <m/>
    <m/>
    <m/>
    <m/>
    <m/>
    <m/>
    <m/>
    <m/>
    <m/>
    <m/>
    <n v="28049.4"/>
    <m/>
    <s v=""/>
    <m/>
    <s v="Entre 0 et 100"/>
    <m/>
    <m/>
    <s v="Très élevé (devops)"/>
    <m/>
    <m/>
    <m/>
    <m/>
    <m/>
    <m/>
    <n v="0"/>
    <n v="3"/>
    <m/>
    <m/>
    <m/>
    <m/>
    <m/>
    <m/>
    <m/>
    <m/>
    <s v="Conteneurisée 1"/>
    <m/>
    <m/>
    <m/>
    <m/>
    <m/>
    <m/>
    <x v="5"/>
    <m/>
    <s v="Cloud Privé"/>
    <m/>
    <m/>
    <x v="15"/>
    <s v="VAR"/>
    <s v="OIT"/>
    <x v="52"/>
  </r>
  <r>
    <n v="294"/>
    <x v="295"/>
    <m/>
    <s v="En production"/>
    <s v="GitlabCloud"/>
    <s v="Services Sans IHM"/>
    <m/>
    <s v="Divers"/>
    <m/>
    <m/>
    <m/>
    <m/>
    <m/>
    <m/>
    <m/>
    <m/>
    <m/>
    <m/>
    <m/>
    <m/>
    <m/>
    <n v="13107.2"/>
    <m/>
    <s v=""/>
    <m/>
    <s v="Entre 0 et 100"/>
    <m/>
    <m/>
    <s v="Très élevé (devops)"/>
    <m/>
    <m/>
    <m/>
    <m/>
    <m/>
    <m/>
    <n v="0"/>
    <n v="3"/>
    <m/>
    <m/>
    <m/>
    <m/>
    <m/>
    <m/>
    <m/>
    <m/>
    <s v="Conteneurisée 1"/>
    <m/>
    <m/>
    <m/>
    <m/>
    <m/>
    <m/>
    <x v="5"/>
    <m/>
    <s v="Cloud Privé"/>
    <m/>
    <m/>
    <x v="15"/>
    <s v="VAR"/>
    <s v="OIT"/>
    <x v="52"/>
  </r>
  <r>
    <n v="295"/>
    <x v="296"/>
    <m/>
    <s v="En production"/>
    <s v="GitlabCloud"/>
    <s v="Services Sans IHM"/>
    <m/>
    <s v="Divers"/>
    <m/>
    <m/>
    <m/>
    <m/>
    <m/>
    <m/>
    <m/>
    <m/>
    <m/>
    <m/>
    <m/>
    <m/>
    <m/>
    <n v="16515.05"/>
    <m/>
    <s v=""/>
    <m/>
    <s v="Entre 0 et 100"/>
    <m/>
    <m/>
    <s v="Très élevé (devops)"/>
    <m/>
    <m/>
    <m/>
    <m/>
    <m/>
    <m/>
    <n v="0"/>
    <n v="3"/>
    <m/>
    <m/>
    <m/>
    <m/>
    <m/>
    <m/>
    <m/>
    <m/>
    <s v="Conteneurisée 1"/>
    <m/>
    <m/>
    <m/>
    <m/>
    <m/>
    <m/>
    <x v="5"/>
    <m/>
    <s v="Cloud Privé"/>
    <m/>
    <m/>
    <x v="15"/>
    <s v="VAR"/>
    <s v="OIT"/>
    <x v="52"/>
  </r>
  <r>
    <n v="296"/>
    <x v="297"/>
    <m/>
    <s v="En production"/>
    <s v="GitlabCloud"/>
    <s v="Services Sans IHM"/>
    <m/>
    <s v="Divers"/>
    <m/>
    <m/>
    <m/>
    <m/>
    <m/>
    <m/>
    <m/>
    <m/>
    <m/>
    <m/>
    <m/>
    <m/>
    <m/>
    <n v="7864.3"/>
    <m/>
    <s v=""/>
    <m/>
    <s v="Entre 0 et 100"/>
    <m/>
    <m/>
    <s v="Très élevé (devops)"/>
    <m/>
    <m/>
    <m/>
    <m/>
    <m/>
    <m/>
    <n v="0"/>
    <n v="3"/>
    <m/>
    <m/>
    <m/>
    <m/>
    <m/>
    <m/>
    <m/>
    <m/>
    <s v="Conteneurisée 1"/>
    <m/>
    <m/>
    <m/>
    <m/>
    <m/>
    <m/>
    <x v="5"/>
    <m/>
    <s v="Cloud Privé"/>
    <m/>
    <m/>
    <x v="15"/>
    <s v="VAR"/>
    <s v="OIT"/>
    <x v="52"/>
  </r>
  <r>
    <n v="297"/>
    <x v="298"/>
    <m/>
    <s v="En production"/>
    <s v="GitlabCloud"/>
    <s v="Services Sans IHM"/>
    <m/>
    <s v="Divers"/>
    <m/>
    <m/>
    <m/>
    <m/>
    <m/>
    <m/>
    <m/>
    <m/>
    <m/>
    <m/>
    <m/>
    <m/>
    <m/>
    <n v="23330.799999999999"/>
    <m/>
    <s v=""/>
    <m/>
    <s v="Entre 0 et 100"/>
    <m/>
    <m/>
    <s v="Très élevé (devops)"/>
    <m/>
    <m/>
    <m/>
    <m/>
    <m/>
    <m/>
    <n v="0"/>
    <n v="3"/>
    <m/>
    <m/>
    <m/>
    <m/>
    <m/>
    <m/>
    <m/>
    <m/>
    <s v="Conteneurisée 1"/>
    <m/>
    <m/>
    <m/>
    <m/>
    <m/>
    <m/>
    <x v="5"/>
    <m/>
    <s v="Cloud Privé"/>
    <m/>
    <m/>
    <x v="15"/>
    <s v="VAR"/>
    <s v="OIT"/>
    <x v="52"/>
  </r>
  <r>
    <n v="298"/>
    <x v="299"/>
    <m/>
    <s v="En production"/>
    <s v="GitlabCloud"/>
    <s v="Services Sans IHM"/>
    <m/>
    <s v="Divers"/>
    <m/>
    <m/>
    <m/>
    <m/>
    <m/>
    <m/>
    <m/>
    <m/>
    <m/>
    <m/>
    <m/>
    <m/>
    <m/>
    <n v="6029.3"/>
    <m/>
    <s v=""/>
    <m/>
    <s v="Entre 0 et 100"/>
    <m/>
    <m/>
    <s v="Très élevé (devops)"/>
    <m/>
    <m/>
    <m/>
    <m/>
    <m/>
    <m/>
    <n v="0"/>
    <n v="3"/>
    <m/>
    <m/>
    <m/>
    <m/>
    <m/>
    <m/>
    <m/>
    <m/>
    <s v="Conteneurisée 2"/>
    <m/>
    <m/>
    <m/>
    <m/>
    <m/>
    <m/>
    <x v="1"/>
    <m/>
    <s v="Cloud Privé"/>
    <m/>
    <m/>
    <x v="15"/>
    <s v="VAR"/>
    <s v="OIT"/>
    <x v="52"/>
  </r>
  <r>
    <n v="299"/>
    <x v="300"/>
    <m/>
    <s v="En production"/>
    <s v="GitlabCloud"/>
    <s v="Services Sans IHM"/>
    <m/>
    <s v="Divers"/>
    <m/>
    <m/>
    <m/>
    <m/>
    <m/>
    <m/>
    <m/>
    <m/>
    <m/>
    <m/>
    <m/>
    <m/>
    <m/>
    <n v="70516.725000000006"/>
    <m/>
    <s v=""/>
    <m/>
    <s v="Entre 0 et 100"/>
    <m/>
    <m/>
    <s v="Très élevé (devops)"/>
    <m/>
    <m/>
    <m/>
    <m/>
    <m/>
    <m/>
    <n v="0"/>
    <n v="3"/>
    <m/>
    <m/>
    <m/>
    <m/>
    <m/>
    <m/>
    <m/>
    <m/>
    <s v="Conteneurisée 1"/>
    <m/>
    <m/>
    <m/>
    <m/>
    <m/>
    <m/>
    <x v="5"/>
    <m/>
    <s v="Cloud Privé"/>
    <m/>
    <m/>
    <x v="15"/>
    <s v="VAR"/>
    <s v="OIT"/>
    <x v="52"/>
  </r>
  <r>
    <n v="300"/>
    <x v="301"/>
    <m/>
    <s v="En production"/>
    <s v="GitlabCloud"/>
    <s v="Services Sans IHM"/>
    <m/>
    <s v="Divers"/>
    <m/>
    <m/>
    <m/>
    <m/>
    <m/>
    <m/>
    <m/>
    <m/>
    <m/>
    <m/>
    <m/>
    <m/>
    <m/>
    <n v="12845.05"/>
    <m/>
    <s v=""/>
    <m/>
    <s v="Entre 0 et 100"/>
    <m/>
    <m/>
    <s v="Très élevé (devops)"/>
    <m/>
    <m/>
    <m/>
    <m/>
    <m/>
    <m/>
    <n v="0"/>
    <n v="3"/>
    <m/>
    <m/>
    <m/>
    <m/>
    <m/>
    <m/>
    <m/>
    <m/>
    <s v="Conteneurisée 1"/>
    <m/>
    <m/>
    <m/>
    <m/>
    <m/>
    <m/>
    <x v="5"/>
    <m/>
    <s v="Cloud Privé"/>
    <m/>
    <m/>
    <x v="15"/>
    <s v="VAR"/>
    <s v="OIT"/>
    <x v="52"/>
  </r>
  <r>
    <n v="301"/>
    <x v="302"/>
    <m/>
    <s v="En production"/>
    <s v="GitlabCloud"/>
    <s v="Services Sans IHM"/>
    <m/>
    <s v="Divers"/>
    <m/>
    <m/>
    <m/>
    <m/>
    <m/>
    <m/>
    <m/>
    <m/>
    <m/>
    <m/>
    <m/>
    <m/>
    <m/>
    <n v="12058.6"/>
    <m/>
    <s v=""/>
    <m/>
    <s v="Entre 0 et 100"/>
    <m/>
    <m/>
    <s v="Très élevé (devops)"/>
    <m/>
    <m/>
    <m/>
    <m/>
    <m/>
    <m/>
    <n v="0"/>
    <n v="3"/>
    <m/>
    <m/>
    <m/>
    <m/>
    <m/>
    <m/>
    <m/>
    <m/>
    <s v="Conteneurisée 2"/>
    <m/>
    <m/>
    <m/>
    <m/>
    <m/>
    <m/>
    <x v="1"/>
    <m/>
    <s v="Cloud Privé"/>
    <m/>
    <m/>
    <x v="15"/>
    <s v="VAR"/>
    <s v="OIT"/>
    <x v="52"/>
  </r>
  <r>
    <n v="302"/>
    <x v="303"/>
    <m/>
    <s v="En production"/>
    <s v="GitlabCloud"/>
    <s v="Services Sans IHM"/>
    <m/>
    <s v="Divers"/>
    <m/>
    <m/>
    <m/>
    <m/>
    <m/>
    <m/>
    <m/>
    <m/>
    <m/>
    <m/>
    <m/>
    <m/>
    <m/>
    <n v="10485.75"/>
    <m/>
    <s v=""/>
    <m/>
    <s v="Entre 0 et 100"/>
    <m/>
    <m/>
    <s v="Très élevé (devops)"/>
    <m/>
    <m/>
    <m/>
    <m/>
    <m/>
    <m/>
    <n v="0"/>
    <n v="3"/>
    <m/>
    <m/>
    <m/>
    <m/>
    <m/>
    <m/>
    <m/>
    <m/>
    <s v="Conteneurisée 2"/>
    <m/>
    <m/>
    <m/>
    <m/>
    <m/>
    <m/>
    <x v="1"/>
    <m/>
    <s v="Cloud Privé"/>
    <m/>
    <m/>
    <x v="15"/>
    <s v="VAR"/>
    <s v="OIT"/>
    <x v="52"/>
  </r>
  <r>
    <n v="303"/>
    <x v="304"/>
    <m/>
    <s v="En production"/>
    <s v="GitlabCloud"/>
    <s v="Services Sans IHM"/>
    <m/>
    <s v="Divers"/>
    <m/>
    <m/>
    <m/>
    <m/>
    <m/>
    <m/>
    <m/>
    <m/>
    <m/>
    <m/>
    <m/>
    <m/>
    <m/>
    <n v="11796.475"/>
    <m/>
    <s v=""/>
    <m/>
    <s v="Entre 0 et 100"/>
    <m/>
    <m/>
    <s v="Très élevé (devops)"/>
    <m/>
    <m/>
    <m/>
    <m/>
    <m/>
    <m/>
    <n v="0"/>
    <n v="3"/>
    <m/>
    <m/>
    <m/>
    <m/>
    <m/>
    <m/>
    <m/>
    <m/>
    <s v="Conteneurisée 1"/>
    <m/>
    <m/>
    <m/>
    <m/>
    <m/>
    <m/>
    <x v="5"/>
    <m/>
    <s v="Cloud Privé"/>
    <m/>
    <m/>
    <x v="15"/>
    <s v="VAR"/>
    <s v="OIT"/>
    <x v="52"/>
  </r>
  <r>
    <n v="304"/>
    <x v="305"/>
    <m/>
    <s v="En production"/>
    <s v="GitlabCloud"/>
    <s v="Services Sans IHM"/>
    <m/>
    <s v="Divers"/>
    <m/>
    <m/>
    <m/>
    <m/>
    <m/>
    <m/>
    <m/>
    <m/>
    <m/>
    <m/>
    <m/>
    <m/>
    <m/>
    <n v="4194.3"/>
    <m/>
    <s v=""/>
    <m/>
    <s v="Entre 0 et 100"/>
    <m/>
    <m/>
    <s v="Très élevé (devops)"/>
    <m/>
    <m/>
    <m/>
    <m/>
    <m/>
    <m/>
    <n v="0"/>
    <n v="3"/>
    <m/>
    <m/>
    <m/>
    <m/>
    <m/>
    <m/>
    <m/>
    <m/>
    <s v="Conteneurisée 2"/>
    <m/>
    <m/>
    <m/>
    <m/>
    <m/>
    <m/>
    <x v="1"/>
    <m/>
    <s v="Cloud Privé"/>
    <m/>
    <m/>
    <x v="15"/>
    <s v="VAR"/>
    <s v="OIT"/>
    <x v="52"/>
  </r>
  <r>
    <n v="305"/>
    <x v="306"/>
    <m/>
    <s v="En production"/>
    <s v="GitlabCloud"/>
    <s v="Client Web / Mobile / Intranet, Progiciel"/>
    <m/>
    <s v="Divers"/>
    <m/>
    <m/>
    <m/>
    <m/>
    <m/>
    <m/>
    <m/>
    <m/>
    <m/>
    <m/>
    <m/>
    <m/>
    <m/>
    <n v="8912.875"/>
    <m/>
    <s v=""/>
    <m/>
    <s v="Entre 0 et 100"/>
    <m/>
    <m/>
    <s v="Très élevé (devops)"/>
    <m/>
    <m/>
    <m/>
    <m/>
    <m/>
    <m/>
    <n v="148"/>
    <n v="48"/>
    <m/>
    <m/>
    <m/>
    <m/>
    <m/>
    <m/>
    <m/>
    <m/>
    <s v="Conteneurisée 2"/>
    <m/>
    <m/>
    <m/>
    <m/>
    <m/>
    <m/>
    <x v="1"/>
    <m/>
    <s v="Cloud Privé"/>
    <m/>
    <m/>
    <x v="15"/>
    <s v="VAR"/>
    <s v="NLP"/>
    <x v="46"/>
  </r>
  <r>
    <n v="306"/>
    <x v="307"/>
    <m/>
    <s v="En production"/>
    <s v="GitlabCloud"/>
    <s v="Client Web / Mobile / Intranet, Progiciel"/>
    <m/>
    <s v="Divers"/>
    <m/>
    <m/>
    <m/>
    <m/>
    <m/>
    <m/>
    <m/>
    <m/>
    <m/>
    <m/>
    <m/>
    <m/>
    <m/>
    <n v="3407.85"/>
    <m/>
    <s v=""/>
    <m/>
    <s v="Entre 0 et 100"/>
    <m/>
    <m/>
    <s v="Très élevé (devops)"/>
    <m/>
    <m/>
    <m/>
    <m/>
    <m/>
    <m/>
    <n v="148"/>
    <n v="48"/>
    <m/>
    <m/>
    <m/>
    <m/>
    <m/>
    <m/>
    <m/>
    <m/>
    <s v="Conteneurisée 2"/>
    <m/>
    <m/>
    <m/>
    <m/>
    <m/>
    <m/>
    <x v="1"/>
    <m/>
    <s v="Cloud Privé"/>
    <m/>
    <m/>
    <x v="15"/>
    <s v="VAR"/>
    <s v="NLP"/>
    <x v="46"/>
  </r>
  <r>
    <n v="307"/>
    <x v="308"/>
    <m/>
    <s v="En production"/>
    <s v="GitlabCloud"/>
    <s v="Client Web / Mobile / Intranet, Progiciel"/>
    <m/>
    <s v="Divers"/>
    <m/>
    <m/>
    <m/>
    <m/>
    <m/>
    <m/>
    <m/>
    <m/>
    <m/>
    <m/>
    <m/>
    <m/>
    <m/>
    <n v="7077.875"/>
    <m/>
    <s v=""/>
    <m/>
    <s v="Entre 0 et 100"/>
    <m/>
    <m/>
    <s v="Très élevé (devops)"/>
    <m/>
    <m/>
    <m/>
    <m/>
    <m/>
    <m/>
    <n v="148"/>
    <n v="48"/>
    <m/>
    <m/>
    <m/>
    <m/>
    <m/>
    <m/>
    <m/>
    <m/>
    <s v="Conteneurisée 2"/>
    <m/>
    <m/>
    <m/>
    <m/>
    <m/>
    <m/>
    <x v="1"/>
    <m/>
    <s v="Cloud Privé"/>
    <m/>
    <m/>
    <x v="15"/>
    <s v="VAR"/>
    <s v="NLP"/>
    <x v="46"/>
  </r>
  <r>
    <n v="308"/>
    <x v="309"/>
    <m/>
    <s v="En production"/>
    <s v="GitlabCloud"/>
    <s v="Client Web / Mobile / Intranet, Progiciel"/>
    <m/>
    <s v="Divers"/>
    <m/>
    <m/>
    <m/>
    <m/>
    <m/>
    <m/>
    <m/>
    <m/>
    <m/>
    <m/>
    <m/>
    <m/>
    <m/>
    <n v="8126.45"/>
    <m/>
    <s v=""/>
    <m/>
    <s v="Entre 0 et 100"/>
    <m/>
    <m/>
    <s v="Très élevé (devops)"/>
    <m/>
    <m/>
    <m/>
    <m/>
    <m/>
    <m/>
    <n v="148"/>
    <n v="48"/>
    <m/>
    <m/>
    <m/>
    <m/>
    <m/>
    <m/>
    <m/>
    <m/>
    <s v="Conteneurisée 2"/>
    <m/>
    <m/>
    <m/>
    <m/>
    <m/>
    <m/>
    <x v="1"/>
    <m/>
    <s v="Cloud Privé"/>
    <m/>
    <m/>
    <x v="15"/>
    <s v="VAR"/>
    <s v="NLP"/>
    <x v="46"/>
  </r>
  <r>
    <n v="309"/>
    <x v="310"/>
    <m/>
    <s v="En production"/>
    <s v="GitlabCloud"/>
    <s v="Client Web / Mobile / Intranet, Progiciel"/>
    <m/>
    <s v="Divers"/>
    <m/>
    <m/>
    <m/>
    <m/>
    <m/>
    <m/>
    <m/>
    <m/>
    <m/>
    <m/>
    <m/>
    <m/>
    <m/>
    <n v="4718.5749999999998"/>
    <m/>
    <s v=""/>
    <m/>
    <s v="Entre 0 et 100"/>
    <m/>
    <m/>
    <s v="Très élevé (devops)"/>
    <m/>
    <m/>
    <m/>
    <m/>
    <m/>
    <m/>
    <n v="148"/>
    <n v="48"/>
    <m/>
    <m/>
    <m/>
    <m/>
    <m/>
    <m/>
    <m/>
    <m/>
    <s v="Conteneurisée 2"/>
    <m/>
    <m/>
    <m/>
    <m/>
    <m/>
    <m/>
    <x v="1"/>
    <m/>
    <s v="Cloud Privé"/>
    <m/>
    <m/>
    <x v="15"/>
    <s v="VAR"/>
    <s v="NLP"/>
    <x v="46"/>
  </r>
  <r>
    <n v="310"/>
    <x v="311"/>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311"/>
    <x v="312"/>
    <m/>
    <s v="En production"/>
    <s v="GitlabCloud"/>
    <s v="Client Web / Mobile / Intranet, Progiciel"/>
    <m/>
    <s v="Divers"/>
    <m/>
    <m/>
    <m/>
    <m/>
    <m/>
    <m/>
    <m/>
    <m/>
    <m/>
    <m/>
    <m/>
    <m/>
    <m/>
    <n v="11272.174999999999"/>
    <m/>
    <s v=""/>
    <m/>
    <s v="Entre 0 et 100"/>
    <m/>
    <m/>
    <s v="Très élevé (devops)"/>
    <m/>
    <m/>
    <m/>
    <m/>
    <m/>
    <m/>
    <n v="148"/>
    <n v="48"/>
    <m/>
    <m/>
    <m/>
    <m/>
    <m/>
    <m/>
    <m/>
    <m/>
    <s v="Conteneurisée 2"/>
    <m/>
    <m/>
    <m/>
    <m/>
    <m/>
    <m/>
    <x v="1"/>
    <m/>
    <s v="Cloud Privé"/>
    <m/>
    <m/>
    <x v="15"/>
    <s v="VAR"/>
    <s v="NLP"/>
    <x v="46"/>
  </r>
  <r>
    <n v="312"/>
    <x v="313"/>
    <m/>
    <s v="En production"/>
    <s v="GitlabCloud"/>
    <s v="Client Web / Mobile / Intranet, Progiciel"/>
    <m/>
    <s v="Divers"/>
    <m/>
    <m/>
    <m/>
    <m/>
    <m/>
    <m/>
    <m/>
    <m/>
    <m/>
    <m/>
    <m/>
    <m/>
    <m/>
    <n v="13107.2"/>
    <m/>
    <s v=""/>
    <m/>
    <s v="Entre 0 et 100"/>
    <m/>
    <m/>
    <s v="Très élevé (devops)"/>
    <m/>
    <m/>
    <m/>
    <m/>
    <m/>
    <m/>
    <n v="148"/>
    <n v="48"/>
    <m/>
    <m/>
    <m/>
    <m/>
    <m/>
    <m/>
    <m/>
    <m/>
    <s v="Conteneurisée 2"/>
    <m/>
    <m/>
    <m/>
    <m/>
    <m/>
    <m/>
    <x v="1"/>
    <m/>
    <s v="Cloud Privé"/>
    <m/>
    <m/>
    <x v="15"/>
    <s v="VAR"/>
    <s v="NLP"/>
    <x v="46"/>
  </r>
  <r>
    <n v="313"/>
    <x v="314"/>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314"/>
    <x v="315"/>
    <m/>
    <s v="En production"/>
    <s v="GitlabCloud"/>
    <s v="Client Web / Mobile / Intranet, Progiciel"/>
    <m/>
    <s v="Divers"/>
    <m/>
    <m/>
    <m/>
    <m/>
    <m/>
    <m/>
    <m/>
    <m/>
    <m/>
    <m/>
    <m/>
    <m/>
    <m/>
    <n v="4980.7250000000004"/>
    <m/>
    <s v=""/>
    <m/>
    <s v="Entre 0 et 100"/>
    <m/>
    <m/>
    <s v="Très élevé (devops)"/>
    <m/>
    <m/>
    <m/>
    <m/>
    <m/>
    <m/>
    <n v="148"/>
    <n v="48"/>
    <m/>
    <m/>
    <m/>
    <m/>
    <m/>
    <m/>
    <m/>
    <m/>
    <s v="Conteneurisée 2"/>
    <m/>
    <m/>
    <m/>
    <m/>
    <m/>
    <m/>
    <x v="1"/>
    <m/>
    <s v="Cloud Privé"/>
    <m/>
    <m/>
    <x v="15"/>
    <s v="VAR"/>
    <s v="NLP"/>
    <x v="46"/>
  </r>
  <r>
    <n v="315"/>
    <x v="316"/>
    <m/>
    <s v="En production"/>
    <s v="GitlabCloud"/>
    <s v="Client Web / Mobile / Intranet, Progiciel"/>
    <m/>
    <s v="Divers"/>
    <m/>
    <m/>
    <m/>
    <m/>
    <m/>
    <m/>
    <m/>
    <m/>
    <m/>
    <m/>
    <m/>
    <m/>
    <m/>
    <n v="398458.875"/>
    <m/>
    <s v=""/>
    <m/>
    <s v="Entre 0 et 100"/>
    <m/>
    <m/>
    <s v="Très élevé (devops)"/>
    <m/>
    <m/>
    <m/>
    <m/>
    <m/>
    <m/>
    <n v="148"/>
    <n v="48"/>
    <m/>
    <m/>
    <m/>
    <m/>
    <m/>
    <m/>
    <m/>
    <m/>
    <s v="Conteneurisée 2"/>
    <m/>
    <m/>
    <m/>
    <m/>
    <m/>
    <m/>
    <x v="1"/>
    <m/>
    <s v="Cloud Privé"/>
    <m/>
    <m/>
    <x v="15"/>
    <s v="VAR"/>
    <s v="NLP"/>
    <x v="46"/>
  </r>
  <r>
    <n v="316"/>
    <x v="317"/>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317"/>
    <x v="318"/>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318"/>
    <x v="319"/>
    <m/>
    <s v="En production"/>
    <s v="GitlabCloud"/>
    <s v="Client Web / Mobile / Intranet, Progiciel"/>
    <m/>
    <s v="Divers"/>
    <m/>
    <m/>
    <m/>
    <m/>
    <m/>
    <m/>
    <m/>
    <m/>
    <m/>
    <m/>
    <m/>
    <m/>
    <m/>
    <n v="393740.27500000002"/>
    <m/>
    <s v=""/>
    <m/>
    <s v="Entre 0 et 100"/>
    <m/>
    <m/>
    <s v="Très élevé (devops)"/>
    <m/>
    <m/>
    <m/>
    <m/>
    <m/>
    <m/>
    <n v="148"/>
    <n v="48"/>
    <m/>
    <m/>
    <m/>
    <m/>
    <m/>
    <m/>
    <m/>
    <m/>
    <s v="Conteneurisée 2"/>
    <m/>
    <m/>
    <m/>
    <m/>
    <m/>
    <m/>
    <x v="1"/>
    <m/>
    <s v="Cloud Privé"/>
    <m/>
    <m/>
    <x v="15"/>
    <s v="VAR"/>
    <s v="NLP"/>
    <x v="46"/>
  </r>
  <r>
    <n v="319"/>
    <x v="320"/>
    <m/>
    <s v="En production"/>
    <s v="GitlabCloud"/>
    <s v="Client Web / Mobile / Intranet, Progiciel"/>
    <m/>
    <s v="Divers"/>
    <m/>
    <m/>
    <m/>
    <m/>
    <m/>
    <m/>
    <m/>
    <m/>
    <m/>
    <m/>
    <m/>
    <m/>
    <m/>
    <n v="7602.1750000000002"/>
    <m/>
    <s v=""/>
    <m/>
    <s v="Entre 0 et 100"/>
    <m/>
    <m/>
    <s v="Très élevé (devops)"/>
    <m/>
    <m/>
    <m/>
    <m/>
    <m/>
    <m/>
    <n v="148"/>
    <n v="48"/>
    <m/>
    <m/>
    <m/>
    <m/>
    <m/>
    <m/>
    <m/>
    <m/>
    <s v="Conteneurisée 2"/>
    <m/>
    <m/>
    <m/>
    <m/>
    <m/>
    <m/>
    <x v="1"/>
    <m/>
    <s v="Cloud Privé"/>
    <m/>
    <m/>
    <x v="15"/>
    <s v="VAR"/>
    <s v="NLP"/>
    <x v="46"/>
  </r>
  <r>
    <n v="320"/>
    <x v="321"/>
    <m/>
    <s v="En production"/>
    <s v="GitlabCloud"/>
    <s v="Client Web / Mobile / Intranet, Progiciel"/>
    <m/>
    <s v="Divers"/>
    <m/>
    <m/>
    <m/>
    <m/>
    <m/>
    <m/>
    <m/>
    <m/>
    <m/>
    <m/>
    <m/>
    <m/>
    <m/>
    <n v="20971.5"/>
    <m/>
    <s v=""/>
    <m/>
    <s v="Entre 0 et 100"/>
    <m/>
    <m/>
    <s v="Très élevé (devops)"/>
    <m/>
    <m/>
    <m/>
    <m/>
    <m/>
    <m/>
    <n v="148"/>
    <n v="48"/>
    <m/>
    <m/>
    <m/>
    <m/>
    <m/>
    <m/>
    <m/>
    <m/>
    <s v="Conteneurisée 2"/>
    <m/>
    <m/>
    <m/>
    <m/>
    <m/>
    <m/>
    <x v="1"/>
    <m/>
    <s v="Cloud Privé"/>
    <m/>
    <m/>
    <x v="15"/>
    <s v="VAR"/>
    <s v="NLP"/>
    <x v="46"/>
  </r>
  <r>
    <n v="321"/>
    <x v="322"/>
    <m/>
    <s v="En production"/>
    <s v="GitlabCloud"/>
    <s v="Client Web / Mobile / Intranet, Progiciel"/>
    <m/>
    <s v="Divers"/>
    <m/>
    <m/>
    <m/>
    <m/>
    <m/>
    <m/>
    <m/>
    <m/>
    <m/>
    <m/>
    <m/>
    <m/>
    <m/>
    <n v="11534.325000000001"/>
    <m/>
    <s v=""/>
    <m/>
    <s v="Entre 0 et 100"/>
    <m/>
    <m/>
    <s v="Très élevé (devops)"/>
    <m/>
    <m/>
    <m/>
    <m/>
    <m/>
    <m/>
    <n v="148"/>
    <n v="48"/>
    <m/>
    <m/>
    <m/>
    <m/>
    <m/>
    <m/>
    <m/>
    <m/>
    <s v="Conteneurisée 2"/>
    <m/>
    <m/>
    <m/>
    <m/>
    <m/>
    <m/>
    <x v="1"/>
    <m/>
    <s v="Cloud Privé"/>
    <m/>
    <m/>
    <x v="15"/>
    <s v="VAR"/>
    <s v="NLP"/>
    <x v="46"/>
  </r>
  <r>
    <n v="322"/>
    <x v="323"/>
    <m/>
    <s v="En production"/>
    <s v="GitlabCloud"/>
    <s v="Client Web / Mobile / Intranet, Progiciel"/>
    <m/>
    <s v="Divers"/>
    <m/>
    <m/>
    <m/>
    <m/>
    <m/>
    <m/>
    <m/>
    <m/>
    <m/>
    <m/>
    <m/>
    <m/>
    <m/>
    <n v="172228.6"/>
    <m/>
    <s v=""/>
    <m/>
    <s v="Entre 0 et 100"/>
    <m/>
    <m/>
    <s v="Très élevé (devops)"/>
    <m/>
    <m/>
    <m/>
    <m/>
    <m/>
    <m/>
    <n v="148"/>
    <n v="48"/>
    <m/>
    <m/>
    <m/>
    <m/>
    <m/>
    <m/>
    <m/>
    <m/>
    <s v="Conteneurisée 2"/>
    <m/>
    <m/>
    <m/>
    <m/>
    <m/>
    <m/>
    <x v="1"/>
    <m/>
    <s v="Cloud Privé"/>
    <m/>
    <m/>
    <x v="15"/>
    <s v="VAR"/>
    <s v="NLP"/>
    <x v="46"/>
  </r>
  <r>
    <n v="323"/>
    <x v="324"/>
    <m/>
    <s v="En production"/>
    <s v="GitlabCloud"/>
    <s v="Client Web / Mobile / Intranet, Progiciel"/>
    <m/>
    <s v="Divers"/>
    <m/>
    <m/>
    <m/>
    <m/>
    <m/>
    <m/>
    <m/>
    <m/>
    <m/>
    <m/>
    <m/>
    <m/>
    <m/>
    <n v="6291.45"/>
    <m/>
    <s v=""/>
    <m/>
    <s v="Entre 0 et 100"/>
    <m/>
    <m/>
    <s v="Très élevé (devops)"/>
    <m/>
    <m/>
    <m/>
    <m/>
    <m/>
    <m/>
    <n v="148"/>
    <n v="48"/>
    <m/>
    <m/>
    <m/>
    <m/>
    <m/>
    <m/>
    <m/>
    <m/>
    <s v="Conteneurisée 2"/>
    <m/>
    <m/>
    <m/>
    <m/>
    <m/>
    <m/>
    <x v="1"/>
    <m/>
    <s v="Cloud Privé"/>
    <m/>
    <m/>
    <x v="15"/>
    <s v="VAR"/>
    <s v="NLP"/>
    <x v="46"/>
  </r>
  <r>
    <n v="324"/>
    <x v="325"/>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25"/>
    <x v="326"/>
    <m/>
    <s v="En production"/>
    <s v="GitlabCloud"/>
    <s v="Client Web / Mobile / Intranet, Progiciel"/>
    <m/>
    <s v="Divers"/>
    <m/>
    <m/>
    <m/>
    <m/>
    <m/>
    <m/>
    <m/>
    <m/>
    <m/>
    <m/>
    <m/>
    <m/>
    <m/>
    <n v="8912.875"/>
    <m/>
    <s v=""/>
    <m/>
    <s v="Entre 0 et 100"/>
    <m/>
    <m/>
    <s v="Très élevé (devops)"/>
    <m/>
    <m/>
    <m/>
    <m/>
    <m/>
    <m/>
    <n v="148"/>
    <n v="48"/>
    <m/>
    <m/>
    <m/>
    <m/>
    <m/>
    <m/>
    <m/>
    <m/>
    <s v="Conteneurisée 2"/>
    <m/>
    <m/>
    <m/>
    <m/>
    <m/>
    <m/>
    <x v="1"/>
    <m/>
    <s v="Cloud Privé"/>
    <m/>
    <m/>
    <x v="15"/>
    <s v="VAR"/>
    <s v="NLP"/>
    <x v="46"/>
  </r>
  <r>
    <n v="326"/>
    <x v="327"/>
    <m/>
    <s v="En production"/>
    <s v="GitlabCloud"/>
    <s v="Client Web / Mobile / Intranet, Progiciel"/>
    <m/>
    <s v="Divers"/>
    <m/>
    <m/>
    <m/>
    <m/>
    <m/>
    <m/>
    <m/>
    <m/>
    <m/>
    <m/>
    <m/>
    <m/>
    <m/>
    <n v="28049.4"/>
    <m/>
    <s v=""/>
    <m/>
    <s v="Entre 0 et 100"/>
    <m/>
    <m/>
    <s v="Très élevé (devops)"/>
    <m/>
    <m/>
    <m/>
    <m/>
    <m/>
    <m/>
    <n v="148"/>
    <n v="48"/>
    <m/>
    <m/>
    <m/>
    <m/>
    <m/>
    <m/>
    <m/>
    <m/>
    <s v="Conteneurisée 2"/>
    <m/>
    <m/>
    <m/>
    <m/>
    <m/>
    <m/>
    <x v="1"/>
    <m/>
    <s v="Cloud Privé"/>
    <m/>
    <m/>
    <x v="15"/>
    <s v="VAR"/>
    <s v="NLP"/>
    <x v="46"/>
  </r>
  <r>
    <n v="327"/>
    <x v="328"/>
    <m/>
    <s v="En production"/>
    <s v="GitlabCloud"/>
    <s v="Client Web / Mobile / Intranet, Progiciel"/>
    <m/>
    <s v="Divers"/>
    <m/>
    <m/>
    <m/>
    <m/>
    <m/>
    <m/>
    <m/>
    <m/>
    <m/>
    <m/>
    <m/>
    <m/>
    <m/>
    <n v="12058.6"/>
    <m/>
    <s v=""/>
    <m/>
    <s v="Entre 0 et 100"/>
    <m/>
    <m/>
    <s v="Très élevé (devops)"/>
    <m/>
    <m/>
    <m/>
    <m/>
    <m/>
    <m/>
    <n v="148"/>
    <n v="48"/>
    <m/>
    <m/>
    <m/>
    <m/>
    <m/>
    <m/>
    <m/>
    <m/>
    <s v="Conteneurisée 2"/>
    <m/>
    <m/>
    <m/>
    <m/>
    <m/>
    <m/>
    <x v="1"/>
    <m/>
    <s v="Cloud Privé"/>
    <m/>
    <m/>
    <x v="15"/>
    <s v="VAR"/>
    <s v="NLP"/>
    <x v="46"/>
  </r>
  <r>
    <n v="328"/>
    <x v="329"/>
    <m/>
    <s v="En production"/>
    <s v="GitlabCloud"/>
    <s v="Client Web / Mobile / Intranet, Progiciel"/>
    <m/>
    <s v="Divers"/>
    <m/>
    <m/>
    <m/>
    <m/>
    <m/>
    <m/>
    <m/>
    <m/>
    <m/>
    <m/>
    <m/>
    <m/>
    <m/>
    <n v="11272.174999999999"/>
    <m/>
    <s v=""/>
    <m/>
    <s v="Entre 0 et 100"/>
    <m/>
    <m/>
    <s v="Très élevé (devops)"/>
    <m/>
    <m/>
    <m/>
    <m/>
    <m/>
    <m/>
    <n v="148"/>
    <n v="48"/>
    <m/>
    <m/>
    <m/>
    <m/>
    <m/>
    <m/>
    <m/>
    <m/>
    <s v="Conteneurisée 2"/>
    <m/>
    <m/>
    <m/>
    <m/>
    <m/>
    <m/>
    <x v="1"/>
    <m/>
    <s v="Cloud Privé"/>
    <m/>
    <m/>
    <x v="15"/>
    <s v="VAR"/>
    <s v="NLP"/>
    <x v="46"/>
  </r>
  <r>
    <n v="329"/>
    <x v="330"/>
    <m/>
    <s v="En production"/>
    <s v="GitlabCloud"/>
    <s v="Client Web / Mobile / Intranet, Progiciel"/>
    <m/>
    <s v="Divers"/>
    <m/>
    <m/>
    <m/>
    <m/>
    <m/>
    <m/>
    <m/>
    <m/>
    <m/>
    <m/>
    <m/>
    <m/>
    <m/>
    <n v="6029.3"/>
    <m/>
    <s v=""/>
    <m/>
    <s v="Entre 0 et 100"/>
    <m/>
    <m/>
    <s v="Très élevé (devops)"/>
    <m/>
    <m/>
    <m/>
    <m/>
    <m/>
    <m/>
    <n v="148"/>
    <n v="48"/>
    <m/>
    <m/>
    <m/>
    <m/>
    <m/>
    <m/>
    <m/>
    <m/>
    <s v="Conteneurisée 2"/>
    <m/>
    <m/>
    <m/>
    <m/>
    <m/>
    <m/>
    <x v="1"/>
    <m/>
    <s v="Cloud Privé"/>
    <m/>
    <m/>
    <x v="15"/>
    <s v="VAR"/>
    <s v="NLP"/>
    <x v="46"/>
  </r>
  <r>
    <n v="330"/>
    <x v="331"/>
    <m/>
    <s v="En production"/>
    <s v="GitlabCloud"/>
    <s v="Client Web / Mobile / Intranet, Progiciel"/>
    <m/>
    <s v="Divers"/>
    <m/>
    <m/>
    <m/>
    <m/>
    <m/>
    <m/>
    <m/>
    <m/>
    <m/>
    <m/>
    <m/>
    <m/>
    <m/>
    <n v="33030.125"/>
    <m/>
    <s v=""/>
    <m/>
    <s v="Entre 0 et 100"/>
    <m/>
    <m/>
    <s v="Très élevé (devops)"/>
    <m/>
    <m/>
    <m/>
    <m/>
    <m/>
    <m/>
    <n v="148"/>
    <n v="48"/>
    <m/>
    <m/>
    <m/>
    <m/>
    <m/>
    <m/>
    <m/>
    <m/>
    <s v="Conteneurisée 2"/>
    <m/>
    <m/>
    <m/>
    <m/>
    <m/>
    <m/>
    <x v="1"/>
    <m/>
    <s v="Cloud Privé"/>
    <m/>
    <m/>
    <x v="15"/>
    <s v="VAR"/>
    <s v="NLP"/>
    <x v="46"/>
  </r>
  <r>
    <n v="331"/>
    <x v="332"/>
    <m/>
    <s v="En production"/>
    <s v="GitlabCloud"/>
    <s v="Client Web / Mobile / Intranet, Progiciel"/>
    <m/>
    <s v="Divers"/>
    <m/>
    <m/>
    <m/>
    <m/>
    <m/>
    <m/>
    <m/>
    <m/>
    <m/>
    <m/>
    <m/>
    <m/>
    <m/>
    <n v="8388.6"/>
    <m/>
    <s v=""/>
    <m/>
    <s v="Entre 0 et 100"/>
    <m/>
    <m/>
    <s v="Très élevé (devops)"/>
    <m/>
    <m/>
    <m/>
    <m/>
    <m/>
    <m/>
    <n v="148"/>
    <n v="48"/>
    <m/>
    <m/>
    <m/>
    <m/>
    <m/>
    <m/>
    <m/>
    <m/>
    <s v="Conteneurisée 2"/>
    <m/>
    <m/>
    <m/>
    <m/>
    <m/>
    <m/>
    <x v="1"/>
    <m/>
    <s v="Cloud Privé"/>
    <m/>
    <m/>
    <x v="15"/>
    <s v="VAR"/>
    <s v="NLP"/>
    <x v="46"/>
  </r>
  <r>
    <n v="332"/>
    <x v="333"/>
    <m/>
    <s v="En production"/>
    <s v="GitlabCloud"/>
    <s v="Client Web / Mobile / Intranet, Progiciel"/>
    <m/>
    <s v="Divers"/>
    <m/>
    <m/>
    <m/>
    <m/>
    <m/>
    <m/>
    <m/>
    <m/>
    <m/>
    <m/>
    <m/>
    <m/>
    <m/>
    <n v="5505"/>
    <m/>
    <s v=""/>
    <m/>
    <s v="Entre 0 et 100"/>
    <m/>
    <m/>
    <s v="Très élevé (devops)"/>
    <m/>
    <m/>
    <m/>
    <m/>
    <m/>
    <m/>
    <n v="148"/>
    <n v="48"/>
    <m/>
    <m/>
    <m/>
    <m/>
    <m/>
    <m/>
    <m/>
    <m/>
    <s v="Conteneurisée 2"/>
    <m/>
    <m/>
    <m/>
    <m/>
    <m/>
    <m/>
    <x v="1"/>
    <m/>
    <s v="Cloud Privé"/>
    <m/>
    <m/>
    <x v="15"/>
    <s v="VAR"/>
    <s v="NLP"/>
    <x v="46"/>
  </r>
  <r>
    <n v="333"/>
    <x v="334"/>
    <m/>
    <s v="En production"/>
    <s v="GitlabCloud"/>
    <s v="Client Web / Mobile / Intranet, Progiciel"/>
    <m/>
    <s v="Divers"/>
    <m/>
    <m/>
    <m/>
    <m/>
    <m/>
    <m/>
    <m/>
    <m/>
    <m/>
    <m/>
    <m/>
    <m/>
    <m/>
    <n v="21495.8"/>
    <m/>
    <s v=""/>
    <m/>
    <s v="Entre 0 et 100"/>
    <m/>
    <m/>
    <s v="Très élevé (devops)"/>
    <m/>
    <m/>
    <m/>
    <m/>
    <m/>
    <m/>
    <n v="148"/>
    <n v="48"/>
    <m/>
    <m/>
    <m/>
    <m/>
    <m/>
    <m/>
    <m/>
    <m/>
    <s v="Conteneurisée 2"/>
    <m/>
    <m/>
    <m/>
    <m/>
    <m/>
    <m/>
    <x v="1"/>
    <m/>
    <s v="Cloud Privé"/>
    <m/>
    <m/>
    <x v="15"/>
    <s v="VAR"/>
    <s v="NLP"/>
    <x v="46"/>
  </r>
  <r>
    <n v="334"/>
    <x v="335"/>
    <m/>
    <s v="En production"/>
    <s v="GitlabCloud"/>
    <s v="Client Web / Mobile / Intranet, Progiciel"/>
    <m/>
    <s v="Divers"/>
    <m/>
    <m/>
    <m/>
    <m/>
    <m/>
    <m/>
    <m/>
    <m/>
    <m/>
    <m/>
    <m/>
    <m/>
    <m/>
    <n v="6553.6"/>
    <m/>
    <s v=""/>
    <m/>
    <s v="Entre 0 et 100"/>
    <m/>
    <m/>
    <s v="Très élevé (devops)"/>
    <m/>
    <m/>
    <m/>
    <m/>
    <m/>
    <m/>
    <n v="148"/>
    <n v="48"/>
    <m/>
    <m/>
    <m/>
    <m/>
    <m/>
    <m/>
    <m/>
    <m/>
    <s v="Conteneurisée 2"/>
    <m/>
    <m/>
    <m/>
    <m/>
    <m/>
    <m/>
    <x v="1"/>
    <m/>
    <s v="Cloud Privé"/>
    <m/>
    <m/>
    <x v="15"/>
    <s v="VAR"/>
    <s v="NLP"/>
    <x v="46"/>
  </r>
  <r>
    <n v="335"/>
    <x v="336"/>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36"/>
    <x v="337"/>
    <m/>
    <s v="En production"/>
    <s v="GitlabCloud"/>
    <s v="Client Web / Mobile / Intranet, Progiciel"/>
    <m/>
    <s v="Divers"/>
    <m/>
    <m/>
    <m/>
    <m/>
    <m/>
    <m/>
    <m/>
    <m/>
    <m/>
    <m/>
    <m/>
    <m/>
    <m/>
    <n v="45875.199999999997"/>
    <m/>
    <s v=""/>
    <m/>
    <s v="Entre 0 et 100"/>
    <m/>
    <m/>
    <s v="Très élevé (devops)"/>
    <m/>
    <m/>
    <m/>
    <m/>
    <m/>
    <m/>
    <n v="148"/>
    <n v="48"/>
    <m/>
    <m/>
    <m/>
    <m/>
    <m/>
    <m/>
    <m/>
    <m/>
    <s v="Conteneurisée 2"/>
    <m/>
    <m/>
    <m/>
    <m/>
    <m/>
    <m/>
    <x v="1"/>
    <m/>
    <s v="Cloud Privé"/>
    <m/>
    <m/>
    <x v="15"/>
    <s v="VAR"/>
    <s v="NLP"/>
    <x v="46"/>
  </r>
  <r>
    <n v="337"/>
    <x v="338"/>
    <m/>
    <s v="En production"/>
    <s v="GitlabCloud"/>
    <s v="Client Web / Mobile / Intranet, Progiciel"/>
    <m/>
    <s v="Divers"/>
    <m/>
    <m/>
    <m/>
    <m/>
    <m/>
    <m/>
    <m/>
    <m/>
    <m/>
    <m/>
    <m/>
    <m/>
    <m/>
    <n v="13369.325000000001"/>
    <m/>
    <s v=""/>
    <m/>
    <s v="Entre 0 et 100"/>
    <m/>
    <m/>
    <s v="Très élevé (devops)"/>
    <m/>
    <m/>
    <m/>
    <m/>
    <m/>
    <m/>
    <n v="148"/>
    <n v="48"/>
    <m/>
    <m/>
    <m/>
    <m/>
    <m/>
    <m/>
    <m/>
    <m/>
    <s v="Conteneurisée 2"/>
    <m/>
    <m/>
    <m/>
    <m/>
    <m/>
    <m/>
    <x v="1"/>
    <m/>
    <s v="Cloud Privé"/>
    <m/>
    <m/>
    <x v="15"/>
    <s v="VAR"/>
    <s v="NLP"/>
    <x v="46"/>
  </r>
  <r>
    <n v="338"/>
    <x v="339"/>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39"/>
    <x v="340"/>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40"/>
    <x v="341"/>
    <m/>
    <s v="En production"/>
    <s v="GitlabCloud"/>
    <s v="Client Web / Mobile / Intranet, Progiciel"/>
    <m/>
    <s v="Divers"/>
    <m/>
    <m/>
    <m/>
    <m/>
    <m/>
    <m/>
    <m/>
    <m/>
    <m/>
    <m/>
    <m/>
    <m/>
    <m/>
    <n v="12845.05"/>
    <m/>
    <s v=""/>
    <m/>
    <s v="Entre 0 et 100"/>
    <m/>
    <m/>
    <s v="Très élevé (devops)"/>
    <m/>
    <m/>
    <m/>
    <m/>
    <m/>
    <m/>
    <n v="148"/>
    <n v="48"/>
    <m/>
    <m/>
    <m/>
    <m/>
    <m/>
    <m/>
    <m/>
    <m/>
    <s v="Conteneurisée 2"/>
    <m/>
    <m/>
    <m/>
    <m/>
    <m/>
    <m/>
    <x v="1"/>
    <m/>
    <s v="Cloud Privé"/>
    <m/>
    <m/>
    <x v="15"/>
    <s v="VAR"/>
    <s v="NLP"/>
    <x v="46"/>
  </r>
  <r>
    <n v="341"/>
    <x v="342"/>
    <m/>
    <s v="En production"/>
    <s v="GitlabCloud"/>
    <s v="Client Web / Mobile / Intranet, Progiciel"/>
    <m/>
    <s v="Divers"/>
    <m/>
    <m/>
    <m/>
    <m/>
    <m/>
    <m/>
    <m/>
    <m/>
    <m/>
    <m/>
    <m/>
    <m/>
    <m/>
    <n v="77332.475000000006"/>
    <m/>
    <s v=""/>
    <m/>
    <s v="Entre 0 et 100"/>
    <m/>
    <m/>
    <s v="Très élevé (devops)"/>
    <m/>
    <m/>
    <m/>
    <m/>
    <m/>
    <m/>
    <n v="148"/>
    <n v="48"/>
    <m/>
    <m/>
    <m/>
    <m/>
    <m/>
    <m/>
    <m/>
    <m/>
    <s v="Conteneurisée 2"/>
    <m/>
    <m/>
    <m/>
    <m/>
    <m/>
    <m/>
    <x v="1"/>
    <m/>
    <s v="Cloud Privé"/>
    <m/>
    <m/>
    <x v="15"/>
    <s v="VAR"/>
    <s v="NLP"/>
    <x v="46"/>
  </r>
  <r>
    <n v="342"/>
    <x v="343"/>
    <m/>
    <s v="En production"/>
    <s v="GitlabCloud"/>
    <s v="Client Web / Mobile / Intranet, Progiciel"/>
    <m/>
    <s v="Divers"/>
    <m/>
    <m/>
    <m/>
    <m/>
    <m/>
    <m/>
    <m/>
    <m/>
    <m/>
    <m/>
    <m/>
    <m/>
    <m/>
    <n v="9961.4500000000007"/>
    <m/>
    <s v=""/>
    <m/>
    <s v="Entre 0 et 100"/>
    <m/>
    <m/>
    <s v="Très élevé (devops)"/>
    <m/>
    <m/>
    <m/>
    <m/>
    <m/>
    <m/>
    <n v="148"/>
    <n v="48"/>
    <m/>
    <m/>
    <m/>
    <m/>
    <m/>
    <m/>
    <m/>
    <m/>
    <s v="Conteneurisée 2"/>
    <m/>
    <m/>
    <m/>
    <m/>
    <m/>
    <m/>
    <x v="1"/>
    <m/>
    <s v="Cloud Privé"/>
    <m/>
    <m/>
    <x v="15"/>
    <s v="VAR"/>
    <s v="NLP"/>
    <x v="46"/>
  </r>
  <r>
    <n v="343"/>
    <x v="344"/>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44"/>
    <x v="345"/>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45"/>
    <x v="346"/>
    <m/>
    <s v="En production"/>
    <s v="GitlabCloud"/>
    <s v="Client Web / Mobile / Intranet, Progiciel"/>
    <m/>
    <s v="Divers"/>
    <m/>
    <m/>
    <m/>
    <m/>
    <m/>
    <m/>
    <m/>
    <m/>
    <m/>
    <m/>
    <m/>
    <m/>
    <m/>
    <n v="58458.1"/>
    <m/>
    <s v=""/>
    <m/>
    <s v="Entre 0 et 100"/>
    <m/>
    <m/>
    <s v="Très élevé (devops)"/>
    <m/>
    <m/>
    <m/>
    <m/>
    <m/>
    <m/>
    <n v="148"/>
    <n v="48"/>
    <m/>
    <m/>
    <m/>
    <m/>
    <m/>
    <m/>
    <m/>
    <m/>
    <s v="Conteneurisée 2"/>
    <m/>
    <m/>
    <m/>
    <m/>
    <m/>
    <m/>
    <x v="1"/>
    <m/>
    <s v="Cloud Privé"/>
    <m/>
    <m/>
    <x v="15"/>
    <s v="VAR"/>
    <s v="NLP"/>
    <x v="46"/>
  </r>
  <r>
    <n v="346"/>
    <x v="347"/>
    <m/>
    <s v="En production"/>
    <s v="GitlabCloud"/>
    <s v="Client Web / Mobile / Intranet, Progiciel"/>
    <m/>
    <s v="Divers"/>
    <m/>
    <m/>
    <m/>
    <m/>
    <m/>
    <m/>
    <m/>
    <m/>
    <m/>
    <m/>
    <m/>
    <m/>
    <m/>
    <n v="6029.3"/>
    <m/>
    <s v=""/>
    <m/>
    <s v="Entre 0 et 100"/>
    <m/>
    <m/>
    <s v="Très élevé (devops)"/>
    <m/>
    <m/>
    <m/>
    <m/>
    <m/>
    <m/>
    <n v="148"/>
    <n v="48"/>
    <m/>
    <m/>
    <m/>
    <m/>
    <m/>
    <m/>
    <m/>
    <m/>
    <s v="Conteneurisée 2"/>
    <m/>
    <m/>
    <m/>
    <m/>
    <m/>
    <m/>
    <x v="1"/>
    <m/>
    <s v="Cloud Privé"/>
    <m/>
    <m/>
    <x v="15"/>
    <s v="VAR"/>
    <s v="NLP"/>
    <x v="46"/>
  </r>
  <r>
    <n v="347"/>
    <x v="348"/>
    <m/>
    <s v="En production"/>
    <s v="GitlabCloud"/>
    <s v="Client Web / Mobile / Intranet, Progiciel"/>
    <m/>
    <s v="Divers"/>
    <m/>
    <m/>
    <m/>
    <m/>
    <m/>
    <m/>
    <m/>
    <m/>
    <m/>
    <m/>
    <m/>
    <m/>
    <m/>
    <n v="4980.7250000000004"/>
    <m/>
    <s v=""/>
    <m/>
    <s v="Entre 0 et 100"/>
    <m/>
    <m/>
    <s v="Très élevé (devops)"/>
    <m/>
    <m/>
    <m/>
    <m/>
    <m/>
    <m/>
    <n v="148"/>
    <n v="48"/>
    <m/>
    <m/>
    <m/>
    <m/>
    <m/>
    <m/>
    <m/>
    <m/>
    <s v="Conteneurisée 2"/>
    <m/>
    <m/>
    <m/>
    <m/>
    <m/>
    <m/>
    <x v="1"/>
    <m/>
    <s v="Cloud Privé"/>
    <m/>
    <m/>
    <x v="15"/>
    <s v="VAR"/>
    <s v="NLP"/>
    <x v="46"/>
  </r>
  <r>
    <n v="348"/>
    <x v="349"/>
    <m/>
    <s v="En production"/>
    <s v="GitlabCloud"/>
    <s v="Client Web / Mobile / Intranet, Progiciel"/>
    <m/>
    <s v="Divers"/>
    <m/>
    <m/>
    <m/>
    <m/>
    <m/>
    <m/>
    <m/>
    <m/>
    <m/>
    <m/>
    <m/>
    <m/>
    <m/>
    <n v="11010.025"/>
    <m/>
    <s v=""/>
    <m/>
    <s v="Entre 0 et 100"/>
    <m/>
    <m/>
    <s v="Très élevé (devops)"/>
    <m/>
    <m/>
    <m/>
    <m/>
    <m/>
    <m/>
    <n v="148"/>
    <n v="48"/>
    <m/>
    <m/>
    <m/>
    <m/>
    <m/>
    <m/>
    <m/>
    <m/>
    <s v="Conteneurisée 2"/>
    <m/>
    <m/>
    <m/>
    <m/>
    <m/>
    <m/>
    <x v="1"/>
    <m/>
    <s v="Cloud Privé"/>
    <m/>
    <m/>
    <x v="15"/>
    <s v="VAR"/>
    <s v="NLP"/>
    <x v="46"/>
  </r>
  <r>
    <n v="349"/>
    <x v="350"/>
    <m/>
    <s v="En production"/>
    <s v="GitlabCloud"/>
    <s v="Client Web / Mobile / Intranet, Progiciel"/>
    <m/>
    <s v="Divers"/>
    <m/>
    <m/>
    <m/>
    <m/>
    <m/>
    <m/>
    <m/>
    <m/>
    <m/>
    <m/>
    <m/>
    <m/>
    <m/>
    <n v="108003.325"/>
    <m/>
    <s v=""/>
    <m/>
    <s v="Entre 0 et 100"/>
    <m/>
    <m/>
    <s v="Très élevé (devops)"/>
    <m/>
    <m/>
    <m/>
    <m/>
    <m/>
    <m/>
    <n v="148"/>
    <n v="48"/>
    <m/>
    <m/>
    <m/>
    <m/>
    <m/>
    <m/>
    <m/>
    <m/>
    <s v="Conteneurisée 2"/>
    <m/>
    <m/>
    <m/>
    <m/>
    <m/>
    <m/>
    <x v="1"/>
    <m/>
    <s v="Cloud Privé"/>
    <m/>
    <m/>
    <x v="15"/>
    <s v="VAR"/>
    <s v="NLP"/>
    <x v="46"/>
  </r>
  <r>
    <n v="350"/>
    <x v="351"/>
    <m/>
    <s v="En production"/>
    <s v="GitlabCloud"/>
    <s v="Client Web / Mobile / Intranet, Progiciel"/>
    <m/>
    <s v="Divers"/>
    <m/>
    <m/>
    <m/>
    <m/>
    <m/>
    <m/>
    <m/>
    <m/>
    <m/>
    <m/>
    <m/>
    <m/>
    <m/>
    <n v="8388.6"/>
    <m/>
    <s v=""/>
    <m/>
    <s v="Entre 0 et 100"/>
    <m/>
    <m/>
    <s v="Très élevé (devops)"/>
    <m/>
    <m/>
    <m/>
    <m/>
    <m/>
    <m/>
    <n v="148"/>
    <n v="48"/>
    <m/>
    <m/>
    <m/>
    <m/>
    <m/>
    <m/>
    <m/>
    <m/>
    <s v="Conteneurisée 2"/>
    <m/>
    <m/>
    <m/>
    <m/>
    <m/>
    <m/>
    <x v="1"/>
    <m/>
    <s v="Cloud Privé"/>
    <m/>
    <m/>
    <x v="15"/>
    <s v="VAR"/>
    <s v="NLP"/>
    <x v="46"/>
  </r>
  <r>
    <n v="351"/>
    <x v="352"/>
    <m/>
    <s v="En production"/>
    <s v="GitlabCloud"/>
    <s v="Client Web / Mobile / Intranet, Progiciel"/>
    <m/>
    <s v="Divers"/>
    <m/>
    <m/>
    <m/>
    <m/>
    <m/>
    <m/>
    <m/>
    <m/>
    <m/>
    <m/>
    <m/>
    <m/>
    <m/>
    <n v="29360.125"/>
    <m/>
    <s v=""/>
    <m/>
    <s v="Entre 0 et 100"/>
    <m/>
    <m/>
    <s v="Très élevé (devops)"/>
    <m/>
    <m/>
    <m/>
    <m/>
    <m/>
    <m/>
    <n v="148"/>
    <n v="48"/>
    <m/>
    <m/>
    <m/>
    <m/>
    <m/>
    <m/>
    <m/>
    <m/>
    <s v="Conteneurisée 2"/>
    <m/>
    <m/>
    <m/>
    <m/>
    <m/>
    <m/>
    <x v="1"/>
    <m/>
    <s v="Cloud Privé"/>
    <m/>
    <m/>
    <x v="15"/>
    <s v="VAR"/>
    <s v="NLP"/>
    <x v="46"/>
  </r>
  <r>
    <n v="352"/>
    <x v="353"/>
    <m/>
    <s v="En production"/>
    <s v="GitlabCloud"/>
    <s v="Client Web / Mobile / Intranet, Progiciel"/>
    <m/>
    <s v="Divers"/>
    <m/>
    <m/>
    <m/>
    <m/>
    <m/>
    <m/>
    <m/>
    <m/>
    <m/>
    <m/>
    <m/>
    <m/>
    <m/>
    <n v="4456.4250000000002"/>
    <m/>
    <s v=""/>
    <m/>
    <s v="Entre 0 et 100"/>
    <m/>
    <m/>
    <s v="Très élevé (devops)"/>
    <m/>
    <m/>
    <m/>
    <m/>
    <m/>
    <m/>
    <n v="148"/>
    <n v="48"/>
    <m/>
    <m/>
    <m/>
    <m/>
    <m/>
    <m/>
    <m/>
    <m/>
    <s v="Conteneurisée 2"/>
    <m/>
    <m/>
    <m/>
    <m/>
    <m/>
    <m/>
    <x v="1"/>
    <m/>
    <s v="Cloud Privé"/>
    <m/>
    <m/>
    <x v="15"/>
    <s v="VAR"/>
    <s v="NLP"/>
    <x v="46"/>
  </r>
  <r>
    <n v="353"/>
    <x v="354"/>
    <m/>
    <s v="En production"/>
    <s v="GitlabCloud"/>
    <s v="Client Web / Mobile / Intranet, Progiciel"/>
    <m/>
    <s v="Divers"/>
    <m/>
    <m/>
    <m/>
    <m/>
    <m/>
    <m/>
    <m/>
    <m/>
    <m/>
    <m/>
    <m/>
    <m/>
    <m/>
    <n v="92274.675000000003"/>
    <m/>
    <s v=""/>
    <m/>
    <s v="Entre 0 et 100"/>
    <m/>
    <m/>
    <s v="Très élevé (devops)"/>
    <m/>
    <m/>
    <m/>
    <m/>
    <m/>
    <m/>
    <n v="148"/>
    <n v="48"/>
    <m/>
    <m/>
    <m/>
    <m/>
    <m/>
    <m/>
    <m/>
    <m/>
    <s v="Conteneurisée 2"/>
    <m/>
    <m/>
    <m/>
    <m/>
    <m/>
    <m/>
    <x v="1"/>
    <m/>
    <s v="Cloud Privé"/>
    <m/>
    <m/>
    <x v="15"/>
    <s v="VAR"/>
    <s v="NLP"/>
    <x v="46"/>
  </r>
  <r>
    <n v="354"/>
    <x v="355"/>
    <m/>
    <s v="En production"/>
    <s v="GitlabCloud"/>
    <s v="Client Web / Mobile / Intranet, Progiciel"/>
    <m/>
    <s v="Divers"/>
    <m/>
    <m/>
    <m/>
    <m/>
    <m/>
    <m/>
    <m/>
    <m/>
    <m/>
    <m/>
    <m/>
    <m/>
    <m/>
    <n v="9699.3250000000007"/>
    <m/>
    <s v=""/>
    <m/>
    <s v="Entre 0 et 100"/>
    <m/>
    <m/>
    <s v="Très élevé (devops)"/>
    <m/>
    <m/>
    <m/>
    <m/>
    <m/>
    <m/>
    <n v="148"/>
    <n v="48"/>
    <m/>
    <m/>
    <m/>
    <m/>
    <m/>
    <m/>
    <m/>
    <m/>
    <s v="Conteneurisée 2"/>
    <m/>
    <m/>
    <m/>
    <m/>
    <m/>
    <m/>
    <x v="1"/>
    <m/>
    <s v="Cloud Privé"/>
    <m/>
    <m/>
    <x v="15"/>
    <s v="VAR"/>
    <s v="NLP"/>
    <x v="46"/>
  </r>
  <r>
    <n v="355"/>
    <x v="356"/>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56"/>
    <x v="357"/>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57"/>
    <x v="358"/>
    <m/>
    <s v="En production"/>
    <s v="GitlabCloud"/>
    <s v="Client Web / Mobile / Intranet, Progiciel"/>
    <m/>
    <s v="Divers"/>
    <m/>
    <m/>
    <m/>
    <m/>
    <m/>
    <m/>
    <m/>
    <m/>
    <m/>
    <m/>
    <m/>
    <m/>
    <m/>
    <n v="28049.4"/>
    <m/>
    <s v=""/>
    <m/>
    <s v="Entre 0 et 100"/>
    <m/>
    <m/>
    <s v="Très élevé (devops)"/>
    <m/>
    <m/>
    <m/>
    <m/>
    <m/>
    <m/>
    <n v="148"/>
    <n v="48"/>
    <m/>
    <m/>
    <m/>
    <m/>
    <m/>
    <m/>
    <m/>
    <m/>
    <s v="Conteneurisée 2"/>
    <m/>
    <m/>
    <m/>
    <m/>
    <m/>
    <m/>
    <x v="1"/>
    <m/>
    <s v="Cloud Privé"/>
    <m/>
    <m/>
    <x v="15"/>
    <s v="VAR"/>
    <s v="NLP"/>
    <x v="46"/>
  </r>
  <r>
    <n v="358"/>
    <x v="359"/>
    <m/>
    <s v="En production"/>
    <s v="GitlabCloud"/>
    <s v="Client Web / Mobile / Intranet, Progiciel"/>
    <m/>
    <s v="Divers"/>
    <m/>
    <m/>
    <m/>
    <m/>
    <m/>
    <m/>
    <m/>
    <m/>
    <m/>
    <m/>
    <m/>
    <m/>
    <m/>
    <n v="4718.5749999999998"/>
    <m/>
    <s v=""/>
    <m/>
    <s v="Entre 0 et 100"/>
    <m/>
    <m/>
    <s v="Très élevé (devops)"/>
    <m/>
    <m/>
    <m/>
    <m/>
    <m/>
    <m/>
    <n v="148"/>
    <n v="48"/>
    <m/>
    <m/>
    <m/>
    <m/>
    <m/>
    <m/>
    <m/>
    <m/>
    <s v="Conteneurisée 2"/>
    <m/>
    <m/>
    <m/>
    <m/>
    <m/>
    <m/>
    <x v="1"/>
    <m/>
    <s v="Cloud Privé"/>
    <m/>
    <m/>
    <x v="15"/>
    <s v="VAR"/>
    <s v="NLP"/>
    <x v="46"/>
  </r>
  <r>
    <n v="359"/>
    <x v="360"/>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60"/>
    <x v="361"/>
    <m/>
    <s v="En production"/>
    <s v="GitlabCloud"/>
    <s v="Client Web / Mobile / Intranet, Progiciel"/>
    <m/>
    <s v="Divers"/>
    <m/>
    <m/>
    <m/>
    <m/>
    <m/>
    <m/>
    <m/>
    <m/>
    <m/>
    <m/>
    <m/>
    <m/>
    <m/>
    <n v="9175.0249999999996"/>
    <m/>
    <s v=""/>
    <m/>
    <s v="Entre 0 et 100"/>
    <m/>
    <m/>
    <s v="Très élevé (devops)"/>
    <m/>
    <m/>
    <m/>
    <m/>
    <m/>
    <m/>
    <n v="148"/>
    <n v="48"/>
    <m/>
    <m/>
    <m/>
    <m/>
    <m/>
    <m/>
    <m/>
    <m/>
    <s v="Conteneurisée 2"/>
    <m/>
    <m/>
    <m/>
    <m/>
    <m/>
    <m/>
    <x v="1"/>
    <m/>
    <s v="Cloud Privé"/>
    <m/>
    <m/>
    <x v="15"/>
    <s v="VAR"/>
    <s v="NLP"/>
    <x v="46"/>
  </r>
  <r>
    <n v="361"/>
    <x v="362"/>
    <m/>
    <s v="En production"/>
    <s v="GitlabCloud"/>
    <s v="Client Web / Mobile / Intranet, Progiciel"/>
    <m/>
    <s v="Divers"/>
    <m/>
    <m/>
    <m/>
    <m/>
    <m/>
    <m/>
    <m/>
    <m/>
    <m/>
    <m/>
    <m/>
    <m/>
    <m/>
    <n v="411828.2"/>
    <m/>
    <s v=""/>
    <m/>
    <s v="Entre 0 et 100"/>
    <m/>
    <m/>
    <s v="Très élevé (devops)"/>
    <m/>
    <m/>
    <m/>
    <m/>
    <m/>
    <m/>
    <n v="148"/>
    <n v="48"/>
    <m/>
    <m/>
    <m/>
    <m/>
    <m/>
    <m/>
    <m/>
    <m/>
    <s v="Conteneurisée 2"/>
    <m/>
    <m/>
    <m/>
    <m/>
    <m/>
    <m/>
    <x v="1"/>
    <m/>
    <s v="Cloud Privé"/>
    <m/>
    <m/>
    <x v="15"/>
    <s v="VAR"/>
    <s v="NLP"/>
    <x v="46"/>
  </r>
  <r>
    <n v="362"/>
    <x v="363"/>
    <m/>
    <s v="En production"/>
    <s v="GitlabCloud"/>
    <s v="Client Web / Mobile / Intranet, Progiciel"/>
    <m/>
    <s v="Divers"/>
    <m/>
    <m/>
    <m/>
    <m/>
    <m/>
    <m/>
    <m/>
    <m/>
    <m/>
    <m/>
    <m/>
    <m/>
    <m/>
    <n v="15466.475"/>
    <m/>
    <s v=""/>
    <m/>
    <s v="Entre 0 et 100"/>
    <m/>
    <m/>
    <s v="Très élevé (devops)"/>
    <m/>
    <m/>
    <m/>
    <m/>
    <m/>
    <m/>
    <n v="148"/>
    <n v="48"/>
    <m/>
    <m/>
    <m/>
    <m/>
    <m/>
    <m/>
    <m/>
    <m/>
    <s v="Conteneurisée 2"/>
    <m/>
    <m/>
    <m/>
    <m/>
    <m/>
    <m/>
    <x v="1"/>
    <m/>
    <s v="Cloud Privé"/>
    <m/>
    <m/>
    <x v="15"/>
    <s v="VAR"/>
    <s v="NLP"/>
    <x v="46"/>
  </r>
  <r>
    <n v="363"/>
    <x v="364"/>
    <m/>
    <s v="En production"/>
    <s v="GitlabCloud"/>
    <s v="Client Web / Mobile / Intranet, Progiciel"/>
    <m/>
    <s v="Divers"/>
    <m/>
    <m/>
    <m/>
    <m/>
    <m/>
    <m/>
    <m/>
    <m/>
    <m/>
    <m/>
    <m/>
    <m/>
    <m/>
    <n v="4980.7250000000004"/>
    <m/>
    <s v=""/>
    <m/>
    <s v="Entre 0 et 100"/>
    <m/>
    <m/>
    <s v="Très élevé (devops)"/>
    <m/>
    <m/>
    <m/>
    <m/>
    <m/>
    <m/>
    <n v="148"/>
    <n v="48"/>
    <m/>
    <m/>
    <m/>
    <m/>
    <m/>
    <m/>
    <m/>
    <m/>
    <s v="Conteneurisée 2"/>
    <m/>
    <m/>
    <m/>
    <m/>
    <m/>
    <m/>
    <x v="1"/>
    <m/>
    <s v="Cloud Privé"/>
    <m/>
    <m/>
    <x v="15"/>
    <s v="VAR"/>
    <s v="NLP"/>
    <x v="46"/>
  </r>
  <r>
    <n v="364"/>
    <x v="365"/>
    <m/>
    <s v="En production"/>
    <s v="GitlabCloud"/>
    <s v="Client Web / Mobile / Intranet, Progiciel"/>
    <m/>
    <s v="Divers"/>
    <m/>
    <m/>
    <m/>
    <m/>
    <m/>
    <m/>
    <m/>
    <m/>
    <m/>
    <m/>
    <m/>
    <m/>
    <m/>
    <n v="6553.6"/>
    <m/>
    <s v=""/>
    <m/>
    <s v="Entre 0 et 100"/>
    <m/>
    <m/>
    <s v="Très élevé (devops)"/>
    <m/>
    <m/>
    <m/>
    <m/>
    <m/>
    <m/>
    <n v="148"/>
    <n v="48"/>
    <m/>
    <m/>
    <m/>
    <m/>
    <m/>
    <m/>
    <m/>
    <m/>
    <s v="Conteneurisée 2"/>
    <m/>
    <m/>
    <m/>
    <m/>
    <m/>
    <m/>
    <x v="1"/>
    <m/>
    <s v="Cloud Privé"/>
    <m/>
    <m/>
    <x v="15"/>
    <s v="VAR"/>
    <s v="NLP"/>
    <x v="46"/>
  </r>
  <r>
    <n v="365"/>
    <x v="366"/>
    <m/>
    <s v="En production"/>
    <s v="GitlabCloud"/>
    <s v="Client Web / Mobile / Intranet, Progiciel"/>
    <m/>
    <s v="Divers"/>
    <m/>
    <m/>
    <m/>
    <m/>
    <m/>
    <m/>
    <m/>
    <m/>
    <m/>
    <m/>
    <m/>
    <m/>
    <m/>
    <n v="44564.474999999999"/>
    <m/>
    <s v=""/>
    <m/>
    <s v="Entre 0 et 100"/>
    <m/>
    <m/>
    <s v="Très élevé (devops)"/>
    <m/>
    <m/>
    <m/>
    <m/>
    <m/>
    <m/>
    <n v="148"/>
    <n v="48"/>
    <m/>
    <m/>
    <m/>
    <m/>
    <m/>
    <m/>
    <m/>
    <m/>
    <s v="Conteneurisée 2"/>
    <m/>
    <m/>
    <m/>
    <m/>
    <m/>
    <m/>
    <x v="1"/>
    <m/>
    <s v="Cloud Privé"/>
    <m/>
    <m/>
    <x v="15"/>
    <s v="VAR"/>
    <s v="NLP"/>
    <x v="46"/>
  </r>
  <r>
    <n v="366"/>
    <x v="367"/>
    <m/>
    <s v="En production"/>
    <s v="GitlabCloud"/>
    <s v="Client Web / Mobile / Intranet, Progiciel"/>
    <m/>
    <s v="Divers"/>
    <m/>
    <m/>
    <m/>
    <m/>
    <m/>
    <m/>
    <m/>
    <m/>
    <m/>
    <m/>
    <m/>
    <m/>
    <m/>
    <n v="7602.1750000000002"/>
    <m/>
    <s v=""/>
    <m/>
    <s v="Entre 0 et 100"/>
    <m/>
    <m/>
    <s v="Très élevé (devops)"/>
    <m/>
    <m/>
    <m/>
    <m/>
    <m/>
    <m/>
    <n v="148"/>
    <n v="48"/>
    <m/>
    <m/>
    <m/>
    <m/>
    <m/>
    <m/>
    <m/>
    <m/>
    <s v="Conteneurisée 2"/>
    <m/>
    <m/>
    <m/>
    <m/>
    <m/>
    <m/>
    <x v="1"/>
    <m/>
    <s v="Cloud Privé"/>
    <m/>
    <m/>
    <x v="15"/>
    <s v="VAR"/>
    <s v="NLP"/>
    <x v="46"/>
  </r>
  <r>
    <n v="367"/>
    <x v="368"/>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68"/>
    <x v="369"/>
    <m/>
    <s v="En production"/>
    <s v="GitlabCloud"/>
    <s v="Client Web / Mobile / Intranet, Progiciel"/>
    <m/>
    <s v="Divers"/>
    <m/>
    <m/>
    <m/>
    <m/>
    <m/>
    <m/>
    <m/>
    <m/>
    <m/>
    <m/>
    <m/>
    <m/>
    <m/>
    <n v="4456.4250000000002"/>
    <m/>
    <s v=""/>
    <m/>
    <s v="Entre 0 et 100"/>
    <m/>
    <m/>
    <s v="Très élevé (devops)"/>
    <m/>
    <m/>
    <m/>
    <m/>
    <m/>
    <m/>
    <n v="148"/>
    <n v="48"/>
    <m/>
    <m/>
    <m/>
    <m/>
    <m/>
    <m/>
    <m/>
    <m/>
    <s v="Conteneurisée 2"/>
    <m/>
    <m/>
    <m/>
    <m/>
    <m/>
    <m/>
    <x v="1"/>
    <m/>
    <s v="Cloud Privé"/>
    <m/>
    <m/>
    <x v="15"/>
    <s v="VAR"/>
    <s v="NLP"/>
    <x v="46"/>
  </r>
  <r>
    <n v="369"/>
    <x v="370"/>
    <m/>
    <s v="En production"/>
    <s v="GitlabCloud"/>
    <s v="Client Web / Mobile / Intranet, Progiciel"/>
    <m/>
    <s v="Divers"/>
    <m/>
    <m/>
    <m/>
    <m/>
    <m/>
    <m/>
    <m/>
    <m/>
    <m/>
    <m/>
    <m/>
    <m/>
    <m/>
    <n v="39845.875"/>
    <m/>
    <s v=""/>
    <m/>
    <s v="Entre 0 et 100"/>
    <m/>
    <m/>
    <s v="Très élevé (devops)"/>
    <m/>
    <m/>
    <m/>
    <m/>
    <m/>
    <m/>
    <n v="148"/>
    <n v="48"/>
    <m/>
    <m/>
    <m/>
    <m/>
    <m/>
    <m/>
    <m/>
    <m/>
    <s v="Conteneurisée 2"/>
    <m/>
    <m/>
    <m/>
    <m/>
    <m/>
    <m/>
    <x v="1"/>
    <m/>
    <s v="Cloud Privé"/>
    <m/>
    <m/>
    <x v="15"/>
    <s v="VAR"/>
    <s v="NLP"/>
    <x v="46"/>
  </r>
  <r>
    <n v="370"/>
    <x v="371"/>
    <m/>
    <s v="En production"/>
    <s v="GitlabCloud"/>
    <s v="Client Web / Mobile / Intranet, Progiciel"/>
    <m/>
    <s v="Divers"/>
    <m/>
    <m/>
    <m/>
    <m/>
    <m/>
    <m/>
    <m/>
    <m/>
    <m/>
    <m/>
    <m/>
    <m/>
    <m/>
    <n v="4194.3"/>
    <m/>
    <s v=""/>
    <m/>
    <s v="Entre 0 et 100"/>
    <m/>
    <m/>
    <s v="Très élevé (devops)"/>
    <m/>
    <m/>
    <m/>
    <m/>
    <m/>
    <m/>
    <n v="148"/>
    <n v="48"/>
    <m/>
    <m/>
    <m/>
    <m/>
    <m/>
    <m/>
    <m/>
    <m/>
    <s v="Conteneurisée 2"/>
    <m/>
    <m/>
    <m/>
    <m/>
    <m/>
    <m/>
    <x v="1"/>
    <m/>
    <s v="Cloud Privé"/>
    <m/>
    <m/>
    <x v="15"/>
    <s v="VAR"/>
    <s v="NLP"/>
    <x v="46"/>
  </r>
  <r>
    <n v="371"/>
    <x v="372"/>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72"/>
    <x v="373"/>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73"/>
    <x v="374"/>
    <m/>
    <s v="En production"/>
    <s v="GitlabCloud"/>
    <s v="Client Web / Mobile / Intranet, Progiciel"/>
    <m/>
    <s v="Divers"/>
    <m/>
    <m/>
    <m/>
    <m/>
    <m/>
    <m/>
    <m/>
    <m/>
    <m/>
    <m/>
    <m/>
    <m/>
    <m/>
    <n v="136314.875"/>
    <m/>
    <s v=""/>
    <m/>
    <s v="Entre 0 et 100"/>
    <m/>
    <m/>
    <s v="Très élevé (devops)"/>
    <m/>
    <m/>
    <m/>
    <m/>
    <m/>
    <m/>
    <n v="148"/>
    <n v="48"/>
    <m/>
    <m/>
    <m/>
    <m/>
    <m/>
    <m/>
    <m/>
    <m/>
    <s v="Conteneurisée 2"/>
    <m/>
    <m/>
    <m/>
    <m/>
    <m/>
    <m/>
    <x v="1"/>
    <m/>
    <s v="Cloud Privé"/>
    <m/>
    <m/>
    <x v="15"/>
    <s v="VAR"/>
    <s v="NLP"/>
    <x v="46"/>
  </r>
  <r>
    <n v="374"/>
    <x v="375"/>
    <m/>
    <s v="En production"/>
    <s v="GitlabCloud"/>
    <s v="Client Web / Mobile / Intranet, Progiciel"/>
    <m/>
    <s v="Divers"/>
    <m/>
    <m/>
    <m/>
    <m/>
    <m/>
    <m/>
    <m/>
    <m/>
    <m/>
    <m/>
    <m/>
    <m/>
    <m/>
    <n v="8126.45"/>
    <m/>
    <s v=""/>
    <m/>
    <s v="Entre 0 et 100"/>
    <m/>
    <m/>
    <s v="Très élevé (devops)"/>
    <m/>
    <m/>
    <m/>
    <m/>
    <m/>
    <m/>
    <n v="148"/>
    <n v="48"/>
    <m/>
    <m/>
    <m/>
    <m/>
    <m/>
    <m/>
    <m/>
    <m/>
    <s v="Conteneurisée 2"/>
    <m/>
    <m/>
    <m/>
    <m/>
    <m/>
    <m/>
    <x v="1"/>
    <m/>
    <s v="Cloud Privé"/>
    <m/>
    <m/>
    <x v="15"/>
    <s v="VAR"/>
    <s v="NLP"/>
    <x v="46"/>
  </r>
  <r>
    <n v="375"/>
    <x v="376"/>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76"/>
    <x v="377"/>
    <m/>
    <s v="En production"/>
    <s v="GitlabCloud"/>
    <s v="Client Web / Mobile / Intranet, Progiciel"/>
    <m/>
    <s v="Divers"/>
    <m/>
    <m/>
    <m/>
    <m/>
    <m/>
    <m/>
    <m/>
    <m/>
    <m/>
    <m/>
    <m/>
    <m/>
    <m/>
    <n v="9175.0249999999996"/>
    <m/>
    <s v=""/>
    <m/>
    <s v="Entre 0 et 100"/>
    <m/>
    <m/>
    <s v="Très élevé (devops)"/>
    <m/>
    <m/>
    <m/>
    <m/>
    <m/>
    <m/>
    <n v="148"/>
    <n v="48"/>
    <m/>
    <m/>
    <m/>
    <m/>
    <m/>
    <m/>
    <m/>
    <m/>
    <s v="Conteneurisée 2"/>
    <m/>
    <m/>
    <m/>
    <m/>
    <m/>
    <m/>
    <x v="1"/>
    <m/>
    <s v="Cloud Privé"/>
    <m/>
    <m/>
    <x v="15"/>
    <s v="VAR"/>
    <s v="NLP"/>
    <x v="46"/>
  </r>
  <r>
    <n v="377"/>
    <x v="378"/>
    <m/>
    <s v="En production"/>
    <s v="GitlabCloud"/>
    <s v="Client Web / Mobile / Intranet, Progiciel"/>
    <m/>
    <s v="Divers"/>
    <m/>
    <m/>
    <m/>
    <m/>
    <m/>
    <m/>
    <m/>
    <m/>
    <m/>
    <m/>
    <m/>
    <m/>
    <m/>
    <n v="40108.025000000001"/>
    <m/>
    <s v=""/>
    <m/>
    <s v="Entre 0 et 100"/>
    <m/>
    <m/>
    <s v="Très élevé (devops)"/>
    <m/>
    <m/>
    <m/>
    <m/>
    <m/>
    <m/>
    <n v="148"/>
    <n v="48"/>
    <m/>
    <m/>
    <m/>
    <m/>
    <m/>
    <m/>
    <m/>
    <m/>
    <s v="Conteneurisée 2"/>
    <m/>
    <m/>
    <m/>
    <m/>
    <m/>
    <m/>
    <x v="1"/>
    <m/>
    <s v="Cloud Privé"/>
    <m/>
    <m/>
    <x v="15"/>
    <s v="VAR"/>
    <s v="NLP"/>
    <x v="46"/>
  </r>
  <r>
    <n v="378"/>
    <x v="379"/>
    <m/>
    <s v="En production"/>
    <s v="GitlabCloud"/>
    <s v="Client Web / Mobile / Intranet, Progiciel"/>
    <m/>
    <s v="Divers"/>
    <m/>
    <m/>
    <m/>
    <m/>
    <m/>
    <m/>
    <m/>
    <m/>
    <m/>
    <m/>
    <m/>
    <m/>
    <m/>
    <n v="4456.4250000000002"/>
    <m/>
    <s v=""/>
    <m/>
    <s v="Entre 0 et 100"/>
    <m/>
    <m/>
    <s v="Très élevé (devops)"/>
    <m/>
    <m/>
    <m/>
    <m/>
    <m/>
    <m/>
    <n v="148"/>
    <n v="48"/>
    <m/>
    <m/>
    <m/>
    <m/>
    <m/>
    <m/>
    <m/>
    <m/>
    <s v="Conteneurisée 2"/>
    <m/>
    <m/>
    <m/>
    <m/>
    <m/>
    <m/>
    <x v="1"/>
    <m/>
    <s v="Cloud Privé"/>
    <m/>
    <m/>
    <x v="15"/>
    <s v="VAR"/>
    <s v="NLP"/>
    <x v="46"/>
  </r>
  <r>
    <n v="379"/>
    <x v="380"/>
    <m/>
    <s v="En production"/>
    <s v="GitlabCloud"/>
    <s v="Client Web / Mobile / Intranet, Progiciel"/>
    <m/>
    <s v="Divers"/>
    <m/>
    <m/>
    <m/>
    <m/>
    <m/>
    <m/>
    <m/>
    <m/>
    <m/>
    <m/>
    <m/>
    <m/>
    <m/>
    <n v="4980.7250000000004"/>
    <m/>
    <s v=""/>
    <m/>
    <s v="Entre 0 et 100"/>
    <m/>
    <m/>
    <s v="Très élevé (devops)"/>
    <m/>
    <m/>
    <m/>
    <m/>
    <m/>
    <m/>
    <n v="148"/>
    <n v="48"/>
    <m/>
    <m/>
    <m/>
    <m/>
    <m/>
    <m/>
    <m/>
    <m/>
    <s v="Conteneurisée 2"/>
    <m/>
    <m/>
    <m/>
    <m/>
    <m/>
    <m/>
    <x v="1"/>
    <m/>
    <s v="Cloud Privé"/>
    <m/>
    <m/>
    <x v="15"/>
    <s v="VAR"/>
    <s v="NLP"/>
    <x v="46"/>
  </r>
  <r>
    <n v="380"/>
    <x v="381"/>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81"/>
    <x v="382"/>
    <m/>
    <s v="En production"/>
    <s v="GitlabCloud"/>
    <s v="Client Web / Mobile / Intranet, Progiciel"/>
    <m/>
    <s v="Divers"/>
    <m/>
    <m/>
    <m/>
    <m/>
    <m/>
    <m/>
    <m/>
    <m/>
    <m/>
    <m/>
    <m/>
    <m/>
    <m/>
    <n v="5767.15"/>
    <m/>
    <s v=""/>
    <m/>
    <s v="Entre 0 et 100"/>
    <m/>
    <m/>
    <s v="Très élevé (devops)"/>
    <m/>
    <m/>
    <m/>
    <m/>
    <m/>
    <m/>
    <n v="148"/>
    <n v="48"/>
    <m/>
    <m/>
    <m/>
    <m/>
    <m/>
    <m/>
    <m/>
    <m/>
    <s v="Conteneurisée 2"/>
    <m/>
    <m/>
    <m/>
    <m/>
    <m/>
    <m/>
    <x v="1"/>
    <m/>
    <s v="Cloud Privé"/>
    <m/>
    <m/>
    <x v="15"/>
    <s v="VAR"/>
    <s v="NLP"/>
    <x v="46"/>
  </r>
  <r>
    <n v="382"/>
    <x v="383"/>
    <m/>
    <s v="En production"/>
    <s v="GitlabCloud"/>
    <s v="Client Web / Mobile / Intranet, Progiciel"/>
    <m/>
    <s v="Divers"/>
    <m/>
    <m/>
    <m/>
    <m/>
    <m/>
    <m/>
    <m/>
    <m/>
    <m/>
    <m/>
    <m/>
    <m/>
    <m/>
    <n v="5505"/>
    <m/>
    <s v=""/>
    <m/>
    <s v="Entre 0 et 100"/>
    <m/>
    <m/>
    <s v="Très élevé (devops)"/>
    <m/>
    <m/>
    <m/>
    <m/>
    <m/>
    <m/>
    <n v="148"/>
    <n v="48"/>
    <m/>
    <m/>
    <m/>
    <m/>
    <m/>
    <m/>
    <m/>
    <m/>
    <s v="Conteneurisée 2"/>
    <m/>
    <m/>
    <m/>
    <m/>
    <m/>
    <m/>
    <x v="1"/>
    <m/>
    <s v="Cloud Privé"/>
    <m/>
    <m/>
    <x v="15"/>
    <s v="VAR"/>
    <s v="NLP"/>
    <x v="46"/>
  </r>
  <r>
    <n v="383"/>
    <x v="384"/>
    <m/>
    <s v="En production"/>
    <s v="GitlabCloud"/>
    <s v="Client Web / Mobile / Intranet, Progiciel"/>
    <m/>
    <s v="Divers"/>
    <m/>
    <m/>
    <m/>
    <m/>
    <m/>
    <m/>
    <m/>
    <m/>
    <m/>
    <m/>
    <m/>
    <m/>
    <m/>
    <n v="82051.05"/>
    <m/>
    <s v=""/>
    <m/>
    <s v="Entre 0 et 100"/>
    <m/>
    <m/>
    <s v="Très élevé (devops)"/>
    <m/>
    <m/>
    <m/>
    <m/>
    <m/>
    <m/>
    <n v="148"/>
    <n v="48"/>
    <m/>
    <m/>
    <m/>
    <m/>
    <m/>
    <m/>
    <m/>
    <m/>
    <s v="Conteneurisée 2"/>
    <m/>
    <m/>
    <m/>
    <m/>
    <m/>
    <m/>
    <x v="1"/>
    <m/>
    <s v="Cloud Privé"/>
    <m/>
    <m/>
    <x v="15"/>
    <s v="VAR"/>
    <s v="NLP"/>
    <x v="46"/>
  </r>
  <r>
    <n v="384"/>
    <x v="385"/>
    <m/>
    <s v="En production"/>
    <s v="GitlabCloud"/>
    <s v="Client Web / Mobile / Intranet, Progiciel"/>
    <m/>
    <s v="Divers"/>
    <m/>
    <m/>
    <m/>
    <m/>
    <m/>
    <m/>
    <m/>
    <m/>
    <m/>
    <m/>
    <m/>
    <m/>
    <m/>
    <n v="12582.9"/>
    <m/>
    <s v=""/>
    <m/>
    <s v="Entre 0 et 100"/>
    <m/>
    <m/>
    <s v="Très élevé (devops)"/>
    <m/>
    <m/>
    <m/>
    <m/>
    <m/>
    <m/>
    <n v="148"/>
    <n v="48"/>
    <m/>
    <m/>
    <m/>
    <m/>
    <m/>
    <m/>
    <m/>
    <m/>
    <s v="Conteneurisée 2"/>
    <m/>
    <m/>
    <m/>
    <m/>
    <m/>
    <m/>
    <x v="1"/>
    <m/>
    <s v="Cloud Privé"/>
    <m/>
    <m/>
    <x v="15"/>
    <s v="VAR"/>
    <s v="NLP"/>
    <x v="46"/>
  </r>
  <r>
    <n v="385"/>
    <x v="386"/>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86"/>
    <x v="387"/>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87"/>
    <x v="388"/>
    <m/>
    <s v="En production"/>
    <s v="GitlabCloud"/>
    <s v="Client Web / Mobile / Intranet, Progiciel"/>
    <m/>
    <s v="Divers"/>
    <m/>
    <m/>
    <m/>
    <m/>
    <m/>
    <m/>
    <m/>
    <m/>
    <m/>
    <m/>
    <m/>
    <m/>
    <m/>
    <n v="33816.574999999997"/>
    <m/>
    <s v=""/>
    <m/>
    <s v="Entre 0 et 100"/>
    <m/>
    <m/>
    <s v="Très élevé (devops)"/>
    <m/>
    <m/>
    <m/>
    <m/>
    <m/>
    <m/>
    <n v="148"/>
    <n v="48"/>
    <m/>
    <m/>
    <m/>
    <m/>
    <m/>
    <m/>
    <m/>
    <m/>
    <s v="Conteneurisée 2"/>
    <m/>
    <m/>
    <m/>
    <m/>
    <m/>
    <m/>
    <x v="1"/>
    <m/>
    <s v="Cloud Privé"/>
    <m/>
    <m/>
    <x v="15"/>
    <s v="VAR"/>
    <s v="NLP"/>
    <x v="46"/>
  </r>
  <r>
    <n v="388"/>
    <x v="389"/>
    <m/>
    <s v="En production"/>
    <s v="GitlabCloud"/>
    <s v="Client Web / Mobile / Intranet, Progiciel"/>
    <m/>
    <s v="Divers"/>
    <m/>
    <m/>
    <m/>
    <m/>
    <m/>
    <m/>
    <m/>
    <m/>
    <m/>
    <m/>
    <m/>
    <m/>
    <m/>
    <n v="4456.4250000000002"/>
    <m/>
    <s v=""/>
    <m/>
    <s v="Entre 0 et 100"/>
    <m/>
    <m/>
    <s v="Très élevé (devops)"/>
    <m/>
    <m/>
    <m/>
    <m/>
    <m/>
    <m/>
    <n v="148"/>
    <n v="48"/>
    <m/>
    <m/>
    <m/>
    <m/>
    <m/>
    <m/>
    <m/>
    <m/>
    <s v="Conteneurisée 2"/>
    <m/>
    <m/>
    <m/>
    <m/>
    <m/>
    <m/>
    <x v="1"/>
    <m/>
    <s v="Cloud Privé"/>
    <m/>
    <m/>
    <x v="15"/>
    <s v="VAR"/>
    <s v="NLP"/>
    <x v="46"/>
  </r>
  <r>
    <n v="389"/>
    <x v="390"/>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90"/>
    <x v="391"/>
    <m/>
    <s v="En production"/>
    <s v="GitlabCloud"/>
    <s v="Client Web / Mobile / Intranet, Progiciel"/>
    <m/>
    <s v="Divers"/>
    <m/>
    <m/>
    <m/>
    <m/>
    <m/>
    <m/>
    <m/>
    <m/>
    <m/>
    <m/>
    <m/>
    <m/>
    <m/>
    <n v="9175.0249999999996"/>
    <m/>
    <s v=""/>
    <m/>
    <s v="Entre 0 et 100"/>
    <m/>
    <m/>
    <s v="Très élevé (devops)"/>
    <m/>
    <m/>
    <m/>
    <m/>
    <m/>
    <m/>
    <n v="148"/>
    <n v="48"/>
    <m/>
    <m/>
    <m/>
    <m/>
    <m/>
    <m/>
    <m/>
    <m/>
    <s v="Conteneurisée 2"/>
    <m/>
    <m/>
    <m/>
    <m/>
    <m/>
    <m/>
    <x v="1"/>
    <m/>
    <s v="Cloud Privé"/>
    <m/>
    <m/>
    <x v="15"/>
    <s v="VAR"/>
    <s v="NLP"/>
    <x v="46"/>
  </r>
  <r>
    <n v="391"/>
    <x v="392"/>
    <m/>
    <s v="En production"/>
    <s v="GitlabCloud"/>
    <s v="Client Web / Mobile / Intranet, Progiciel"/>
    <m/>
    <s v="Divers"/>
    <m/>
    <m/>
    <m/>
    <m/>
    <m/>
    <m/>
    <m/>
    <m/>
    <m/>
    <m/>
    <m/>
    <m/>
    <m/>
    <n v="59244.525000000001"/>
    <m/>
    <s v=""/>
    <m/>
    <s v="Entre 0 et 100"/>
    <m/>
    <m/>
    <s v="Très élevé (devops)"/>
    <m/>
    <m/>
    <m/>
    <m/>
    <m/>
    <m/>
    <n v="148"/>
    <n v="48"/>
    <m/>
    <m/>
    <m/>
    <m/>
    <m/>
    <m/>
    <m/>
    <m/>
    <s v="Conteneurisée 2"/>
    <m/>
    <m/>
    <m/>
    <m/>
    <m/>
    <m/>
    <x v="1"/>
    <m/>
    <s v="Cloud Privé"/>
    <m/>
    <m/>
    <x v="15"/>
    <s v="VAR"/>
    <s v="NLP"/>
    <x v="46"/>
  </r>
  <r>
    <n v="392"/>
    <x v="393"/>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393"/>
    <x v="394"/>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394"/>
    <x v="395"/>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395"/>
    <x v="396"/>
    <m/>
    <s v="En production"/>
    <s v="GitlabCloud"/>
    <s v="Client Web / Mobile / Intranet, Progiciel"/>
    <m/>
    <s v="Divers"/>
    <m/>
    <m/>
    <m/>
    <m/>
    <m/>
    <m/>
    <m/>
    <m/>
    <m/>
    <m/>
    <m/>
    <m/>
    <m/>
    <n v="306708.47499999998"/>
    <m/>
    <s v=""/>
    <m/>
    <s v="Entre 0 et 100"/>
    <m/>
    <m/>
    <s v="Très élevé (devops)"/>
    <m/>
    <m/>
    <m/>
    <m/>
    <m/>
    <m/>
    <n v="148"/>
    <n v="48"/>
    <m/>
    <m/>
    <m/>
    <m/>
    <m/>
    <m/>
    <m/>
    <m/>
    <s v="Conteneurisée 2"/>
    <m/>
    <m/>
    <m/>
    <m/>
    <m/>
    <m/>
    <x v="1"/>
    <m/>
    <s v="Cloud Privé"/>
    <m/>
    <m/>
    <x v="15"/>
    <s v="VAR"/>
    <s v="NLP"/>
    <x v="46"/>
  </r>
  <r>
    <n v="396"/>
    <x v="397"/>
    <m/>
    <s v="En production"/>
    <s v="GitlabCloud"/>
    <s v="Client Web / Mobile / Intranet, Progiciel"/>
    <m/>
    <s v="Divers"/>
    <m/>
    <m/>
    <m/>
    <m/>
    <m/>
    <m/>
    <m/>
    <m/>
    <m/>
    <m/>
    <m/>
    <m/>
    <m/>
    <n v="13107.2"/>
    <m/>
    <s v=""/>
    <m/>
    <s v="Entre 0 et 100"/>
    <m/>
    <m/>
    <s v="Très élevé (devops)"/>
    <m/>
    <m/>
    <m/>
    <m/>
    <m/>
    <m/>
    <n v="148"/>
    <n v="48"/>
    <m/>
    <m/>
    <m/>
    <m/>
    <m/>
    <m/>
    <m/>
    <m/>
    <s v="Conteneurisée 2"/>
    <m/>
    <m/>
    <m/>
    <m/>
    <m/>
    <m/>
    <x v="1"/>
    <m/>
    <s v="Cloud Privé"/>
    <m/>
    <m/>
    <x v="15"/>
    <s v="VAR"/>
    <s v="NLP"/>
    <x v="46"/>
  </r>
  <r>
    <n v="397"/>
    <x v="398"/>
    <m/>
    <s v="En production"/>
    <s v="GitlabCloud"/>
    <s v="Client Web / Mobile / Intranet, Progiciel"/>
    <m/>
    <s v="Divers"/>
    <m/>
    <m/>
    <m/>
    <m/>
    <m/>
    <m/>
    <m/>
    <m/>
    <m/>
    <m/>
    <m/>
    <m/>
    <m/>
    <n v="8912.875"/>
    <m/>
    <s v=""/>
    <m/>
    <s v="Entre 0 et 100"/>
    <m/>
    <m/>
    <s v="Très élevé (devops)"/>
    <m/>
    <m/>
    <m/>
    <m/>
    <m/>
    <m/>
    <n v="148"/>
    <n v="48"/>
    <m/>
    <m/>
    <m/>
    <m/>
    <m/>
    <m/>
    <m/>
    <m/>
    <s v="Conteneurisée 2"/>
    <m/>
    <m/>
    <m/>
    <m/>
    <m/>
    <m/>
    <x v="1"/>
    <m/>
    <s v="Cloud Privé"/>
    <m/>
    <m/>
    <x v="15"/>
    <s v="VAR"/>
    <s v="NLP"/>
    <x v="46"/>
  </r>
  <r>
    <n v="398"/>
    <x v="399"/>
    <m/>
    <s v="En production"/>
    <s v="GitlabCloud"/>
    <s v="Client Web / Mobile / Intranet, Progiciel"/>
    <m/>
    <s v="Divers"/>
    <m/>
    <m/>
    <m/>
    <m/>
    <m/>
    <m/>
    <m/>
    <m/>
    <m/>
    <m/>
    <m/>
    <m/>
    <m/>
    <n v="72876.024999999994"/>
    <m/>
    <s v=""/>
    <m/>
    <s v="Entre 0 et 100"/>
    <m/>
    <m/>
    <s v="Très élevé (devops)"/>
    <m/>
    <m/>
    <m/>
    <m/>
    <m/>
    <m/>
    <n v="148"/>
    <n v="48"/>
    <m/>
    <m/>
    <m/>
    <m/>
    <m/>
    <m/>
    <m/>
    <m/>
    <s v="Conteneurisée 2"/>
    <m/>
    <m/>
    <m/>
    <m/>
    <m/>
    <m/>
    <x v="1"/>
    <m/>
    <s v="Cloud Privé"/>
    <m/>
    <m/>
    <x v="15"/>
    <s v="VAR"/>
    <s v="NLP"/>
    <x v="46"/>
  </r>
  <r>
    <n v="399"/>
    <x v="400"/>
    <m/>
    <s v="En production"/>
    <s v="GitlabCloud"/>
    <s v="Client Web / Mobile / Intranet, Progiciel"/>
    <m/>
    <s v="Divers"/>
    <m/>
    <m/>
    <m/>
    <m/>
    <m/>
    <m/>
    <m/>
    <m/>
    <m/>
    <m/>
    <m/>
    <m/>
    <m/>
    <n v="5505"/>
    <m/>
    <s v=""/>
    <m/>
    <s v="Entre 0 et 100"/>
    <m/>
    <m/>
    <s v="Très élevé (devops)"/>
    <m/>
    <m/>
    <m/>
    <m/>
    <m/>
    <m/>
    <n v="148"/>
    <n v="48"/>
    <m/>
    <m/>
    <m/>
    <m/>
    <m/>
    <m/>
    <m/>
    <m/>
    <s v="Conteneurisée 2"/>
    <m/>
    <m/>
    <m/>
    <m/>
    <m/>
    <m/>
    <x v="1"/>
    <m/>
    <s v="Cloud Privé"/>
    <m/>
    <m/>
    <x v="15"/>
    <s v="VAR"/>
    <s v="NLP"/>
    <x v="46"/>
  </r>
  <r>
    <n v="400"/>
    <x v="401"/>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401"/>
    <x v="402"/>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402"/>
    <x v="403"/>
    <m/>
    <s v="En production"/>
    <s v="GitlabCloud"/>
    <s v="Client Web / Mobile / Intranet, Progiciel"/>
    <m/>
    <s v="Divers"/>
    <m/>
    <m/>
    <m/>
    <m/>
    <m/>
    <m/>
    <m/>
    <m/>
    <m/>
    <m/>
    <m/>
    <m/>
    <m/>
    <n v="17563.625"/>
    <m/>
    <s v=""/>
    <m/>
    <s v="Entre 0 et 100"/>
    <m/>
    <m/>
    <s v="Très élevé (devops)"/>
    <m/>
    <m/>
    <m/>
    <m/>
    <m/>
    <m/>
    <n v="148"/>
    <n v="48"/>
    <m/>
    <m/>
    <m/>
    <m/>
    <m/>
    <m/>
    <m/>
    <m/>
    <s v="Conteneurisée 2"/>
    <m/>
    <m/>
    <m/>
    <m/>
    <m/>
    <m/>
    <x v="1"/>
    <m/>
    <s v="Cloud Privé"/>
    <m/>
    <m/>
    <x v="15"/>
    <s v="VAR"/>
    <s v="NLP"/>
    <x v="46"/>
  </r>
  <r>
    <n v="403"/>
    <x v="404"/>
    <m/>
    <s v="En production"/>
    <s v="GitlabCloud"/>
    <s v="Client Web / Mobile / Intranet, Progiciel"/>
    <m/>
    <s v="Divers"/>
    <m/>
    <m/>
    <m/>
    <m/>
    <m/>
    <m/>
    <m/>
    <m/>
    <m/>
    <m/>
    <m/>
    <m/>
    <m/>
    <n v="8912.875"/>
    <m/>
    <s v=""/>
    <m/>
    <s v="Entre 0 et 100"/>
    <m/>
    <m/>
    <s v="Très élevé (devops)"/>
    <m/>
    <m/>
    <m/>
    <m/>
    <m/>
    <m/>
    <n v="148"/>
    <n v="48"/>
    <m/>
    <m/>
    <m/>
    <m/>
    <m/>
    <m/>
    <m/>
    <m/>
    <s v="Conteneurisée 2"/>
    <m/>
    <m/>
    <m/>
    <m/>
    <m/>
    <m/>
    <x v="1"/>
    <m/>
    <s v="Cloud Privé"/>
    <m/>
    <m/>
    <x v="15"/>
    <s v="VAR"/>
    <s v="NLP"/>
    <x v="46"/>
  </r>
  <r>
    <n v="404"/>
    <x v="405"/>
    <m/>
    <s v="En production"/>
    <s v="GitlabCloud"/>
    <s v="Client Web / Mobile / Intranet, Progiciel"/>
    <m/>
    <s v="Divers"/>
    <m/>
    <m/>
    <m/>
    <m/>
    <m/>
    <m/>
    <m/>
    <m/>
    <m/>
    <m/>
    <m/>
    <m/>
    <m/>
    <n v="71041"/>
    <m/>
    <s v=""/>
    <m/>
    <s v="Entre 0 et 100"/>
    <m/>
    <m/>
    <s v="Très élevé (devops)"/>
    <m/>
    <m/>
    <m/>
    <m/>
    <m/>
    <m/>
    <n v="148"/>
    <n v="48"/>
    <m/>
    <m/>
    <m/>
    <m/>
    <m/>
    <m/>
    <m/>
    <m/>
    <s v="Conteneurisée 2"/>
    <m/>
    <m/>
    <m/>
    <m/>
    <m/>
    <m/>
    <x v="1"/>
    <m/>
    <s v="Cloud Privé"/>
    <m/>
    <m/>
    <x v="15"/>
    <s v="VAR"/>
    <s v="NLP"/>
    <x v="46"/>
  </r>
  <r>
    <n v="405"/>
    <x v="406"/>
    <m/>
    <s v="En production"/>
    <s v="GitlabCloud"/>
    <s v="Client Web / Mobile / Intranet, Progiciel"/>
    <m/>
    <s v="Divers"/>
    <m/>
    <m/>
    <m/>
    <m/>
    <m/>
    <m/>
    <m/>
    <m/>
    <m/>
    <m/>
    <m/>
    <m/>
    <m/>
    <n v="8650.75"/>
    <m/>
    <s v=""/>
    <m/>
    <s v="Entre 0 et 100"/>
    <m/>
    <m/>
    <s v="Très élevé (devops)"/>
    <m/>
    <m/>
    <m/>
    <m/>
    <m/>
    <m/>
    <n v="148"/>
    <n v="48"/>
    <m/>
    <m/>
    <m/>
    <m/>
    <m/>
    <m/>
    <m/>
    <m/>
    <s v="Conteneurisée 2"/>
    <m/>
    <m/>
    <m/>
    <m/>
    <m/>
    <m/>
    <x v="1"/>
    <m/>
    <s v="Cloud Privé"/>
    <m/>
    <m/>
    <x v="15"/>
    <s v="VAR"/>
    <s v="NLP"/>
    <x v="46"/>
  </r>
  <r>
    <n v="406"/>
    <x v="407"/>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407"/>
    <x v="408"/>
    <m/>
    <s v="En production"/>
    <s v="GitlabCloud"/>
    <s v="Client Web / Mobile / Intranet, Progiciel"/>
    <m/>
    <s v="Divers"/>
    <m/>
    <m/>
    <m/>
    <m/>
    <m/>
    <m/>
    <m/>
    <m/>
    <m/>
    <m/>
    <m/>
    <m/>
    <m/>
    <n v="10223.6"/>
    <m/>
    <s v=""/>
    <m/>
    <s v="Entre 0 et 100"/>
    <m/>
    <m/>
    <s v="Très élevé (devops)"/>
    <m/>
    <m/>
    <m/>
    <m/>
    <m/>
    <m/>
    <n v="148"/>
    <n v="48"/>
    <m/>
    <m/>
    <m/>
    <m/>
    <m/>
    <m/>
    <m/>
    <m/>
    <s v="Conteneurisée 2"/>
    <m/>
    <m/>
    <m/>
    <m/>
    <m/>
    <m/>
    <x v="1"/>
    <m/>
    <s v="Cloud Privé"/>
    <m/>
    <m/>
    <x v="15"/>
    <s v="VAR"/>
    <s v="NLP"/>
    <x v="46"/>
  </r>
  <r>
    <n v="408"/>
    <x v="409"/>
    <m/>
    <s v="En production"/>
    <s v="GitlabCloud"/>
    <s v="Client Web / Mobile / Intranet, Progiciel"/>
    <m/>
    <s v="Divers"/>
    <m/>
    <m/>
    <m/>
    <m/>
    <m/>
    <m/>
    <m/>
    <m/>
    <m/>
    <m/>
    <m/>
    <m/>
    <m/>
    <n v="9175.0249999999996"/>
    <m/>
    <s v=""/>
    <m/>
    <s v="Entre 0 et 100"/>
    <m/>
    <m/>
    <s v="Très élevé (devops)"/>
    <m/>
    <m/>
    <m/>
    <m/>
    <m/>
    <m/>
    <n v="148"/>
    <n v="48"/>
    <m/>
    <m/>
    <m/>
    <m/>
    <m/>
    <m/>
    <m/>
    <m/>
    <s v="Conteneurisée 2"/>
    <m/>
    <m/>
    <m/>
    <m/>
    <m/>
    <m/>
    <x v="1"/>
    <m/>
    <s v="Cloud Privé"/>
    <m/>
    <m/>
    <x v="15"/>
    <s v="VAR"/>
    <s v="NLP"/>
    <x v="46"/>
  </r>
  <r>
    <n v="409"/>
    <x v="410"/>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410"/>
    <x v="411"/>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411"/>
    <x v="412"/>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412"/>
    <x v="413"/>
    <m/>
    <s v="En production"/>
    <s v="GitlabCloud"/>
    <s v="Client Web / Mobile / Intranet, Progiciel"/>
    <m/>
    <s v="Divers"/>
    <m/>
    <m/>
    <m/>
    <m/>
    <m/>
    <m/>
    <m/>
    <m/>
    <m/>
    <m/>
    <m/>
    <m/>
    <m/>
    <n v="20709.375"/>
    <m/>
    <s v=""/>
    <m/>
    <s v="Entre 0 et 100"/>
    <m/>
    <m/>
    <s v="Très élevé (devops)"/>
    <m/>
    <m/>
    <m/>
    <m/>
    <m/>
    <m/>
    <n v="148"/>
    <n v="48"/>
    <m/>
    <m/>
    <m/>
    <m/>
    <m/>
    <m/>
    <m/>
    <m/>
    <s v="Conteneurisée 2"/>
    <m/>
    <m/>
    <m/>
    <m/>
    <m/>
    <m/>
    <x v="1"/>
    <m/>
    <s v="Cloud Privé"/>
    <m/>
    <m/>
    <x v="15"/>
    <s v="VAR"/>
    <s v="NLP"/>
    <x v="46"/>
  </r>
  <r>
    <n v="413"/>
    <x v="414"/>
    <m/>
    <s v="En production"/>
    <s v="GitlabCloud"/>
    <s v="Client Web / Mobile / Intranet, Progiciel"/>
    <m/>
    <s v="Divers"/>
    <m/>
    <m/>
    <m/>
    <m/>
    <m/>
    <m/>
    <m/>
    <m/>
    <m/>
    <m/>
    <m/>
    <m/>
    <m/>
    <n v="9699.3250000000007"/>
    <m/>
    <s v=""/>
    <m/>
    <s v="Entre 0 et 100"/>
    <m/>
    <m/>
    <s v="Très élevé (devops)"/>
    <m/>
    <m/>
    <m/>
    <m/>
    <m/>
    <m/>
    <n v="148"/>
    <n v="48"/>
    <m/>
    <m/>
    <m/>
    <m/>
    <m/>
    <m/>
    <m/>
    <m/>
    <s v="Conteneurisée 2"/>
    <m/>
    <m/>
    <m/>
    <m/>
    <m/>
    <m/>
    <x v="1"/>
    <m/>
    <s v="Cloud Privé"/>
    <m/>
    <m/>
    <x v="15"/>
    <s v="VAR"/>
    <s v="NLP"/>
    <x v="46"/>
  </r>
  <r>
    <n v="414"/>
    <x v="415"/>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415"/>
    <x v="416"/>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416"/>
    <x v="417"/>
    <m/>
    <s v="En production"/>
    <s v="GitlabCloud"/>
    <s v="Client Web / Mobile / Intranet, Progiciel"/>
    <m/>
    <s v="Divers"/>
    <m/>
    <m/>
    <m/>
    <m/>
    <m/>
    <m/>
    <m/>
    <m/>
    <m/>
    <m/>
    <m/>
    <m/>
    <m/>
    <n v="18350.075000000001"/>
    <m/>
    <s v=""/>
    <m/>
    <s v="Entre 0 et 100"/>
    <m/>
    <m/>
    <s v="Très élevé (devops)"/>
    <m/>
    <m/>
    <m/>
    <m/>
    <m/>
    <m/>
    <n v="148"/>
    <n v="48"/>
    <m/>
    <m/>
    <m/>
    <m/>
    <m/>
    <m/>
    <m/>
    <m/>
    <s v="Conteneurisée 2"/>
    <m/>
    <m/>
    <m/>
    <m/>
    <m/>
    <m/>
    <x v="1"/>
    <m/>
    <s v="Cloud Privé"/>
    <m/>
    <m/>
    <x v="15"/>
    <s v="VAR"/>
    <s v="NLP"/>
    <x v="46"/>
  </r>
  <r>
    <n v="417"/>
    <x v="418"/>
    <m/>
    <s v="En production"/>
    <s v="GitlabCloud"/>
    <s v="Client Web / Mobile / Intranet, Progiciel"/>
    <m/>
    <s v="Divers"/>
    <m/>
    <m/>
    <m/>
    <m/>
    <m/>
    <m/>
    <m/>
    <m/>
    <m/>
    <m/>
    <m/>
    <m/>
    <m/>
    <n v="7077.875"/>
    <m/>
    <s v=""/>
    <m/>
    <s v="Entre 0 et 100"/>
    <m/>
    <m/>
    <s v="Très élevé (devops)"/>
    <m/>
    <m/>
    <m/>
    <m/>
    <m/>
    <m/>
    <n v="148"/>
    <n v="48"/>
    <m/>
    <m/>
    <m/>
    <m/>
    <m/>
    <m/>
    <m/>
    <m/>
    <s v="Conteneurisée 2"/>
    <m/>
    <m/>
    <m/>
    <m/>
    <m/>
    <m/>
    <x v="1"/>
    <m/>
    <s v="Cloud Privé"/>
    <m/>
    <m/>
    <x v="15"/>
    <s v="VAR"/>
    <s v="NLP"/>
    <x v="46"/>
  </r>
  <r>
    <n v="418"/>
    <x v="419"/>
    <m/>
    <s v="En production"/>
    <s v="GitlabCloud"/>
    <s v="Client Web / Mobile / Intranet, Progiciel"/>
    <m/>
    <s v="Divers"/>
    <m/>
    <m/>
    <m/>
    <m/>
    <m/>
    <m/>
    <m/>
    <m/>
    <m/>
    <m/>
    <m/>
    <m/>
    <m/>
    <n v="39845.875"/>
    <m/>
    <s v=""/>
    <m/>
    <s v="Entre 0 et 100"/>
    <m/>
    <m/>
    <s v="Très élevé (devops)"/>
    <m/>
    <m/>
    <m/>
    <m/>
    <m/>
    <m/>
    <n v="148"/>
    <n v="48"/>
    <m/>
    <m/>
    <m/>
    <m/>
    <m/>
    <m/>
    <m/>
    <m/>
    <s v="Conteneurisée 2"/>
    <m/>
    <m/>
    <m/>
    <m/>
    <m/>
    <m/>
    <x v="1"/>
    <m/>
    <s v="Cloud Privé"/>
    <m/>
    <m/>
    <x v="15"/>
    <s v="VAR"/>
    <s v="NLP"/>
    <x v="46"/>
  </r>
  <r>
    <n v="419"/>
    <x v="420"/>
    <m/>
    <s v="En production"/>
    <s v="GitlabCloud"/>
    <s v="Client Web / Mobile / Intranet, Progiciel"/>
    <m/>
    <s v="Divers"/>
    <m/>
    <m/>
    <m/>
    <m/>
    <m/>
    <m/>
    <m/>
    <m/>
    <m/>
    <m/>
    <m/>
    <m/>
    <m/>
    <n v="6291.45"/>
    <m/>
    <s v=""/>
    <m/>
    <s v="Entre 0 et 100"/>
    <m/>
    <m/>
    <s v="Très élevé (devops)"/>
    <m/>
    <m/>
    <m/>
    <m/>
    <m/>
    <m/>
    <n v="148"/>
    <n v="48"/>
    <m/>
    <m/>
    <m/>
    <m/>
    <m/>
    <m/>
    <m/>
    <m/>
    <s v="Conteneurisée 2"/>
    <m/>
    <m/>
    <m/>
    <m/>
    <m/>
    <m/>
    <x v="1"/>
    <m/>
    <s v="Cloud Privé"/>
    <m/>
    <m/>
    <x v="15"/>
    <s v="VAR"/>
    <s v="NLP"/>
    <x v="46"/>
  </r>
  <r>
    <n v="420"/>
    <x v="421"/>
    <m/>
    <s v="En production"/>
    <s v="GitlabCloud"/>
    <s v="Client Web / Mobile / Intranet, Progiciel"/>
    <m/>
    <s v="Divers"/>
    <m/>
    <m/>
    <m/>
    <m/>
    <m/>
    <m/>
    <m/>
    <m/>
    <m/>
    <m/>
    <m/>
    <m/>
    <m/>
    <n v="5242.875"/>
    <m/>
    <s v=""/>
    <m/>
    <s v="Entre 0 et 100"/>
    <m/>
    <m/>
    <s v="Très élevé (devops)"/>
    <m/>
    <m/>
    <m/>
    <m/>
    <m/>
    <m/>
    <n v="148"/>
    <n v="48"/>
    <m/>
    <m/>
    <m/>
    <m/>
    <m/>
    <m/>
    <m/>
    <m/>
    <s v="Conteneurisée 2"/>
    <m/>
    <m/>
    <m/>
    <m/>
    <m/>
    <m/>
    <x v="1"/>
    <m/>
    <s v="Cloud Privé"/>
    <m/>
    <m/>
    <x v="15"/>
    <s v="VAR"/>
    <s v="NLP"/>
    <x v="46"/>
  </r>
  <r>
    <n v="421"/>
    <x v="422"/>
    <m/>
    <s v="En production"/>
    <s v="GitlabCloud"/>
    <s v="Client Web / Mobile / Intranet, Progiciel"/>
    <m/>
    <s v="Divers"/>
    <m/>
    <m/>
    <m/>
    <m/>
    <m/>
    <m/>
    <m/>
    <m/>
    <m/>
    <m/>
    <m/>
    <m/>
    <m/>
    <n v="9437.1749999999993"/>
    <m/>
    <s v=""/>
    <m/>
    <s v="Entre 0 et 100"/>
    <m/>
    <m/>
    <s v="Très élevé (devops)"/>
    <m/>
    <m/>
    <m/>
    <m/>
    <m/>
    <m/>
    <n v="148"/>
    <n v="48"/>
    <m/>
    <m/>
    <m/>
    <m/>
    <m/>
    <m/>
    <m/>
    <m/>
    <s v="Conteneurisée 2"/>
    <m/>
    <m/>
    <m/>
    <m/>
    <m/>
    <m/>
    <x v="1"/>
    <m/>
    <s v="Cloud Privé"/>
    <m/>
    <m/>
    <x v="15"/>
    <s v="VAR"/>
    <s v="NLP"/>
    <x v="46"/>
  </r>
  <r>
    <n v="422"/>
    <x v="423"/>
    <m/>
    <s v="En production"/>
    <s v="GitlabCloud"/>
    <s v="Client Web / Mobile / Intranet, Progiciel"/>
    <m/>
    <s v="Divers"/>
    <m/>
    <m/>
    <m/>
    <m/>
    <m/>
    <m/>
    <m/>
    <m/>
    <m/>
    <m/>
    <m/>
    <m/>
    <m/>
    <n v="27525.1"/>
    <m/>
    <s v=""/>
    <m/>
    <s v="Entre 0 et 100"/>
    <m/>
    <m/>
    <s v="Très élevé (devops)"/>
    <m/>
    <m/>
    <m/>
    <m/>
    <m/>
    <m/>
    <n v="148"/>
    <n v="48"/>
    <m/>
    <m/>
    <m/>
    <m/>
    <m/>
    <m/>
    <m/>
    <m/>
    <s v="Conteneurisée 2"/>
    <m/>
    <m/>
    <m/>
    <m/>
    <m/>
    <m/>
    <x v="1"/>
    <m/>
    <s v="Cloud Privé"/>
    <m/>
    <m/>
    <x v="15"/>
    <s v="VAR"/>
    <s v="NLP"/>
    <x v="46"/>
  </r>
  <r>
    <n v="423"/>
    <x v="424"/>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424"/>
    <x v="425"/>
    <m/>
    <s v="En production"/>
    <s v="GitlabCloud"/>
    <s v="Client Web / Mobile / Intranet, Progiciel"/>
    <m/>
    <s v="Divers"/>
    <m/>
    <m/>
    <m/>
    <m/>
    <m/>
    <m/>
    <m/>
    <m/>
    <m/>
    <m/>
    <m/>
    <m/>
    <m/>
    <n v="7864.3"/>
    <m/>
    <s v=""/>
    <m/>
    <s v="Entre 0 et 100"/>
    <m/>
    <m/>
    <s v="Très élevé (devops)"/>
    <m/>
    <m/>
    <m/>
    <m/>
    <m/>
    <m/>
    <n v="148"/>
    <n v="48"/>
    <m/>
    <m/>
    <m/>
    <m/>
    <m/>
    <m/>
    <m/>
    <m/>
    <s v="Conteneurisée 2"/>
    <m/>
    <m/>
    <m/>
    <m/>
    <m/>
    <m/>
    <x v="1"/>
    <m/>
    <s v="Cloud Privé"/>
    <m/>
    <m/>
    <x v="15"/>
    <s v="VAR"/>
    <s v="NLP"/>
    <x v="46"/>
  </r>
  <r>
    <n v="425"/>
    <x v="426"/>
    <m/>
    <s v="En production"/>
    <s v="GitlabCloud"/>
    <s v="Client Web / Mobile / Intranet, Progiciel"/>
    <m/>
    <s v="Divers"/>
    <m/>
    <m/>
    <m/>
    <m/>
    <m/>
    <m/>
    <m/>
    <m/>
    <m/>
    <m/>
    <m/>
    <m/>
    <m/>
    <n v="5505"/>
    <m/>
    <s v=""/>
    <m/>
    <s v="Entre 0 et 100"/>
    <m/>
    <m/>
    <s v="Très élevé (devops)"/>
    <m/>
    <m/>
    <m/>
    <m/>
    <m/>
    <m/>
    <n v="148"/>
    <n v="48"/>
    <m/>
    <m/>
    <m/>
    <m/>
    <m/>
    <m/>
    <m/>
    <m/>
    <s v="Conteneurisée 2"/>
    <m/>
    <m/>
    <m/>
    <m/>
    <m/>
    <m/>
    <x v="1"/>
    <m/>
    <s v="Cloud Privé"/>
    <m/>
    <m/>
    <x v="15"/>
    <s v="VAR"/>
    <s v="NLP"/>
    <x v="46"/>
  </r>
  <r>
    <n v="426"/>
    <x v="427"/>
    <m/>
    <s v="En production"/>
    <s v="GitlabCloud"/>
    <s v="Client Web / Mobile / Intranet, Progiciel"/>
    <m/>
    <s v="Divers"/>
    <m/>
    <m/>
    <m/>
    <m/>
    <m/>
    <m/>
    <m/>
    <m/>
    <m/>
    <m/>
    <m/>
    <m/>
    <m/>
    <n v="3407.85"/>
    <m/>
    <s v=""/>
    <m/>
    <s v="Entre 0 et 100"/>
    <m/>
    <m/>
    <s v="Très élevé (devops)"/>
    <m/>
    <m/>
    <m/>
    <m/>
    <m/>
    <m/>
    <n v="148"/>
    <n v="48"/>
    <m/>
    <m/>
    <m/>
    <m/>
    <m/>
    <m/>
    <m/>
    <m/>
    <s v="Conteneurisée 2"/>
    <m/>
    <m/>
    <m/>
    <m/>
    <m/>
    <m/>
    <x v="1"/>
    <m/>
    <s v="Cloud Privé"/>
    <m/>
    <m/>
    <x v="15"/>
    <s v="VAR"/>
    <s v="NLP"/>
    <x v="46"/>
  </r>
  <r>
    <n v="427"/>
    <x v="428"/>
    <m/>
    <s v="En production"/>
    <s v="GitlabCloud"/>
    <s v="Client Web / Mobile / Intranet, Services sans IHM"/>
    <m/>
    <s v="Divers"/>
    <m/>
    <m/>
    <m/>
    <m/>
    <m/>
    <m/>
    <m/>
    <m/>
    <m/>
    <m/>
    <m/>
    <m/>
    <m/>
    <n v="15990.775"/>
    <m/>
    <s v=""/>
    <m/>
    <s v="Supérieur à 100.001"/>
    <m/>
    <m/>
    <s v="Moyen (ATEL / Outil de livraison)"/>
    <m/>
    <m/>
    <m/>
    <m/>
    <m/>
    <m/>
    <n v="0"/>
    <n v="0"/>
    <m/>
    <m/>
    <m/>
    <m/>
    <m/>
    <m/>
    <m/>
    <m/>
    <s v="Conteneurisée 1"/>
    <m/>
    <m/>
    <m/>
    <m/>
    <m/>
    <m/>
    <x v="5"/>
    <m/>
    <s v="Cloud Privé"/>
    <m/>
    <m/>
    <x v="16"/>
    <s v="VAR"/>
    <s v="NLP"/>
    <x v="53"/>
  </r>
  <r>
    <n v="428"/>
    <x v="429"/>
    <m/>
    <s v="En production"/>
    <s v="GitlabCloud"/>
    <s v="Client Web / Mobile / Intranet, Services sans IHM"/>
    <m/>
    <s v="Divers"/>
    <m/>
    <m/>
    <m/>
    <m/>
    <m/>
    <m/>
    <m/>
    <m/>
    <m/>
    <m/>
    <m/>
    <m/>
    <m/>
    <n v="6553.6"/>
    <m/>
    <s v=""/>
    <m/>
    <s v="Supérieur à 100.001"/>
    <m/>
    <m/>
    <s v="Moyen (ATEL / Outil de livraison)"/>
    <m/>
    <m/>
    <m/>
    <m/>
    <m/>
    <m/>
    <n v="0"/>
    <n v="0"/>
    <m/>
    <m/>
    <m/>
    <m/>
    <m/>
    <m/>
    <m/>
    <m/>
    <s v="Hors Scope (Pas de Scan)"/>
    <m/>
    <m/>
    <m/>
    <m/>
    <m/>
    <m/>
    <x v="4"/>
    <m/>
    <s v="Infrastructure Traditionnelle"/>
    <m/>
    <m/>
    <x v="16"/>
    <s v="VAR"/>
    <s v="NLP"/>
    <x v="53"/>
  </r>
  <r>
    <n v="429"/>
    <x v="430"/>
    <m/>
    <s v="En production"/>
    <s v="GitlabCloud"/>
    <s v="Client Web / Mobile / Intranet, Services sans IHM"/>
    <m/>
    <s v="Divers"/>
    <m/>
    <m/>
    <m/>
    <m/>
    <m/>
    <m/>
    <m/>
    <m/>
    <m/>
    <m/>
    <m/>
    <m/>
    <m/>
    <n v="7340.0249999999996"/>
    <m/>
    <s v=""/>
    <m/>
    <s v="Supérieur à 100.001"/>
    <m/>
    <m/>
    <s v="Moyen (ATEL / Outil de livraison)"/>
    <m/>
    <m/>
    <m/>
    <m/>
    <m/>
    <m/>
    <n v="0"/>
    <n v="0"/>
    <m/>
    <m/>
    <m/>
    <m/>
    <m/>
    <m/>
    <m/>
    <m/>
    <s v="Hors Scope (Pas de Scan)"/>
    <m/>
    <m/>
    <m/>
    <m/>
    <m/>
    <m/>
    <x v="4"/>
    <m/>
    <s v="Infrastructure Traditionnelle"/>
    <m/>
    <m/>
    <x v="16"/>
    <s v="VAR"/>
    <s v="NLP"/>
    <x v="53"/>
  </r>
  <r>
    <n v="430"/>
    <x v="431"/>
    <m/>
    <s v="En production"/>
    <s v="GitlabCloud"/>
    <s v="Client Web / Mobile / Intranet, Services sans IHM"/>
    <m/>
    <s v="Divers"/>
    <m/>
    <m/>
    <m/>
    <m/>
    <m/>
    <m/>
    <m/>
    <m/>
    <m/>
    <m/>
    <m/>
    <m/>
    <m/>
    <n v="19136.5"/>
    <m/>
    <s v=""/>
    <m/>
    <s v="Entre 10.001 et 100.000"/>
    <m/>
    <m/>
    <s v="Très élevé (devops)"/>
    <m/>
    <m/>
    <m/>
    <m/>
    <m/>
    <m/>
    <n v="6"/>
    <n v="11"/>
    <m/>
    <m/>
    <m/>
    <m/>
    <m/>
    <m/>
    <m/>
    <m/>
    <s v="Hors Scope (Pas de Scan)"/>
    <m/>
    <m/>
    <m/>
    <m/>
    <m/>
    <m/>
    <x v="4"/>
    <m/>
    <s v="Infrastructure Traditionnelle"/>
    <m/>
    <m/>
    <x v="16"/>
    <s v="VAR"/>
    <s v="NLP"/>
    <x v="48"/>
  </r>
  <r>
    <n v="431"/>
    <x v="432"/>
    <m/>
    <s v="En production"/>
    <s v="GitlabCloud"/>
    <s v="Client Web / Mobile / Intranet, Services sans IHM"/>
    <m/>
    <s v="Divers"/>
    <m/>
    <m/>
    <m/>
    <m/>
    <m/>
    <m/>
    <m/>
    <m/>
    <m/>
    <m/>
    <m/>
    <m/>
    <m/>
    <n v="8388.6"/>
    <m/>
    <s v=""/>
    <m/>
    <s v="Entre 10.001 et 100.000"/>
    <m/>
    <m/>
    <s v="Très élevé (devops)"/>
    <m/>
    <m/>
    <m/>
    <m/>
    <m/>
    <m/>
    <n v="6"/>
    <n v="11"/>
    <m/>
    <m/>
    <m/>
    <m/>
    <m/>
    <m/>
    <m/>
    <m/>
    <s v="Hors Scope (Pas de Scan)"/>
    <m/>
    <m/>
    <m/>
    <m/>
    <m/>
    <m/>
    <x v="4"/>
    <m/>
    <s v="Infrastructure Traditionnelle"/>
    <m/>
    <m/>
    <x v="16"/>
    <s v="VAR"/>
    <s v="NLP"/>
    <x v="48"/>
  </r>
  <r>
    <n v="432"/>
    <x v="433"/>
    <m/>
    <s v="En production"/>
    <s v="GitlabCloud"/>
    <s v="Client Web / Mobile / Intranet, Services sans IHM"/>
    <m/>
    <s v="Divers"/>
    <m/>
    <m/>
    <m/>
    <m/>
    <m/>
    <m/>
    <m/>
    <m/>
    <m/>
    <m/>
    <m/>
    <m/>
    <m/>
    <n v="19398.650000000001"/>
    <m/>
    <s v=""/>
    <m/>
    <s v="Entre 10.001 et 100.000"/>
    <m/>
    <m/>
    <s v="Très élevé (devops)"/>
    <m/>
    <m/>
    <m/>
    <m/>
    <m/>
    <m/>
    <n v="6"/>
    <n v="11"/>
    <m/>
    <m/>
    <m/>
    <m/>
    <m/>
    <m/>
    <m/>
    <m/>
    <s v="Conteneurisée 2"/>
    <m/>
    <m/>
    <m/>
    <m/>
    <m/>
    <m/>
    <x v="1"/>
    <m/>
    <s v="Cloud Privé"/>
    <m/>
    <m/>
    <x v="16"/>
    <s v="VAR"/>
    <s v="NLP"/>
    <x v="48"/>
  </r>
  <r>
    <n v="433"/>
    <x v="434"/>
    <m/>
    <s v="En production"/>
    <s v="GitlabCloud"/>
    <s v="Client Web / Mobile / Intranet, Services sans IHM"/>
    <m/>
    <s v="Divers"/>
    <m/>
    <m/>
    <m/>
    <m/>
    <m/>
    <m/>
    <m/>
    <m/>
    <m/>
    <m/>
    <m/>
    <m/>
    <m/>
    <n v="12582.9"/>
    <m/>
    <s v=""/>
    <m/>
    <s v="Entre 10.001 et 100.000"/>
    <m/>
    <m/>
    <s v="Très élevé (devops)"/>
    <m/>
    <m/>
    <m/>
    <m/>
    <m/>
    <m/>
    <n v="6"/>
    <n v="11"/>
    <m/>
    <m/>
    <m/>
    <m/>
    <m/>
    <m/>
    <m/>
    <m/>
    <s v="Conteneurisée 1"/>
    <m/>
    <m/>
    <m/>
    <m/>
    <m/>
    <m/>
    <x v="5"/>
    <m/>
    <s v="Cloud Privé"/>
    <m/>
    <m/>
    <x v="16"/>
    <s v="VAR"/>
    <s v="NLP"/>
    <x v="48"/>
  </r>
  <r>
    <n v="434"/>
    <x v="435"/>
    <m/>
    <s v="En production"/>
    <s v="GitlabCloud"/>
    <s v="Client Web / Mobile / Intranet, Services sans IHM"/>
    <m/>
    <s v="Divers"/>
    <m/>
    <m/>
    <m/>
    <m/>
    <m/>
    <m/>
    <m/>
    <m/>
    <m/>
    <m/>
    <m/>
    <m/>
    <m/>
    <n v="12320.75"/>
    <m/>
    <s v=""/>
    <m/>
    <s v="Entre 10.001 et 100.000"/>
    <m/>
    <m/>
    <s v="Très élevé (devops)"/>
    <m/>
    <m/>
    <m/>
    <m/>
    <m/>
    <m/>
    <n v="6"/>
    <n v="11"/>
    <m/>
    <m/>
    <m/>
    <m/>
    <m/>
    <m/>
    <m/>
    <m/>
    <s v="Conteneurisée 2"/>
    <m/>
    <m/>
    <m/>
    <m/>
    <m/>
    <m/>
    <x v="1"/>
    <m/>
    <s v="Cloud Privé"/>
    <m/>
    <m/>
    <x v="16"/>
    <s v="VAR"/>
    <s v="NLP"/>
    <x v="48"/>
  </r>
  <r>
    <n v="435"/>
    <x v="436"/>
    <m/>
    <s v="En production"/>
    <s v="GitlabCloud"/>
    <s v="Client Web / Mobile / Intranet, Services sans IHM"/>
    <m/>
    <s v="Divers"/>
    <m/>
    <m/>
    <m/>
    <m/>
    <m/>
    <m/>
    <m/>
    <m/>
    <m/>
    <m/>
    <m/>
    <m/>
    <m/>
    <n v="24903.674999999999"/>
    <m/>
    <s v=""/>
    <m/>
    <s v="Entre 10.001 et 100.000"/>
    <m/>
    <m/>
    <s v="Très élevé (devops)"/>
    <m/>
    <m/>
    <m/>
    <m/>
    <m/>
    <m/>
    <n v="6"/>
    <n v="11"/>
    <m/>
    <m/>
    <m/>
    <m/>
    <m/>
    <m/>
    <m/>
    <m/>
    <s v="Conteneurisée 2"/>
    <m/>
    <m/>
    <m/>
    <m/>
    <m/>
    <m/>
    <x v="1"/>
    <m/>
    <s v="Cloud Privé"/>
    <m/>
    <m/>
    <x v="16"/>
    <s v="VAR"/>
    <s v="NLP"/>
    <x v="48"/>
  </r>
  <r>
    <n v="436"/>
    <x v="437"/>
    <m/>
    <s v="En production"/>
    <s v="GitlabCloud"/>
    <s v="Client Web / Mobile / Intranet, Services sans IHM"/>
    <m/>
    <s v="Divers"/>
    <m/>
    <m/>
    <m/>
    <m/>
    <m/>
    <m/>
    <m/>
    <m/>
    <m/>
    <m/>
    <m/>
    <m/>
    <m/>
    <n v="8650.75"/>
    <m/>
    <s v=""/>
    <m/>
    <s v="Entre 10.001 et 100.000"/>
    <m/>
    <m/>
    <s v="Très élevé (devops)"/>
    <m/>
    <m/>
    <m/>
    <m/>
    <m/>
    <m/>
    <n v="6"/>
    <n v="11"/>
    <m/>
    <m/>
    <m/>
    <m/>
    <m/>
    <m/>
    <m/>
    <m/>
    <s v="Conteneurisée 1"/>
    <m/>
    <m/>
    <m/>
    <m/>
    <m/>
    <m/>
    <x v="5"/>
    <m/>
    <s v="Cloud Privé"/>
    <m/>
    <m/>
    <x v="16"/>
    <s v="VAR"/>
    <s v="NLP"/>
    <x v="48"/>
  </r>
  <r>
    <n v="437"/>
    <x v="438"/>
    <m/>
    <s v="En production"/>
    <s v="GitlabCloud"/>
    <s v="Client Web / Mobile / Intranet, Services sans IHM"/>
    <m/>
    <s v="Divers"/>
    <m/>
    <m/>
    <m/>
    <m/>
    <m/>
    <m/>
    <m/>
    <m/>
    <m/>
    <m/>
    <m/>
    <m/>
    <m/>
    <n v="4980.7250000000004"/>
    <m/>
    <s v=""/>
    <m/>
    <s v="Entre 10.001 et 100.000"/>
    <m/>
    <m/>
    <s v="Très élevé (devops)"/>
    <m/>
    <m/>
    <m/>
    <m/>
    <m/>
    <m/>
    <n v="6"/>
    <n v="11"/>
    <m/>
    <m/>
    <m/>
    <m/>
    <m/>
    <m/>
    <m/>
    <m/>
    <s v="Conteneurisée 1"/>
    <m/>
    <m/>
    <m/>
    <m/>
    <m/>
    <m/>
    <x v="5"/>
    <m/>
    <s v="Cloud Privé"/>
    <m/>
    <m/>
    <x v="16"/>
    <s v="VAR"/>
    <s v="NLP"/>
    <x v="48"/>
  </r>
  <r>
    <n v="438"/>
    <x v="439"/>
    <m/>
    <s v="En production"/>
    <s v="GitlabCloud"/>
    <s v="Client Web / Mobile / Intranet, Services sans IHM"/>
    <m/>
    <s v="Divers"/>
    <m/>
    <m/>
    <m/>
    <m/>
    <m/>
    <m/>
    <m/>
    <m/>
    <m/>
    <m/>
    <m/>
    <m/>
    <m/>
    <n v="6029.3"/>
    <m/>
    <s v=""/>
    <m/>
    <s v="Entre 10.001 et 100.000"/>
    <m/>
    <m/>
    <s v="Très élevé (devops)"/>
    <m/>
    <m/>
    <m/>
    <m/>
    <m/>
    <m/>
    <n v="6"/>
    <n v="11"/>
    <m/>
    <m/>
    <m/>
    <m/>
    <m/>
    <m/>
    <m/>
    <m/>
    <s v="Conteneurisée 1"/>
    <m/>
    <m/>
    <m/>
    <m/>
    <m/>
    <m/>
    <x v="5"/>
    <m/>
    <s v="Cloud Privé"/>
    <m/>
    <m/>
    <x v="16"/>
    <s v="VAR"/>
    <s v="NLP"/>
    <x v="48"/>
  </r>
  <r>
    <n v="439"/>
    <x v="440"/>
    <m/>
    <s v="En production"/>
    <s v="GitlabCloud"/>
    <s v="Client Web / Mobile / Intranet, Services sans IHM"/>
    <m/>
    <s v="Divers"/>
    <m/>
    <m/>
    <m/>
    <m/>
    <m/>
    <m/>
    <m/>
    <m/>
    <m/>
    <m/>
    <m/>
    <m/>
    <m/>
    <n v="16252.924999999999"/>
    <m/>
    <s v=""/>
    <m/>
    <s v="Entre 10.001 et 100.000"/>
    <m/>
    <m/>
    <s v="Très élevé (devops)"/>
    <m/>
    <m/>
    <m/>
    <m/>
    <m/>
    <m/>
    <n v="6"/>
    <n v="11"/>
    <m/>
    <m/>
    <m/>
    <m/>
    <m/>
    <m/>
    <m/>
    <m/>
    <s v="Conteneurisée 1"/>
    <m/>
    <m/>
    <m/>
    <m/>
    <m/>
    <m/>
    <x v="5"/>
    <m/>
    <s v="Cloud Privé"/>
    <m/>
    <m/>
    <x v="16"/>
    <s v="VAR"/>
    <s v="NLP"/>
    <x v="48"/>
  </r>
  <r>
    <n v="440"/>
    <x v="441"/>
    <m/>
    <s v="En production"/>
    <s v="GitlabCloud"/>
    <s v="Client Web / Mobile / Intranet, Services sans IHM"/>
    <m/>
    <s v="Divers"/>
    <m/>
    <m/>
    <m/>
    <m/>
    <m/>
    <m/>
    <m/>
    <m/>
    <m/>
    <m/>
    <m/>
    <m/>
    <m/>
    <n v="16515.05"/>
    <m/>
    <s v=""/>
    <m/>
    <s v="Entre 10.001 et 100.000"/>
    <m/>
    <m/>
    <s v="Très élevé (devops)"/>
    <m/>
    <m/>
    <m/>
    <m/>
    <m/>
    <m/>
    <n v="6"/>
    <n v="11"/>
    <m/>
    <m/>
    <m/>
    <m/>
    <m/>
    <m/>
    <m/>
    <m/>
    <s v="Conteneurisée 1"/>
    <m/>
    <m/>
    <m/>
    <m/>
    <m/>
    <m/>
    <x v="5"/>
    <m/>
    <s v="Cloud Privé"/>
    <m/>
    <m/>
    <x v="16"/>
    <s v="VAR"/>
    <s v="NLP"/>
    <x v="48"/>
  </r>
  <r>
    <n v="441"/>
    <x v="442"/>
    <m/>
    <s v="En production"/>
    <s v="GitlabCloud"/>
    <s v="Client Web / Mobile / Intranet, Services sans IHM"/>
    <m/>
    <s v="Divers"/>
    <m/>
    <m/>
    <m/>
    <m/>
    <m/>
    <m/>
    <m/>
    <m/>
    <m/>
    <m/>
    <m/>
    <m/>
    <m/>
    <n v="20185.075000000001"/>
    <m/>
    <s v=""/>
    <m/>
    <s v="Entre 10.001 et 100.000"/>
    <m/>
    <m/>
    <s v="Très élevé (devops)"/>
    <m/>
    <m/>
    <m/>
    <m/>
    <m/>
    <m/>
    <n v="6"/>
    <n v="11"/>
    <m/>
    <m/>
    <m/>
    <m/>
    <m/>
    <m/>
    <m/>
    <m/>
    <s v="Conteneurisée 1"/>
    <m/>
    <m/>
    <m/>
    <m/>
    <m/>
    <m/>
    <x v="5"/>
    <m/>
    <s v="Cloud Privé"/>
    <m/>
    <m/>
    <x v="16"/>
    <s v="VAR"/>
    <s v="NLP"/>
    <x v="48"/>
  </r>
  <r>
    <n v="442"/>
    <x v="443"/>
    <m/>
    <s v="En production"/>
    <s v="GitlabCloud"/>
    <s v="Client Web / Mobile / Intranet, Services sans IHM"/>
    <m/>
    <s v="Divers"/>
    <m/>
    <m/>
    <m/>
    <m/>
    <m/>
    <m/>
    <m/>
    <m/>
    <m/>
    <m/>
    <m/>
    <m/>
    <m/>
    <n v="7340.0249999999996"/>
    <m/>
    <s v=""/>
    <m/>
    <s v="Entre 10.001 et 100.000"/>
    <m/>
    <m/>
    <s v="Très élevé (devops)"/>
    <m/>
    <m/>
    <m/>
    <m/>
    <m/>
    <m/>
    <n v="6"/>
    <n v="11"/>
    <m/>
    <m/>
    <m/>
    <m/>
    <m/>
    <m/>
    <m/>
    <m/>
    <s v="Hors Scope (Pas de Scan)"/>
    <m/>
    <m/>
    <m/>
    <m/>
    <m/>
    <m/>
    <x v="4"/>
    <m/>
    <s v="Infrastructure Traditionnelle"/>
    <m/>
    <m/>
    <x v="16"/>
    <s v="VAR"/>
    <s v="NLP"/>
    <x v="48"/>
  </r>
  <r>
    <n v="443"/>
    <x v="444"/>
    <m/>
    <s v="En production"/>
    <s v="GitlabCloud"/>
    <s v="Client Web / Mobile / Intranet, Services sans IHM"/>
    <m/>
    <s v="Divers"/>
    <m/>
    <m/>
    <m/>
    <m/>
    <m/>
    <m/>
    <m/>
    <m/>
    <m/>
    <m/>
    <m/>
    <m/>
    <m/>
    <n v="5767.15"/>
    <m/>
    <s v=""/>
    <m/>
    <s v="Entre 10.001 et 100.000"/>
    <m/>
    <m/>
    <s v="Très élevé (devops)"/>
    <m/>
    <m/>
    <m/>
    <m/>
    <m/>
    <m/>
    <n v="6"/>
    <n v="11"/>
    <m/>
    <m/>
    <m/>
    <m/>
    <m/>
    <m/>
    <m/>
    <m/>
    <s v="Hors Scope (Pas de Scan)"/>
    <m/>
    <m/>
    <m/>
    <m/>
    <m/>
    <m/>
    <x v="4"/>
    <m/>
    <s v="Infrastructure Traditionnelle"/>
    <m/>
    <m/>
    <x v="16"/>
    <s v="VAR"/>
    <s v="NLP"/>
    <x v="48"/>
  </r>
  <r>
    <n v="444"/>
    <x v="445"/>
    <m/>
    <s v="En production"/>
    <s v="GitlabCloud"/>
    <s v="Client Web / Mobile / Intranet, Services sans IHM"/>
    <m/>
    <s v="Divers"/>
    <m/>
    <m/>
    <m/>
    <m/>
    <m/>
    <m/>
    <m/>
    <m/>
    <m/>
    <m/>
    <m/>
    <m/>
    <m/>
    <n v="3407.85"/>
    <m/>
    <s v=""/>
    <m/>
    <s v="Entre 10.001 et 100.000"/>
    <m/>
    <m/>
    <s v="Très élevé (devops)"/>
    <m/>
    <m/>
    <m/>
    <m/>
    <m/>
    <m/>
    <n v="6"/>
    <n v="11"/>
    <m/>
    <m/>
    <m/>
    <m/>
    <m/>
    <m/>
    <m/>
    <m/>
    <s v="Hors Scope (Pas de Scan)"/>
    <m/>
    <m/>
    <m/>
    <m/>
    <m/>
    <m/>
    <x v="4"/>
    <m/>
    <s v="Infrastructure Traditionnelle"/>
    <m/>
    <m/>
    <x v="16"/>
    <s v="VAR"/>
    <s v="NLP"/>
    <x v="48"/>
  </r>
  <r>
    <n v="445"/>
    <x v="446"/>
    <m/>
    <s v="En production"/>
    <s v="GitlabCloud"/>
    <s v="Client Web / Mobile / Intranet, Services sans IHM"/>
    <m/>
    <s v="Divers"/>
    <m/>
    <m/>
    <m/>
    <m/>
    <m/>
    <m/>
    <m/>
    <m/>
    <m/>
    <m/>
    <m/>
    <m/>
    <m/>
    <n v="369360.875"/>
    <m/>
    <s v=""/>
    <m/>
    <s v="Entre 10.001 et 100.000"/>
    <m/>
    <m/>
    <s v="Très élevé (devops)"/>
    <m/>
    <m/>
    <m/>
    <m/>
    <m/>
    <m/>
    <n v="6"/>
    <n v="11"/>
    <m/>
    <m/>
    <m/>
    <m/>
    <m/>
    <m/>
    <m/>
    <m/>
    <s v="Hors Scope (Pas de Scan)"/>
    <m/>
    <m/>
    <m/>
    <m/>
    <m/>
    <m/>
    <x v="4"/>
    <m/>
    <s v="Infrastructure Traditionnelle"/>
    <m/>
    <m/>
    <x v="16"/>
    <s v="VAR"/>
    <s v="NLP"/>
    <x v="48"/>
  </r>
  <r>
    <n v="446"/>
    <x v="447"/>
    <m/>
    <s v="En production"/>
    <s v="GitlabCloud"/>
    <s v="Client Web / Mobile / Intranet, Services sans IHM"/>
    <m/>
    <s v="Divers"/>
    <m/>
    <m/>
    <m/>
    <m/>
    <m/>
    <m/>
    <m/>
    <m/>
    <m/>
    <m/>
    <m/>
    <m/>
    <m/>
    <n v="3407.85"/>
    <m/>
    <s v=""/>
    <m/>
    <s v="Entre 10.001 et 100.000"/>
    <m/>
    <m/>
    <s v="Très élevé (devops)"/>
    <m/>
    <m/>
    <m/>
    <m/>
    <m/>
    <m/>
    <n v="6"/>
    <n v="11"/>
    <m/>
    <m/>
    <m/>
    <m/>
    <m/>
    <m/>
    <m/>
    <m/>
    <s v="Hors Scope (Pas de Scan)"/>
    <m/>
    <m/>
    <m/>
    <m/>
    <m/>
    <m/>
    <x v="4"/>
    <m/>
    <s v="Infrastructure Traditionnelle"/>
    <m/>
    <m/>
    <x v="16"/>
    <s v="VAR"/>
    <s v="NLP"/>
    <x v="48"/>
  </r>
  <r>
    <n v="447"/>
    <x v="448"/>
    <m/>
    <s v="En production"/>
    <s v="GitlabCloud"/>
    <s v="Client Web / Mobile / Intranet, Services sans IHM"/>
    <m/>
    <s v="Divers"/>
    <m/>
    <m/>
    <m/>
    <m/>
    <m/>
    <m/>
    <m/>
    <m/>
    <m/>
    <m/>
    <m/>
    <m/>
    <m/>
    <n v="10747.9"/>
    <m/>
    <s v=""/>
    <m/>
    <s v="Entre 10.001 et 100.000"/>
    <m/>
    <m/>
    <s v="Très élevé (devops)"/>
    <m/>
    <m/>
    <m/>
    <m/>
    <m/>
    <m/>
    <n v="6"/>
    <n v="11"/>
    <m/>
    <m/>
    <m/>
    <m/>
    <m/>
    <m/>
    <m/>
    <m/>
    <s v="Hors Scope (Pas de Scan)"/>
    <m/>
    <m/>
    <m/>
    <m/>
    <m/>
    <m/>
    <x v="4"/>
    <m/>
    <s v="Infrastructure Traditionnelle"/>
    <m/>
    <m/>
    <x v="16"/>
    <s v="VAR"/>
    <s v="NLP"/>
    <x v="48"/>
  </r>
  <r>
    <n v="448"/>
    <x v="449"/>
    <m/>
    <s v="En production"/>
    <s v="GitlabCloud"/>
    <s v="Client Web / Mobile / Intranet, Services sans IHM"/>
    <m/>
    <s v="Divers"/>
    <m/>
    <m/>
    <m/>
    <m/>
    <m/>
    <m/>
    <m/>
    <m/>
    <m/>
    <m/>
    <m/>
    <m/>
    <m/>
    <n v="10747.9"/>
    <m/>
    <s v=""/>
    <m/>
    <s v="Entre 10.001 et 100.000"/>
    <m/>
    <m/>
    <s v="Très élevé (devops)"/>
    <m/>
    <m/>
    <m/>
    <m/>
    <m/>
    <m/>
    <n v="6"/>
    <n v="11"/>
    <m/>
    <m/>
    <m/>
    <m/>
    <m/>
    <m/>
    <m/>
    <m/>
    <s v="Hors Scope (Pas de Scan)"/>
    <m/>
    <m/>
    <m/>
    <m/>
    <m/>
    <m/>
    <x v="4"/>
    <m/>
    <s v="Infrastructure Traditionnelle"/>
    <m/>
    <m/>
    <x v="16"/>
    <s v="VAR"/>
    <s v="NLP"/>
    <x v="48"/>
  </r>
  <r>
    <n v="449"/>
    <x v="450"/>
    <m/>
    <s v="En production"/>
    <s v="GitlabCloud"/>
    <s v="Client Web / Mobile / Intranet, Services sans IHM"/>
    <m/>
    <s v="Divers"/>
    <m/>
    <m/>
    <m/>
    <m/>
    <m/>
    <m/>
    <m/>
    <m/>
    <m/>
    <m/>
    <m/>
    <m/>
    <m/>
    <n v="4456.4250000000002"/>
    <m/>
    <s v=""/>
    <m/>
    <s v="Entre 10.001 et 100.000"/>
    <m/>
    <m/>
    <s v="Très élevé (devops)"/>
    <m/>
    <m/>
    <m/>
    <m/>
    <m/>
    <m/>
    <n v="6"/>
    <n v="11"/>
    <m/>
    <m/>
    <m/>
    <m/>
    <m/>
    <m/>
    <m/>
    <m/>
    <s v="Hors Scope (Pas de Scan)"/>
    <m/>
    <m/>
    <m/>
    <m/>
    <m/>
    <m/>
    <x v="4"/>
    <m/>
    <s v="Infrastructure Traditionnelle"/>
    <m/>
    <m/>
    <x v="16"/>
    <s v="VAR"/>
    <s v="NLP"/>
    <x v="48"/>
  </r>
  <r>
    <n v="450"/>
    <x v="451"/>
    <m/>
    <s v="En production"/>
    <s v="GitlabCloud"/>
    <s v="Client Web / Mobile / Intranet, Services sans IHM"/>
    <m/>
    <s v="Divers"/>
    <m/>
    <m/>
    <m/>
    <m/>
    <m/>
    <m/>
    <m/>
    <m/>
    <m/>
    <m/>
    <m/>
    <m/>
    <m/>
    <n v="12058.6"/>
    <m/>
    <s v=""/>
    <m/>
    <s v="Entre 10.001 et 100.000"/>
    <m/>
    <m/>
    <s v="Très élevé (devops)"/>
    <m/>
    <m/>
    <m/>
    <m/>
    <m/>
    <m/>
    <n v="6"/>
    <n v="11"/>
    <m/>
    <m/>
    <m/>
    <m/>
    <m/>
    <m/>
    <m/>
    <m/>
    <s v="Hors Scope (Pas de Scan)"/>
    <m/>
    <m/>
    <m/>
    <m/>
    <m/>
    <m/>
    <x v="4"/>
    <m/>
    <s v="Infrastructure Traditionnelle"/>
    <m/>
    <m/>
    <x v="16"/>
    <s v="VAR"/>
    <s v="NLP"/>
    <x v="48"/>
  </r>
  <r>
    <n v="451"/>
    <x v="452"/>
    <m/>
    <s v="En production"/>
    <s v="GitlabCloud"/>
    <s v="Client Web / Mobile / Intranet, Services sans IHM"/>
    <m/>
    <s v="Divers"/>
    <m/>
    <m/>
    <m/>
    <m/>
    <m/>
    <m/>
    <m/>
    <m/>
    <m/>
    <m/>
    <m/>
    <m/>
    <m/>
    <n v="2567176.1749999998"/>
    <m/>
    <s v=""/>
    <m/>
    <s v="Entre 10.001 et 100.000"/>
    <m/>
    <m/>
    <s v="Très élevé (devops)"/>
    <m/>
    <m/>
    <m/>
    <m/>
    <m/>
    <m/>
    <n v="6"/>
    <n v="11"/>
    <m/>
    <m/>
    <m/>
    <m/>
    <m/>
    <m/>
    <m/>
    <m/>
    <s v="Conteneurisée 1"/>
    <m/>
    <m/>
    <m/>
    <m/>
    <m/>
    <m/>
    <x v="5"/>
    <m/>
    <s v="Cloud Privé"/>
    <m/>
    <m/>
    <x v="16"/>
    <s v="VAR"/>
    <s v="NLP"/>
    <x v="48"/>
  </r>
  <r>
    <n v="452"/>
    <x v="453"/>
    <m/>
    <s v="En production"/>
    <s v="GitlabCloud"/>
    <s v="Client Web / Mobile / Intranet, Services sans IHM"/>
    <m/>
    <s v="Divers"/>
    <m/>
    <m/>
    <m/>
    <m/>
    <m/>
    <m/>
    <m/>
    <m/>
    <m/>
    <m/>
    <m/>
    <m/>
    <m/>
    <n v="5505"/>
    <m/>
    <s v=""/>
    <m/>
    <s v="Entre 10.001 et 100.000"/>
    <m/>
    <m/>
    <s v="Très élevé (devops)"/>
    <m/>
    <m/>
    <m/>
    <m/>
    <m/>
    <m/>
    <n v="6"/>
    <n v="11"/>
    <m/>
    <m/>
    <m/>
    <m/>
    <m/>
    <m/>
    <m/>
    <m/>
    <s v="Hors Scope (Pas de Scan)"/>
    <m/>
    <m/>
    <m/>
    <m/>
    <m/>
    <m/>
    <x v="4"/>
    <m/>
    <s v="Infrastructure Traditionnelle"/>
    <m/>
    <m/>
    <x v="16"/>
    <s v="VAR"/>
    <s v="NLP"/>
    <x v="48"/>
  </r>
  <r>
    <n v="453"/>
    <x v="454"/>
    <m/>
    <s v="En production"/>
    <s v="GitlabCloud"/>
    <s v="Client Web / Mobile / Intranet, Services sans IHM"/>
    <m/>
    <s v="Divers"/>
    <m/>
    <m/>
    <m/>
    <m/>
    <m/>
    <m/>
    <m/>
    <m/>
    <m/>
    <m/>
    <m/>
    <m/>
    <m/>
    <n v="4194.3"/>
    <m/>
    <s v=""/>
    <m/>
    <s v="Entre 10.001 et 100.000"/>
    <m/>
    <m/>
    <s v="Très élevé (devops)"/>
    <m/>
    <m/>
    <m/>
    <m/>
    <m/>
    <m/>
    <n v="6"/>
    <n v="11"/>
    <m/>
    <m/>
    <m/>
    <m/>
    <m/>
    <m/>
    <m/>
    <m/>
    <s v="Hors Scope (Pas de Scan)"/>
    <m/>
    <m/>
    <m/>
    <m/>
    <m/>
    <m/>
    <x v="4"/>
    <m/>
    <s v="Infrastructure Traditionnelle"/>
    <m/>
    <m/>
    <x v="16"/>
    <s v="VAR"/>
    <s v="NLP"/>
    <x v="48"/>
  </r>
  <r>
    <n v="454"/>
    <x v="455"/>
    <m/>
    <s v="En production"/>
    <s v="GitlabCloud"/>
    <s v="Client Web / Mobile / Intranet, Services sans IHM"/>
    <m/>
    <s v="Divers"/>
    <m/>
    <m/>
    <m/>
    <m/>
    <m/>
    <m/>
    <m/>
    <m/>
    <m/>
    <m/>
    <m/>
    <m/>
    <m/>
    <n v="3145.7249999999999"/>
    <m/>
    <s v=""/>
    <m/>
    <s v="Entre 10.001 et 100.000"/>
    <m/>
    <m/>
    <s v="Très élevé (devops)"/>
    <m/>
    <m/>
    <m/>
    <m/>
    <m/>
    <m/>
    <n v="6"/>
    <n v="11"/>
    <m/>
    <m/>
    <m/>
    <m/>
    <m/>
    <m/>
    <m/>
    <m/>
    <s v="Hors Scope (Pas de Scan)"/>
    <m/>
    <m/>
    <m/>
    <m/>
    <m/>
    <m/>
    <x v="4"/>
    <m/>
    <s v="Infrastructure Traditionnelle"/>
    <m/>
    <m/>
    <x v="16"/>
    <s v="VAR"/>
    <s v="NLP"/>
    <x v="48"/>
  </r>
  <r>
    <n v="455"/>
    <x v="456"/>
    <m/>
    <s v="En production"/>
    <s v="GitlabCloud"/>
    <s v="Client Web / Mobile / Intranet, Services sans IHM"/>
    <m/>
    <s v="Divers"/>
    <m/>
    <m/>
    <m/>
    <m/>
    <m/>
    <m/>
    <m/>
    <m/>
    <m/>
    <m/>
    <m/>
    <m/>
    <m/>
    <n v="3145.7249999999999"/>
    <m/>
    <s v=""/>
    <m/>
    <s v="Entre 10.001 et 100.000"/>
    <m/>
    <m/>
    <s v="Très élevé (devops)"/>
    <m/>
    <m/>
    <m/>
    <m/>
    <m/>
    <m/>
    <n v="6"/>
    <n v="11"/>
    <m/>
    <m/>
    <m/>
    <m/>
    <m/>
    <m/>
    <m/>
    <m/>
    <s v="Hors Scope (Pas de Scan)"/>
    <m/>
    <m/>
    <m/>
    <m/>
    <m/>
    <m/>
    <x v="4"/>
    <m/>
    <s v="Infrastructure Traditionnelle"/>
    <m/>
    <m/>
    <x v="16"/>
    <s v="VAR"/>
    <s v="NLP"/>
    <x v="48"/>
  </r>
  <r>
    <n v="456"/>
    <x v="457"/>
    <m/>
    <s v="En production"/>
    <s v="GitlabCloud"/>
    <s v="Client Web / Mobile / Intranet, Services sans IHM"/>
    <m/>
    <s v="Divers"/>
    <m/>
    <m/>
    <m/>
    <m/>
    <m/>
    <m/>
    <m/>
    <m/>
    <m/>
    <m/>
    <m/>
    <m/>
    <m/>
    <n v="13631.475"/>
    <m/>
    <s v=""/>
    <m/>
    <s v="Entre 10.001 et 100.000"/>
    <m/>
    <m/>
    <s v="Très élevé (devops)"/>
    <m/>
    <m/>
    <m/>
    <m/>
    <m/>
    <m/>
    <n v="6"/>
    <n v="11"/>
    <m/>
    <m/>
    <m/>
    <m/>
    <m/>
    <m/>
    <m/>
    <m/>
    <s v="Conteneurisée 2"/>
    <m/>
    <m/>
    <m/>
    <m/>
    <m/>
    <m/>
    <x v="1"/>
    <m/>
    <s v="Cloud Privé"/>
    <m/>
    <m/>
    <x v="16"/>
    <s v="VAR"/>
    <s v="NLP"/>
    <x v="48"/>
  </r>
  <r>
    <n v="457"/>
    <x v="458"/>
    <m/>
    <s v="En production"/>
    <s v="GitlabCloud"/>
    <s v="Client Web / Mobile / Intranet, Services sans IHM"/>
    <m/>
    <s v="Divers"/>
    <m/>
    <m/>
    <m/>
    <m/>
    <m/>
    <m/>
    <m/>
    <m/>
    <m/>
    <m/>
    <m/>
    <m/>
    <m/>
    <n v="7602.1750000000002"/>
    <m/>
    <s v=""/>
    <m/>
    <s v="Entre 10.001 et 100.000"/>
    <m/>
    <m/>
    <s v="Très élevé (devops)"/>
    <m/>
    <m/>
    <m/>
    <m/>
    <m/>
    <m/>
    <n v="6"/>
    <n v="11"/>
    <m/>
    <m/>
    <m/>
    <m/>
    <m/>
    <m/>
    <m/>
    <m/>
    <s v="Conteneurisée 2"/>
    <m/>
    <m/>
    <m/>
    <m/>
    <m/>
    <m/>
    <x v="1"/>
    <m/>
    <s v="Cloud Privé"/>
    <m/>
    <m/>
    <x v="16"/>
    <s v="VAR"/>
    <s v="NLP"/>
    <x v="48"/>
  </r>
  <r>
    <n v="458"/>
    <x v="459"/>
    <m/>
    <s v="En production"/>
    <s v="GitlabCloud"/>
    <s v="Client Web / Mobile / Intranet, Services sans IHM"/>
    <m/>
    <s v="Divers"/>
    <m/>
    <m/>
    <m/>
    <m/>
    <m/>
    <m/>
    <m/>
    <m/>
    <m/>
    <m/>
    <m/>
    <m/>
    <m/>
    <n v="20971.5"/>
    <m/>
    <s v=""/>
    <m/>
    <s v="Entre 10.001 et 100.000"/>
    <m/>
    <m/>
    <s v="Très élevé (devops)"/>
    <m/>
    <m/>
    <m/>
    <m/>
    <m/>
    <m/>
    <n v="6"/>
    <n v="11"/>
    <m/>
    <m/>
    <m/>
    <m/>
    <m/>
    <m/>
    <m/>
    <m/>
    <s v="Hors Scope (Pas de Scan)"/>
    <m/>
    <m/>
    <m/>
    <m/>
    <m/>
    <m/>
    <x v="4"/>
    <m/>
    <s v="Infrastructure Traditionnelle"/>
    <m/>
    <m/>
    <x v="16"/>
    <s v="VAR"/>
    <s v="NLP"/>
    <x v="48"/>
  </r>
  <r>
    <n v="459"/>
    <x v="460"/>
    <m/>
    <s v="En production"/>
    <s v="GitlabCloud"/>
    <s v="Client Web / Mobile / Intranet, Services sans IHM"/>
    <m/>
    <s v="Divers"/>
    <m/>
    <m/>
    <m/>
    <m/>
    <m/>
    <m/>
    <m/>
    <m/>
    <m/>
    <m/>
    <m/>
    <m/>
    <m/>
    <n v="5767.15"/>
    <m/>
    <s v=""/>
    <m/>
    <s v="Entre 10.001 et 100.000"/>
    <m/>
    <m/>
    <s v="Très élevé (devops)"/>
    <m/>
    <m/>
    <m/>
    <m/>
    <m/>
    <m/>
    <n v="6"/>
    <n v="11"/>
    <m/>
    <m/>
    <m/>
    <m/>
    <m/>
    <m/>
    <m/>
    <m/>
    <s v="Hors Scope (Pas de Scan)"/>
    <m/>
    <m/>
    <m/>
    <m/>
    <m/>
    <m/>
    <x v="4"/>
    <m/>
    <s v="Infrastructure Traditionnelle"/>
    <m/>
    <m/>
    <x v="16"/>
    <s v="VAR"/>
    <s v="NLP"/>
    <x v="48"/>
  </r>
  <r>
    <n v="460"/>
    <x v="461"/>
    <m/>
    <s v="En production"/>
    <s v="GitlabCloud"/>
    <s v="Client Web / Mobile / Intranet, Services sans IHM"/>
    <m/>
    <s v="Divers"/>
    <m/>
    <m/>
    <m/>
    <m/>
    <m/>
    <m/>
    <m/>
    <m/>
    <m/>
    <m/>
    <m/>
    <m/>
    <m/>
    <n v="7077.875"/>
    <m/>
    <s v=""/>
    <m/>
    <s v="Entre 10.001 et 100.000"/>
    <m/>
    <m/>
    <s v="Très élevé (devops)"/>
    <m/>
    <m/>
    <m/>
    <m/>
    <m/>
    <m/>
    <n v="6"/>
    <n v="11"/>
    <m/>
    <m/>
    <m/>
    <m/>
    <m/>
    <m/>
    <m/>
    <m/>
    <s v="Hors Scope (Pas de Scan)"/>
    <m/>
    <m/>
    <m/>
    <m/>
    <m/>
    <m/>
    <x v="4"/>
    <m/>
    <s v="Infrastructure Traditionnelle"/>
    <m/>
    <m/>
    <x v="16"/>
    <s v="VAR"/>
    <s v="NLP"/>
    <x v="48"/>
  </r>
  <r>
    <n v="461"/>
    <x v="462"/>
    <m/>
    <s v="En production"/>
    <s v="GitlabCloud"/>
    <s v="Client Web / Mobile / Intranet, Services sans IHM"/>
    <m/>
    <s v="Divers"/>
    <m/>
    <m/>
    <m/>
    <m/>
    <m/>
    <m/>
    <m/>
    <m/>
    <m/>
    <m/>
    <m/>
    <m/>
    <m/>
    <n v="655622.125"/>
    <m/>
    <s v=""/>
    <m/>
    <s v="Entre 10.001 et 100.000"/>
    <m/>
    <m/>
    <s v="Très élevé (devops)"/>
    <m/>
    <m/>
    <m/>
    <m/>
    <m/>
    <m/>
    <n v="6"/>
    <n v="11"/>
    <m/>
    <m/>
    <m/>
    <m/>
    <m/>
    <m/>
    <m/>
    <m/>
    <s v="Hors Scope (Pas de Scan)"/>
    <m/>
    <m/>
    <m/>
    <m/>
    <m/>
    <m/>
    <x v="4"/>
    <m/>
    <s v="Infrastructure Traditionnelle"/>
    <m/>
    <m/>
    <x v="16"/>
    <s v="VAR"/>
    <s v="NLP"/>
    <x v="48"/>
  </r>
  <r>
    <n v="462"/>
    <x v="463"/>
    <m/>
    <s v="En production"/>
    <s v="GitlabCloud"/>
    <s v="Client Web / Mobile / Intranet, Services sans IHM"/>
    <m/>
    <s v="Divers"/>
    <m/>
    <m/>
    <m/>
    <m/>
    <m/>
    <m/>
    <m/>
    <m/>
    <m/>
    <m/>
    <m/>
    <m/>
    <m/>
    <n v="13107.2"/>
    <m/>
    <s v=""/>
    <m/>
    <s v="Entre 10.001 et 100.000"/>
    <m/>
    <m/>
    <s v="Très élevé (devops)"/>
    <m/>
    <m/>
    <m/>
    <m/>
    <m/>
    <m/>
    <n v="6"/>
    <n v="11"/>
    <m/>
    <m/>
    <m/>
    <m/>
    <m/>
    <m/>
    <m/>
    <m/>
    <s v="Hors Scope (Pas de Scan)"/>
    <m/>
    <m/>
    <m/>
    <m/>
    <m/>
    <m/>
    <x v="4"/>
    <m/>
    <s v="Infrastructure Traditionnelle"/>
    <m/>
    <m/>
    <x v="16"/>
    <s v="VAR"/>
    <s v="NLP"/>
    <x v="48"/>
  </r>
  <r>
    <n v="463"/>
    <x v="464"/>
    <m/>
    <s v="En production"/>
    <s v="GitlabCloud"/>
    <s v="Client Web / Mobile / Intranet, Services sans IHM"/>
    <m/>
    <s v="Divers"/>
    <m/>
    <m/>
    <m/>
    <m/>
    <m/>
    <m/>
    <m/>
    <m/>
    <m/>
    <m/>
    <m/>
    <m/>
    <m/>
    <n v="5242.875"/>
    <m/>
    <s v=""/>
    <m/>
    <s v="Entre 10.001 et 100.000"/>
    <m/>
    <m/>
    <s v="Très élevé (devops)"/>
    <m/>
    <m/>
    <m/>
    <m/>
    <m/>
    <m/>
    <n v="6"/>
    <n v="11"/>
    <m/>
    <m/>
    <m/>
    <m/>
    <m/>
    <m/>
    <m/>
    <m/>
    <s v="Hors Scope (Pas de Scan)"/>
    <m/>
    <m/>
    <m/>
    <m/>
    <m/>
    <m/>
    <x v="4"/>
    <m/>
    <s v="Infrastructure Traditionnelle"/>
    <m/>
    <m/>
    <x v="16"/>
    <s v="VAR"/>
    <s v="NLP"/>
    <x v="48"/>
  </r>
  <r>
    <n v="464"/>
    <x v="465"/>
    <m/>
    <s v="En production"/>
    <s v="GitlabCloud"/>
    <s v="Client Web / Mobile / Intranet, Services sans IHM"/>
    <m/>
    <s v="Divers"/>
    <m/>
    <m/>
    <m/>
    <m/>
    <m/>
    <m/>
    <m/>
    <m/>
    <m/>
    <m/>
    <m/>
    <m/>
    <m/>
    <n v="12582.9"/>
    <m/>
    <s v=""/>
    <m/>
    <s v="Entre 10.001 et 100.000"/>
    <m/>
    <m/>
    <s v="Très élevé (devops)"/>
    <m/>
    <m/>
    <m/>
    <m/>
    <m/>
    <m/>
    <n v="6"/>
    <n v="11"/>
    <m/>
    <m/>
    <m/>
    <m/>
    <m/>
    <m/>
    <m/>
    <m/>
    <s v="Hors Scope (Pas de Scan)"/>
    <m/>
    <m/>
    <m/>
    <m/>
    <m/>
    <m/>
    <x v="4"/>
    <m/>
    <s v="Infrastructure Traditionnelle"/>
    <m/>
    <m/>
    <x v="16"/>
    <s v="VAR"/>
    <s v="NLP"/>
    <x v="48"/>
  </r>
  <r>
    <n v="465"/>
    <x v="466"/>
    <m/>
    <s v="En production"/>
    <s v="GitlabCloud"/>
    <s v="Client Web / Mobile / Intranet, Services sans IHM"/>
    <m/>
    <s v="Divers"/>
    <m/>
    <m/>
    <m/>
    <m/>
    <m/>
    <m/>
    <m/>
    <m/>
    <m/>
    <m/>
    <m/>
    <m/>
    <m/>
    <n v="6291.45"/>
    <m/>
    <s v=""/>
    <m/>
    <s v="Entre 10.001 et 100.000"/>
    <m/>
    <m/>
    <s v="Très élevé (devops)"/>
    <m/>
    <m/>
    <m/>
    <m/>
    <m/>
    <m/>
    <n v="6"/>
    <n v="11"/>
    <m/>
    <m/>
    <m/>
    <m/>
    <m/>
    <m/>
    <m/>
    <m/>
    <s v="Hors Scope (Pas de Scan)"/>
    <m/>
    <m/>
    <m/>
    <m/>
    <m/>
    <m/>
    <x v="4"/>
    <m/>
    <s v="Infrastructure Traditionnelle"/>
    <m/>
    <m/>
    <x v="16"/>
    <s v="VAR"/>
    <s v="NLP"/>
    <x v="48"/>
  </r>
  <r>
    <n v="466"/>
    <x v="467"/>
    <m/>
    <s v="En production"/>
    <s v="GitlabCloud"/>
    <s v="Client Web / Mobile / Intranet, Services sans IHM"/>
    <m/>
    <s v="Divers"/>
    <m/>
    <m/>
    <m/>
    <m/>
    <m/>
    <m/>
    <m/>
    <m/>
    <m/>
    <m/>
    <m/>
    <m/>
    <m/>
    <n v="6553.6"/>
    <m/>
    <s v=""/>
    <m/>
    <s v="Entre 10.001 et 100.000"/>
    <m/>
    <m/>
    <s v="Très élevé (devops)"/>
    <m/>
    <m/>
    <m/>
    <m/>
    <m/>
    <m/>
    <n v="6"/>
    <n v="11"/>
    <m/>
    <m/>
    <m/>
    <m/>
    <m/>
    <m/>
    <m/>
    <m/>
    <s v="Hors Scope (Pas de Scan)"/>
    <m/>
    <m/>
    <m/>
    <m/>
    <m/>
    <m/>
    <x v="4"/>
    <m/>
    <s v="Infrastructure Traditionnelle"/>
    <m/>
    <m/>
    <x v="16"/>
    <s v="VAR"/>
    <s v="NLP"/>
    <x v="48"/>
  </r>
  <r>
    <n v="467"/>
    <x v="468"/>
    <m/>
    <s v="En production"/>
    <s v="GitlabCloud"/>
    <s v="Client Web / Mobile / Intranet, Services sans IHM"/>
    <m/>
    <s v="Divers"/>
    <m/>
    <m/>
    <m/>
    <m/>
    <m/>
    <m/>
    <m/>
    <m/>
    <m/>
    <m/>
    <m/>
    <m/>
    <m/>
    <n v="10747.9"/>
    <m/>
    <s v=""/>
    <m/>
    <s v="Entre 10.001 et 100.000"/>
    <m/>
    <m/>
    <s v="Très élevé (devops)"/>
    <m/>
    <m/>
    <m/>
    <m/>
    <m/>
    <m/>
    <n v="6"/>
    <n v="11"/>
    <m/>
    <m/>
    <m/>
    <m/>
    <m/>
    <m/>
    <m/>
    <m/>
    <s v="Hors Scope (Pas de Scan)"/>
    <m/>
    <m/>
    <m/>
    <m/>
    <m/>
    <m/>
    <x v="4"/>
    <m/>
    <s v="Infrastructure Traditionnelle"/>
    <m/>
    <m/>
    <x v="16"/>
    <s v="VAR"/>
    <s v="NLP"/>
    <x v="48"/>
  </r>
  <r>
    <n v="468"/>
    <x v="469"/>
    <m/>
    <s v="En production"/>
    <s v="GitlabCloud"/>
    <s v="Client Web / Mobile / Intranet, Services sans IHM"/>
    <m/>
    <s v="Divers"/>
    <m/>
    <m/>
    <m/>
    <m/>
    <m/>
    <m/>
    <m/>
    <m/>
    <m/>
    <m/>
    <m/>
    <m/>
    <m/>
    <n v="3145.7249999999999"/>
    <m/>
    <s v=""/>
    <m/>
    <s v="Entre 10.001 et 100.000"/>
    <m/>
    <m/>
    <s v="Très élevé (devops)"/>
    <m/>
    <m/>
    <m/>
    <m/>
    <m/>
    <m/>
    <n v="6"/>
    <n v="11"/>
    <m/>
    <m/>
    <m/>
    <m/>
    <m/>
    <m/>
    <m/>
    <m/>
    <s v="Hors Scope (Pas de Scan)"/>
    <m/>
    <m/>
    <m/>
    <m/>
    <m/>
    <m/>
    <x v="4"/>
    <m/>
    <s v="Infrastructure Traditionnelle"/>
    <m/>
    <m/>
    <x v="16"/>
    <s v="VAR"/>
    <s v="NLP"/>
    <x v="48"/>
  </r>
  <r>
    <n v="469"/>
    <x v="470"/>
    <m/>
    <s v="En production"/>
    <s v="GitlabCloud"/>
    <s v="Client Web / Mobile / Intranet, Services sans IHM"/>
    <m/>
    <s v="Divers"/>
    <m/>
    <m/>
    <m/>
    <m/>
    <m/>
    <m/>
    <m/>
    <m/>
    <m/>
    <m/>
    <m/>
    <m/>
    <m/>
    <n v="3145.7249999999999"/>
    <m/>
    <s v=""/>
    <m/>
    <s v="Entre 10.001 et 100.000"/>
    <m/>
    <m/>
    <s v="Très élevé (devops)"/>
    <m/>
    <m/>
    <m/>
    <m/>
    <m/>
    <m/>
    <n v="6"/>
    <n v="11"/>
    <m/>
    <m/>
    <m/>
    <m/>
    <m/>
    <m/>
    <m/>
    <m/>
    <s v="Hors Scope (Pas de Scan)"/>
    <m/>
    <m/>
    <m/>
    <m/>
    <m/>
    <m/>
    <x v="4"/>
    <m/>
    <s v="Infrastructure Traditionnelle"/>
    <m/>
    <m/>
    <x v="16"/>
    <s v="VAR"/>
    <s v="NLP"/>
    <x v="48"/>
  </r>
  <r>
    <n v="470"/>
    <x v="471"/>
    <m/>
    <s v="En production"/>
    <s v="GitlabCloud"/>
    <s v="Client Web / Mobile / Intranet, Services sans IHM"/>
    <m/>
    <s v="Divers"/>
    <m/>
    <m/>
    <m/>
    <m/>
    <m/>
    <m/>
    <m/>
    <m/>
    <m/>
    <m/>
    <m/>
    <m/>
    <m/>
    <n v="11796.475"/>
    <m/>
    <s v=""/>
    <m/>
    <s v="Entre 10.001 et 100.000"/>
    <m/>
    <m/>
    <s v="Très élevé (devops)"/>
    <m/>
    <m/>
    <m/>
    <m/>
    <m/>
    <m/>
    <n v="6"/>
    <n v="11"/>
    <m/>
    <m/>
    <m/>
    <m/>
    <m/>
    <m/>
    <m/>
    <m/>
    <s v="Conteneurisée 1"/>
    <m/>
    <m/>
    <m/>
    <m/>
    <m/>
    <m/>
    <x v="5"/>
    <m/>
    <s v="Cloud Privé"/>
    <m/>
    <m/>
    <x v="16"/>
    <s v="VAR"/>
    <s v="NLP"/>
    <x v="48"/>
  </r>
  <r>
    <n v="471"/>
    <x v="472"/>
    <m/>
    <s v="En production"/>
    <s v="GitlabCloud"/>
    <s v="Client Web / Mobile / Intranet, Services sans IHM"/>
    <m/>
    <s v="Divers"/>
    <m/>
    <m/>
    <m/>
    <m/>
    <m/>
    <m/>
    <m/>
    <m/>
    <m/>
    <m/>
    <m/>
    <m/>
    <m/>
    <n v="14680.05"/>
    <m/>
    <s v=""/>
    <m/>
    <s v="Entre 10.001 et 100.000"/>
    <m/>
    <m/>
    <s v="Très élevé (devops)"/>
    <m/>
    <m/>
    <m/>
    <m/>
    <m/>
    <m/>
    <n v="6"/>
    <n v="11"/>
    <m/>
    <m/>
    <m/>
    <m/>
    <m/>
    <m/>
    <m/>
    <m/>
    <s v="Hors Scope (Pas de Scan)"/>
    <m/>
    <m/>
    <m/>
    <m/>
    <m/>
    <m/>
    <x v="4"/>
    <m/>
    <s v="Infrastructure Traditionnelle"/>
    <m/>
    <m/>
    <x v="16"/>
    <s v="VAR"/>
    <s v="NLP"/>
    <x v="48"/>
  </r>
  <r>
    <n v="472"/>
    <x v="473"/>
    <m/>
    <s v="En production"/>
    <s v="GitlabCloud"/>
    <s v="Client Web / Mobile / Intranet, Services sans IHM"/>
    <m/>
    <s v="Divers"/>
    <m/>
    <m/>
    <m/>
    <m/>
    <m/>
    <m/>
    <m/>
    <m/>
    <m/>
    <m/>
    <m/>
    <m/>
    <m/>
    <n v="9437.1749999999993"/>
    <m/>
    <s v=""/>
    <m/>
    <s v="Entre 10.001 et 100.000"/>
    <m/>
    <m/>
    <s v="Très élevé (devops)"/>
    <m/>
    <m/>
    <m/>
    <m/>
    <m/>
    <m/>
    <n v="6"/>
    <n v="11"/>
    <m/>
    <m/>
    <m/>
    <m/>
    <m/>
    <m/>
    <m/>
    <m/>
    <s v="Hors Scope (Pas de Scan)"/>
    <m/>
    <m/>
    <m/>
    <m/>
    <m/>
    <m/>
    <x v="4"/>
    <m/>
    <s v="Infrastructure Traditionnelle"/>
    <m/>
    <m/>
    <x v="16"/>
    <s v="VAR"/>
    <s v="NLP"/>
    <x v="48"/>
  </r>
  <r>
    <n v="473"/>
    <x v="474"/>
    <m/>
    <s v="En production"/>
    <s v="GitlabCloud"/>
    <s v="Client Web / Mobile / Intranet, Services sans IHM"/>
    <m/>
    <s v="Divers"/>
    <m/>
    <m/>
    <m/>
    <m/>
    <m/>
    <m/>
    <m/>
    <m/>
    <m/>
    <m/>
    <m/>
    <m/>
    <m/>
    <n v="1131151.3500000001"/>
    <m/>
    <s v=""/>
    <m/>
    <s v="Entre 10.001 et 100.000"/>
    <m/>
    <m/>
    <s v="Très élevé (devops)"/>
    <m/>
    <m/>
    <m/>
    <m/>
    <m/>
    <m/>
    <n v="6"/>
    <n v="11"/>
    <m/>
    <m/>
    <m/>
    <m/>
    <m/>
    <m/>
    <m/>
    <m/>
    <s v="Hors Scope (Pas de Scan)"/>
    <m/>
    <m/>
    <m/>
    <m/>
    <m/>
    <m/>
    <x v="4"/>
    <m/>
    <s v="Infrastructure Traditionnelle"/>
    <m/>
    <m/>
    <x v="16"/>
    <s v="VAR"/>
    <s v="NLP"/>
    <x v="48"/>
  </r>
  <r>
    <n v="474"/>
    <x v="475"/>
    <m/>
    <s v="En production"/>
    <s v="GitlabCloud"/>
    <s v="Client Web / Mobile / Intranet, Services sans IHM"/>
    <m/>
    <s v="Divers"/>
    <m/>
    <m/>
    <m/>
    <m/>
    <m/>
    <m/>
    <m/>
    <m/>
    <m/>
    <m/>
    <m/>
    <m/>
    <m/>
    <n v="9699.3250000000007"/>
    <m/>
    <s v=""/>
    <m/>
    <s v="Entre 10.001 et 100.000"/>
    <m/>
    <m/>
    <s v="Très élevé (devops)"/>
    <m/>
    <m/>
    <m/>
    <m/>
    <m/>
    <m/>
    <n v="6"/>
    <n v="11"/>
    <m/>
    <m/>
    <m/>
    <m/>
    <m/>
    <m/>
    <m/>
    <m/>
    <s v="Hors Scope (Pas de Scan)"/>
    <m/>
    <m/>
    <m/>
    <m/>
    <m/>
    <m/>
    <x v="4"/>
    <m/>
    <s v="Infrastructure Traditionnelle"/>
    <m/>
    <m/>
    <x v="16"/>
    <s v="VAR"/>
    <s v="NLP"/>
    <x v="48"/>
  </r>
  <r>
    <n v="475"/>
    <x v="476"/>
    <m/>
    <s v="En production"/>
    <s v="GitlabCloud"/>
    <s v="Client Web / Mobile / Intranet, Services sans IHM"/>
    <m/>
    <s v="Divers"/>
    <m/>
    <m/>
    <m/>
    <m/>
    <m/>
    <m/>
    <m/>
    <m/>
    <m/>
    <m/>
    <m/>
    <m/>
    <m/>
    <n v="5505"/>
    <m/>
    <s v=""/>
    <m/>
    <s v="Entre 10.001 et 100.000"/>
    <m/>
    <m/>
    <s v="Très élevé (devops)"/>
    <m/>
    <m/>
    <m/>
    <m/>
    <m/>
    <m/>
    <n v="6"/>
    <n v="11"/>
    <m/>
    <m/>
    <m/>
    <m/>
    <m/>
    <m/>
    <m/>
    <m/>
    <s v="Hors Scope (Pas de Scan)"/>
    <m/>
    <m/>
    <m/>
    <m/>
    <m/>
    <m/>
    <x v="4"/>
    <m/>
    <s v="Infrastructure Traditionnelle"/>
    <m/>
    <m/>
    <x v="16"/>
    <s v="VAR"/>
    <s v="NLP"/>
    <x v="48"/>
  </r>
  <r>
    <n v="476"/>
    <x v="477"/>
    <m/>
    <s v="En production"/>
    <s v="GitlabCloud"/>
    <s v="Client Web / Mobile / Intranet, Services sans IHM"/>
    <m/>
    <s v="Divers"/>
    <m/>
    <m/>
    <m/>
    <m/>
    <m/>
    <m/>
    <m/>
    <m/>
    <m/>
    <m/>
    <m/>
    <m/>
    <m/>
    <n v="8388.6"/>
    <m/>
    <s v=""/>
    <m/>
    <s v="Entre 10.001 et 100.000"/>
    <m/>
    <m/>
    <s v="Très élevé (devops)"/>
    <m/>
    <m/>
    <m/>
    <m/>
    <m/>
    <m/>
    <n v="6"/>
    <n v="11"/>
    <m/>
    <m/>
    <m/>
    <m/>
    <m/>
    <m/>
    <m/>
    <m/>
    <s v="Hors Scope (Pas de Scan)"/>
    <m/>
    <m/>
    <m/>
    <m/>
    <m/>
    <m/>
    <x v="4"/>
    <m/>
    <s v="Infrastructure Traditionnelle"/>
    <m/>
    <m/>
    <x v="16"/>
    <s v="VAR"/>
    <s v="NLP"/>
    <x v="48"/>
  </r>
  <r>
    <n v="477"/>
    <x v="478"/>
    <m/>
    <s v="En production"/>
    <s v="GitlabCloud"/>
    <s v="Client Web / Mobile / Intranet, Services sans IHM"/>
    <m/>
    <s v="Divers"/>
    <m/>
    <m/>
    <m/>
    <m/>
    <m/>
    <m/>
    <m/>
    <m/>
    <m/>
    <m/>
    <m/>
    <m/>
    <m/>
    <n v="25165.8"/>
    <m/>
    <s v=""/>
    <m/>
    <s v="Entre 10.001 et 100.000"/>
    <m/>
    <m/>
    <s v="Très élevé (devops)"/>
    <m/>
    <m/>
    <m/>
    <m/>
    <m/>
    <m/>
    <n v="6"/>
    <n v="11"/>
    <m/>
    <m/>
    <m/>
    <m/>
    <m/>
    <m/>
    <m/>
    <m/>
    <s v="Conteneurisée 1"/>
    <m/>
    <m/>
    <m/>
    <m/>
    <m/>
    <m/>
    <x v="5"/>
    <m/>
    <s v="Cloud Privé"/>
    <m/>
    <m/>
    <x v="16"/>
    <s v="VAR"/>
    <s v="NLP"/>
    <x v="48"/>
  </r>
  <r>
    <n v="478"/>
    <x v="479"/>
    <m/>
    <s v="En production"/>
    <s v="GitlabCloud"/>
    <s v="Client Web / Mobile / Intranet, Services sans IHM"/>
    <m/>
    <s v="Divers"/>
    <m/>
    <m/>
    <m/>
    <m/>
    <m/>
    <m/>
    <m/>
    <m/>
    <m/>
    <m/>
    <m/>
    <m/>
    <m/>
    <n v="10223.6"/>
    <m/>
    <s v=""/>
    <m/>
    <s v="Entre 10.001 et 100.000"/>
    <m/>
    <m/>
    <s v="Très élevé (devops)"/>
    <m/>
    <m/>
    <m/>
    <m/>
    <m/>
    <m/>
    <n v="6"/>
    <n v="11"/>
    <m/>
    <m/>
    <m/>
    <m/>
    <m/>
    <m/>
    <m/>
    <m/>
    <s v="Hors Scope (Pas de Scan)"/>
    <m/>
    <m/>
    <m/>
    <m/>
    <m/>
    <m/>
    <x v="4"/>
    <m/>
    <s v="Infrastructure Traditionnelle"/>
    <m/>
    <m/>
    <x v="16"/>
    <s v="VAR"/>
    <s v="NLP"/>
    <x v="48"/>
  </r>
  <r>
    <n v="479"/>
    <x v="480"/>
    <m/>
    <s v="En production"/>
    <s v="GitlabCloud"/>
    <s v="Client Web / Mobile / Intranet, Services sans IHM"/>
    <m/>
    <s v="Divers"/>
    <m/>
    <m/>
    <m/>
    <m/>
    <m/>
    <m/>
    <m/>
    <m/>
    <m/>
    <m/>
    <m/>
    <m/>
    <m/>
    <n v="10223.6"/>
    <m/>
    <s v=""/>
    <m/>
    <s v="Entre 10.001 et 100.000"/>
    <m/>
    <m/>
    <s v="Très élevé (devops)"/>
    <m/>
    <m/>
    <m/>
    <m/>
    <m/>
    <m/>
    <n v="6"/>
    <n v="11"/>
    <m/>
    <m/>
    <m/>
    <m/>
    <m/>
    <m/>
    <m/>
    <m/>
    <s v="Conteneurisée 1"/>
    <m/>
    <m/>
    <m/>
    <m/>
    <m/>
    <m/>
    <x v="5"/>
    <m/>
    <s v="Cloud Privé"/>
    <m/>
    <m/>
    <x v="16"/>
    <s v="VAR"/>
    <s v="NLP"/>
    <x v="48"/>
  </r>
  <r>
    <n v="480"/>
    <x v="481"/>
    <m/>
    <s v="En production"/>
    <s v="GitlabCloud"/>
    <s v="Client Web / Mobile / Intranet, Services sans IHM"/>
    <m/>
    <s v="Divers"/>
    <m/>
    <m/>
    <m/>
    <m/>
    <m/>
    <m/>
    <m/>
    <m/>
    <m/>
    <m/>
    <m/>
    <m/>
    <m/>
    <n v="8126.45"/>
    <m/>
    <s v=""/>
    <m/>
    <s v="Entre 10.001 et 100.000"/>
    <m/>
    <m/>
    <s v="Très élevé (devops)"/>
    <m/>
    <m/>
    <m/>
    <m/>
    <m/>
    <m/>
    <n v="6"/>
    <n v="11"/>
    <m/>
    <m/>
    <m/>
    <m/>
    <m/>
    <m/>
    <m/>
    <m/>
    <s v="Conteneurisée 1"/>
    <m/>
    <m/>
    <m/>
    <m/>
    <m/>
    <m/>
    <x v="5"/>
    <m/>
    <s v="Cloud Privé"/>
    <m/>
    <m/>
    <x v="16"/>
    <s v="VAR"/>
    <s v="NLP"/>
    <x v="48"/>
  </r>
  <r>
    <n v="481"/>
    <x v="482"/>
    <m/>
    <s v="En production"/>
    <s v="GitlabCloud"/>
    <s v="Client Web / Mobile / Intranet, Services sans IHM"/>
    <m/>
    <s v="Divers"/>
    <m/>
    <m/>
    <m/>
    <m/>
    <m/>
    <m/>
    <m/>
    <m/>
    <m/>
    <m/>
    <m/>
    <m/>
    <m/>
    <n v="12845.05"/>
    <m/>
    <s v=""/>
    <m/>
    <s v="Entre 10.001 et 100.000"/>
    <m/>
    <m/>
    <s v="Très élevé (devops)"/>
    <m/>
    <m/>
    <m/>
    <m/>
    <m/>
    <m/>
    <n v="6"/>
    <n v="11"/>
    <m/>
    <m/>
    <m/>
    <m/>
    <m/>
    <m/>
    <m/>
    <m/>
    <s v="Hors Scope (Pas de Scan)"/>
    <m/>
    <m/>
    <m/>
    <m/>
    <m/>
    <m/>
    <x v="4"/>
    <m/>
    <s v="Infrastructure Traditionnelle"/>
    <m/>
    <m/>
    <x v="16"/>
    <s v="VAR"/>
    <s v="NLP"/>
    <x v="48"/>
  </r>
  <r>
    <n v="482"/>
    <x v="483"/>
    <m/>
    <s v="En production"/>
    <s v="GitlabCloud"/>
    <s v="Client Web / Mobile / Intranet, Services sans IHM"/>
    <m/>
    <s v="Divers"/>
    <m/>
    <m/>
    <m/>
    <m/>
    <m/>
    <m/>
    <m/>
    <m/>
    <m/>
    <m/>
    <m/>
    <m/>
    <m/>
    <n v="737935.35"/>
    <m/>
    <s v=""/>
    <m/>
    <s v="Entre 10.001 et 100.000"/>
    <m/>
    <m/>
    <s v="Très élevé (devops)"/>
    <m/>
    <m/>
    <m/>
    <m/>
    <m/>
    <m/>
    <n v="6"/>
    <n v="11"/>
    <m/>
    <m/>
    <m/>
    <m/>
    <m/>
    <m/>
    <m/>
    <m/>
    <s v="Conteneurisée 1"/>
    <m/>
    <m/>
    <m/>
    <m/>
    <m/>
    <m/>
    <x v="5"/>
    <m/>
    <s v="Cloud Privé"/>
    <m/>
    <m/>
    <x v="16"/>
    <s v="VAR"/>
    <s v="NLP"/>
    <x v="48"/>
  </r>
  <r>
    <n v="483"/>
    <x v="484"/>
    <m/>
    <s v="En production"/>
    <s v="GitlabCloud"/>
    <s v="Client Web / Mobile / Intranet, Services sans IHM"/>
    <m/>
    <s v="Divers"/>
    <m/>
    <m/>
    <m/>
    <m/>
    <m/>
    <m/>
    <m/>
    <m/>
    <m/>
    <m/>
    <m/>
    <m/>
    <m/>
    <n v="19136.5"/>
    <m/>
    <s v=""/>
    <m/>
    <s v="Entre 10.001 et 100.000"/>
    <m/>
    <m/>
    <s v="Très élevé (devops)"/>
    <m/>
    <m/>
    <m/>
    <m/>
    <m/>
    <m/>
    <n v="6"/>
    <n v="11"/>
    <m/>
    <m/>
    <m/>
    <m/>
    <m/>
    <m/>
    <m/>
    <m/>
    <s v="Conteneurisée 1"/>
    <m/>
    <m/>
    <m/>
    <m/>
    <m/>
    <m/>
    <x v="5"/>
    <m/>
    <s v="Cloud Privé"/>
    <m/>
    <m/>
    <x v="16"/>
    <s v="VAR"/>
    <s v="NLP"/>
    <x v="48"/>
  </r>
  <r>
    <n v="484"/>
    <x v="485"/>
    <m/>
    <s v="En production"/>
    <s v="GitlabCloud"/>
    <s v="Client Web / Mobile / Intranet, Services sans IHM"/>
    <m/>
    <s v="Divers"/>
    <m/>
    <m/>
    <m/>
    <m/>
    <m/>
    <m/>
    <m/>
    <m/>
    <m/>
    <m/>
    <m/>
    <m/>
    <m/>
    <n v="8126.45"/>
    <m/>
    <s v=""/>
    <m/>
    <s v="Entre 10.001 et 100.000"/>
    <m/>
    <m/>
    <s v="Très élevé (devops)"/>
    <m/>
    <m/>
    <m/>
    <m/>
    <m/>
    <m/>
    <n v="6"/>
    <n v="11"/>
    <m/>
    <m/>
    <m/>
    <m/>
    <m/>
    <m/>
    <m/>
    <m/>
    <s v="Hors Scope (Pas de Scan)"/>
    <m/>
    <m/>
    <m/>
    <m/>
    <m/>
    <m/>
    <x v="4"/>
    <m/>
    <s v="Infrastructure Traditionnelle"/>
    <m/>
    <m/>
    <x v="16"/>
    <s v="VAR"/>
    <s v="NLP"/>
    <x v="48"/>
  </r>
  <r>
    <n v="485"/>
    <x v="486"/>
    <m/>
    <s v="En production"/>
    <s v="GitlabCloud"/>
    <s v="Client Web / Mobile / Intranet, Services sans IHM"/>
    <m/>
    <s v="Divers"/>
    <m/>
    <m/>
    <m/>
    <m/>
    <m/>
    <m/>
    <m/>
    <m/>
    <m/>
    <m/>
    <m/>
    <m/>
    <m/>
    <n v="9961.4500000000007"/>
    <m/>
    <s v=""/>
    <m/>
    <s v="Entre 10.001 et 100.000"/>
    <m/>
    <m/>
    <s v="Très élevé (devops)"/>
    <m/>
    <m/>
    <m/>
    <m/>
    <m/>
    <m/>
    <n v="6"/>
    <n v="11"/>
    <m/>
    <m/>
    <m/>
    <m/>
    <m/>
    <m/>
    <m/>
    <m/>
    <s v="Conteneurisée 1"/>
    <m/>
    <m/>
    <m/>
    <m/>
    <m/>
    <m/>
    <x v="5"/>
    <m/>
    <s v="Cloud Privé"/>
    <m/>
    <m/>
    <x v="16"/>
    <s v="VAR"/>
    <s v="NLP"/>
    <x v="48"/>
  </r>
  <r>
    <n v="486"/>
    <x v="487"/>
    <m/>
    <s v="En production"/>
    <s v="GitlabCloud"/>
    <s v="Client Web / Mobile / Intranet, Services sans IHM"/>
    <m/>
    <s v="Divers"/>
    <m/>
    <m/>
    <m/>
    <m/>
    <m/>
    <m/>
    <m/>
    <m/>
    <m/>
    <m/>
    <m/>
    <m/>
    <m/>
    <n v="18350.075000000001"/>
    <m/>
    <s v=""/>
    <m/>
    <s v="Entre 10.001 et 100.000"/>
    <m/>
    <m/>
    <s v="Très élevé (devops)"/>
    <m/>
    <m/>
    <m/>
    <m/>
    <m/>
    <m/>
    <n v="6"/>
    <n v="11"/>
    <m/>
    <m/>
    <m/>
    <m/>
    <m/>
    <m/>
    <m/>
    <m/>
    <s v="Conteneurisée 1"/>
    <m/>
    <m/>
    <m/>
    <m/>
    <m/>
    <m/>
    <x v="5"/>
    <m/>
    <s v="Cloud Privé"/>
    <m/>
    <m/>
    <x v="16"/>
    <s v="VAR"/>
    <s v="NLP"/>
    <x v="48"/>
  </r>
  <r>
    <n v="487"/>
    <x v="488"/>
    <m/>
    <s v="En production"/>
    <s v="GitlabCloud"/>
    <s v="Client Web / Mobile / Intranet, Services sans IHM"/>
    <m/>
    <s v="Divers"/>
    <m/>
    <m/>
    <m/>
    <m/>
    <m/>
    <m/>
    <m/>
    <m/>
    <m/>
    <m/>
    <m/>
    <m/>
    <m/>
    <n v="7340.0249999999996"/>
    <m/>
    <s v=""/>
    <m/>
    <s v="Entre 10.001 et 100.000"/>
    <m/>
    <m/>
    <s v="Très élevé (devops)"/>
    <m/>
    <m/>
    <m/>
    <m/>
    <m/>
    <m/>
    <n v="6"/>
    <n v="11"/>
    <m/>
    <m/>
    <m/>
    <m/>
    <m/>
    <m/>
    <m/>
    <m/>
    <s v="Hors Scope (Pas de Scan)"/>
    <m/>
    <m/>
    <m/>
    <m/>
    <m/>
    <m/>
    <x v="4"/>
    <m/>
    <s v="Infrastructure Traditionnelle"/>
    <m/>
    <m/>
    <x v="16"/>
    <s v="VAR"/>
    <s v="NLP"/>
    <x v="48"/>
  </r>
  <r>
    <n v="488"/>
    <x v="489"/>
    <m/>
    <s v="En production"/>
    <s v="GitlabCloud"/>
    <s v="Client Web / Mobile / Intranet, Services sans IHM"/>
    <m/>
    <s v="Divers"/>
    <m/>
    <m/>
    <m/>
    <m/>
    <m/>
    <m/>
    <m/>
    <m/>
    <m/>
    <m/>
    <m/>
    <m/>
    <m/>
    <n v="13893.625"/>
    <m/>
    <s v=""/>
    <m/>
    <s v="Entre 10.001 et 100.000"/>
    <m/>
    <m/>
    <s v="Très élevé (devops)"/>
    <m/>
    <m/>
    <m/>
    <m/>
    <m/>
    <m/>
    <n v="6"/>
    <n v="11"/>
    <m/>
    <m/>
    <m/>
    <m/>
    <m/>
    <m/>
    <m/>
    <m/>
    <s v="Conteneurisée 1"/>
    <m/>
    <m/>
    <m/>
    <m/>
    <m/>
    <m/>
    <x v="5"/>
    <m/>
    <s v="Cloud Privé"/>
    <m/>
    <m/>
    <x v="16"/>
    <s v="VAR"/>
    <s v="NLP"/>
    <x v="48"/>
  </r>
  <r>
    <n v="489"/>
    <x v="490"/>
    <m/>
    <s v="En production"/>
    <s v="GitlabCloud"/>
    <s v="Client Web / Mobile / Intranet, Services sans IHM"/>
    <m/>
    <s v="Divers"/>
    <m/>
    <m/>
    <m/>
    <m/>
    <m/>
    <m/>
    <m/>
    <m/>
    <m/>
    <m/>
    <m/>
    <m/>
    <m/>
    <n v="18350.075000000001"/>
    <m/>
    <s v=""/>
    <m/>
    <s v="Entre 10.001 et 100.000"/>
    <m/>
    <m/>
    <s v="Très élevé (devops)"/>
    <m/>
    <m/>
    <m/>
    <m/>
    <m/>
    <m/>
    <n v="21"/>
    <n v="30"/>
    <m/>
    <m/>
    <m/>
    <m/>
    <m/>
    <m/>
    <m/>
    <m/>
    <s v="Conteneurisée 1"/>
    <m/>
    <m/>
    <m/>
    <m/>
    <m/>
    <m/>
    <x v="5"/>
    <m/>
    <s v="Cloud Privé"/>
    <m/>
    <m/>
    <x v="16"/>
    <s v="VAR"/>
    <s v="NLP"/>
    <x v="51"/>
  </r>
  <r>
    <n v="490"/>
    <x v="491"/>
    <m/>
    <s v="En production"/>
    <s v="GitlabCloud"/>
    <s v="Client Web / Mobile / Intranet, Services sans IHM"/>
    <m/>
    <s v="Divers"/>
    <m/>
    <m/>
    <m/>
    <m/>
    <m/>
    <m/>
    <m/>
    <m/>
    <m/>
    <m/>
    <m/>
    <m/>
    <m/>
    <n v="3407.85"/>
    <m/>
    <s v=""/>
    <m/>
    <s v="Entre 10.001 et 100.000"/>
    <m/>
    <m/>
    <s v="Très élevé (devops)"/>
    <m/>
    <m/>
    <m/>
    <m/>
    <m/>
    <m/>
    <n v="21"/>
    <n v="30"/>
    <m/>
    <m/>
    <m/>
    <m/>
    <m/>
    <m/>
    <m/>
    <m/>
    <s v="Hors Scope (Pas de Scan)"/>
    <m/>
    <m/>
    <m/>
    <m/>
    <m/>
    <m/>
    <x v="4"/>
    <m/>
    <s v="Infrastructure Traditionnelle"/>
    <m/>
    <m/>
    <x v="16"/>
    <s v="VAR"/>
    <s v="NLP"/>
    <x v="51"/>
  </r>
  <r>
    <n v="491"/>
    <x v="492"/>
    <m/>
    <s v="En production"/>
    <s v="GitlabCloud"/>
    <s v="Client Web / Mobile / Intranet, Services sans IHM"/>
    <m/>
    <s v="Divers"/>
    <m/>
    <m/>
    <m/>
    <m/>
    <m/>
    <m/>
    <m/>
    <m/>
    <m/>
    <m/>
    <m/>
    <m/>
    <m/>
    <n v="8388.6"/>
    <m/>
    <s v=""/>
    <m/>
    <s v="Entre 10.001 et 100.000"/>
    <m/>
    <m/>
    <s v="Très élevé (devops)"/>
    <m/>
    <m/>
    <m/>
    <m/>
    <m/>
    <m/>
    <n v="21"/>
    <n v="30"/>
    <m/>
    <m/>
    <m/>
    <m/>
    <m/>
    <m/>
    <m/>
    <m/>
    <s v="Hors Scope (Pas de Scan)"/>
    <m/>
    <m/>
    <m/>
    <m/>
    <m/>
    <m/>
    <x v="4"/>
    <m/>
    <s v="Infrastructure Traditionnelle"/>
    <m/>
    <m/>
    <x v="16"/>
    <s v="VAR"/>
    <s v="NLP"/>
    <x v="51"/>
  </r>
  <r>
    <n v="492"/>
    <x v="493"/>
    <m/>
    <s v="En production"/>
    <s v="GitlabCloud"/>
    <s v="Client Web / Mobile / Intranet, Services sans IHM"/>
    <m/>
    <s v="Divers"/>
    <m/>
    <m/>
    <m/>
    <m/>
    <m/>
    <m/>
    <m/>
    <m/>
    <m/>
    <m/>
    <m/>
    <m/>
    <m/>
    <n v="16515.05"/>
    <m/>
    <s v=""/>
    <m/>
    <s v="Entre 10.001 et 100.000"/>
    <m/>
    <m/>
    <s v="Très élevé (devops)"/>
    <m/>
    <m/>
    <m/>
    <m/>
    <m/>
    <m/>
    <n v="21"/>
    <n v="30"/>
    <m/>
    <m/>
    <m/>
    <m/>
    <m/>
    <m/>
    <m/>
    <m/>
    <s v="Conteneurisée 1"/>
    <m/>
    <m/>
    <m/>
    <m/>
    <m/>
    <m/>
    <x v="5"/>
    <m/>
    <s v="Cloud Privé"/>
    <m/>
    <m/>
    <x v="16"/>
    <s v="VAR"/>
    <s v="NLP"/>
    <x v="51"/>
  </r>
  <r>
    <n v="493"/>
    <x v="494"/>
    <m/>
    <s v="En production"/>
    <s v="GitlabCloud"/>
    <s v="Client Web / Mobile / Intranet, Services sans IHM"/>
    <m/>
    <s v="Divers"/>
    <m/>
    <m/>
    <m/>
    <m/>
    <m/>
    <m/>
    <m/>
    <m/>
    <m/>
    <m/>
    <m/>
    <m/>
    <m/>
    <n v="3407.85"/>
    <m/>
    <s v=""/>
    <m/>
    <s v="Entre 10.001 et 100.000"/>
    <m/>
    <m/>
    <s v="Très élevé (devops)"/>
    <m/>
    <m/>
    <m/>
    <m/>
    <m/>
    <m/>
    <n v="21"/>
    <n v="30"/>
    <m/>
    <m/>
    <m/>
    <m/>
    <m/>
    <m/>
    <m/>
    <m/>
    <s v="Hors Scope (Pas de Scan)"/>
    <m/>
    <m/>
    <m/>
    <m/>
    <m/>
    <m/>
    <x v="4"/>
    <m/>
    <s v="Infrastructure Traditionnelle"/>
    <m/>
    <m/>
    <x v="16"/>
    <s v="VAR"/>
    <s v="NLP"/>
    <x v="51"/>
  </r>
  <r>
    <n v="494"/>
    <x v="495"/>
    <m/>
    <s v="En production"/>
    <s v="GitlabCloud"/>
    <s v="Client Web / Mobile / Intranet, Services sans IHM"/>
    <m/>
    <s v="Divers"/>
    <m/>
    <m/>
    <m/>
    <m/>
    <m/>
    <m/>
    <m/>
    <m/>
    <m/>
    <m/>
    <m/>
    <m/>
    <m/>
    <n v="11534.325000000001"/>
    <m/>
    <s v=""/>
    <m/>
    <s v="Entre 10.001 et 100.000"/>
    <m/>
    <m/>
    <s v="Très élevé (devops)"/>
    <m/>
    <m/>
    <m/>
    <m/>
    <m/>
    <m/>
    <n v="21"/>
    <n v="30"/>
    <m/>
    <m/>
    <m/>
    <m/>
    <m/>
    <m/>
    <m/>
    <m/>
    <s v="Conteneurisée 1"/>
    <m/>
    <m/>
    <m/>
    <m/>
    <m/>
    <m/>
    <x v="5"/>
    <m/>
    <s v="Cloud Privé"/>
    <m/>
    <m/>
    <x v="16"/>
    <s v="VAR"/>
    <s v="NLP"/>
    <x v="51"/>
  </r>
  <r>
    <n v="495"/>
    <x v="496"/>
    <m/>
    <s v="En production"/>
    <s v="GitlabCloud"/>
    <s v="Client Web / Mobile / Intranet, Services sans IHM"/>
    <m/>
    <s v="Divers"/>
    <m/>
    <m/>
    <m/>
    <m/>
    <m/>
    <m/>
    <m/>
    <m/>
    <m/>
    <m/>
    <m/>
    <m/>
    <m/>
    <n v="7864.3"/>
    <m/>
    <s v=""/>
    <m/>
    <s v="Entre 10.001 et 100.000"/>
    <m/>
    <m/>
    <s v="Très élevé (devops)"/>
    <m/>
    <m/>
    <m/>
    <m/>
    <m/>
    <m/>
    <n v="21"/>
    <n v="30"/>
    <m/>
    <m/>
    <m/>
    <m/>
    <m/>
    <m/>
    <m/>
    <m/>
    <s v="Hors Scope (Pas de Scan)"/>
    <m/>
    <m/>
    <m/>
    <m/>
    <m/>
    <m/>
    <x v="4"/>
    <m/>
    <s v="Infrastructure Traditionnelle"/>
    <m/>
    <m/>
    <x v="16"/>
    <s v="VAR"/>
    <s v="NLP"/>
    <x v="51"/>
  </r>
  <r>
    <n v="496"/>
    <x v="497"/>
    <m/>
    <s v="En production"/>
    <s v="GitlabCloud"/>
    <s v="Client Web / Mobile / Intranet, Services sans IHM"/>
    <m/>
    <s v="Divers"/>
    <m/>
    <m/>
    <m/>
    <m/>
    <m/>
    <m/>
    <m/>
    <m/>
    <m/>
    <m/>
    <m/>
    <m/>
    <m/>
    <n v="6815.7250000000004"/>
    <m/>
    <s v=""/>
    <m/>
    <s v="Entre 10.001 et 100.000"/>
    <m/>
    <m/>
    <s v="Très élevé (devops)"/>
    <m/>
    <m/>
    <m/>
    <m/>
    <m/>
    <m/>
    <n v="21"/>
    <n v="30"/>
    <m/>
    <m/>
    <m/>
    <m/>
    <m/>
    <m/>
    <m/>
    <m/>
    <s v="Hors Scope (Pas de Scan)"/>
    <m/>
    <m/>
    <m/>
    <m/>
    <m/>
    <m/>
    <x v="4"/>
    <m/>
    <s v="Infrastructure Traditionnelle"/>
    <m/>
    <m/>
    <x v="16"/>
    <s v="VAR"/>
    <s v="NLP"/>
    <x v="51"/>
  </r>
  <r>
    <n v="497"/>
    <x v="498"/>
    <m/>
    <s v="En production"/>
    <s v="GitlabCloud"/>
    <s v="Client Web / Mobile / Intranet, Services sans IHM"/>
    <m/>
    <s v="Divers"/>
    <m/>
    <m/>
    <m/>
    <m/>
    <m/>
    <m/>
    <m/>
    <m/>
    <m/>
    <m/>
    <m/>
    <m/>
    <m/>
    <n v="16252.924999999999"/>
    <m/>
    <s v=""/>
    <m/>
    <s v="Entre 10.001 et 100.000"/>
    <m/>
    <m/>
    <s v="Très élevé (devops)"/>
    <m/>
    <m/>
    <m/>
    <m/>
    <m/>
    <m/>
    <n v="21"/>
    <n v="30"/>
    <m/>
    <m/>
    <m/>
    <m/>
    <m/>
    <m/>
    <m/>
    <m/>
    <s v="Hors Scope (Pas de Scan)"/>
    <m/>
    <m/>
    <m/>
    <m/>
    <m/>
    <m/>
    <x v="4"/>
    <m/>
    <s v="Infrastructure Traditionnelle"/>
    <m/>
    <m/>
    <x v="16"/>
    <s v="VAR"/>
    <s v="NLP"/>
    <x v="51"/>
  </r>
  <r>
    <n v="498"/>
    <x v="499"/>
    <m/>
    <s v="En production"/>
    <s v="GitlabCloud"/>
    <s v="Client Web / Mobile / Intranet, Services sans IHM"/>
    <m/>
    <s v="Divers"/>
    <m/>
    <m/>
    <m/>
    <m/>
    <m/>
    <m/>
    <m/>
    <m/>
    <m/>
    <m/>
    <m/>
    <m/>
    <m/>
    <n v="39583.724999999999"/>
    <m/>
    <s v=""/>
    <m/>
    <s v="Entre 10.001 et 100.000"/>
    <m/>
    <m/>
    <s v="Très élevé (devops)"/>
    <m/>
    <m/>
    <m/>
    <m/>
    <m/>
    <m/>
    <n v="21"/>
    <n v="30"/>
    <m/>
    <m/>
    <m/>
    <m/>
    <m/>
    <m/>
    <m/>
    <m/>
    <s v="Conteneurisée 2"/>
    <m/>
    <m/>
    <m/>
    <m/>
    <m/>
    <m/>
    <x v="1"/>
    <m/>
    <s v="Cloud Privé"/>
    <m/>
    <m/>
    <x v="16"/>
    <s v="VAR"/>
    <s v="NLP"/>
    <x v="51"/>
  </r>
  <r>
    <n v="499"/>
    <x v="500"/>
    <m/>
    <s v="En production"/>
    <s v="GitlabCloud"/>
    <s v="Client Web / Mobile / Intranet, Services sans IHM"/>
    <m/>
    <s v="Divers"/>
    <m/>
    <m/>
    <m/>
    <m/>
    <m/>
    <m/>
    <m/>
    <m/>
    <m/>
    <m/>
    <m/>
    <m/>
    <m/>
    <n v="40108.025000000001"/>
    <m/>
    <s v=""/>
    <m/>
    <s v="Entre 10.001 et 100.000"/>
    <m/>
    <m/>
    <s v="Très élevé (devops)"/>
    <m/>
    <m/>
    <m/>
    <m/>
    <m/>
    <m/>
    <n v="21"/>
    <n v="30"/>
    <m/>
    <m/>
    <m/>
    <m/>
    <m/>
    <m/>
    <m/>
    <m/>
    <s v="Conteneurisée 2"/>
    <m/>
    <m/>
    <m/>
    <m/>
    <m/>
    <m/>
    <x v="1"/>
    <m/>
    <s v="Cloud Privé"/>
    <m/>
    <m/>
    <x v="16"/>
    <s v="VAR"/>
    <s v="NLP"/>
    <x v="51"/>
  </r>
  <r>
    <n v="500"/>
    <x v="501"/>
    <m/>
    <s v="En production"/>
    <s v="GitlabCloud"/>
    <s v="Client Web / Mobile / Intranet, Services sans IHM"/>
    <m/>
    <s v="Divers"/>
    <m/>
    <m/>
    <m/>
    <m/>
    <m/>
    <m/>
    <m/>
    <m/>
    <m/>
    <m/>
    <m/>
    <m/>
    <m/>
    <n v="12582.9"/>
    <m/>
    <s v=""/>
    <m/>
    <s v="Entre 10.001 et 100.000"/>
    <m/>
    <m/>
    <s v="Très élevé (devops)"/>
    <m/>
    <m/>
    <m/>
    <m/>
    <m/>
    <m/>
    <n v="21"/>
    <n v="30"/>
    <m/>
    <m/>
    <m/>
    <m/>
    <m/>
    <m/>
    <m/>
    <m/>
    <s v="Hors Scope (Pas de Scan)"/>
    <m/>
    <m/>
    <m/>
    <m/>
    <m/>
    <m/>
    <x v="4"/>
    <m/>
    <s v="Infrastructure Traditionnelle"/>
    <m/>
    <m/>
    <x v="16"/>
    <s v="VAR"/>
    <s v="NLP"/>
    <x v="51"/>
  </r>
  <r>
    <n v="501"/>
    <x v="502"/>
    <m/>
    <s v="En production"/>
    <s v="GitlabCloud"/>
    <s v="Client Web / Mobile / Intranet, Services sans IHM"/>
    <m/>
    <s v="Divers"/>
    <m/>
    <m/>
    <m/>
    <m/>
    <m/>
    <m/>
    <m/>
    <m/>
    <m/>
    <m/>
    <m/>
    <m/>
    <m/>
    <n v="18874.349999999999"/>
    <m/>
    <s v=""/>
    <m/>
    <s v="Entre 10.001 et 100.000"/>
    <m/>
    <m/>
    <s v="Très élevé (devops)"/>
    <m/>
    <m/>
    <m/>
    <m/>
    <m/>
    <m/>
    <n v="21"/>
    <n v="30"/>
    <m/>
    <m/>
    <m/>
    <m/>
    <m/>
    <m/>
    <m/>
    <m/>
    <s v="Conteneurisée 1"/>
    <m/>
    <m/>
    <m/>
    <m/>
    <m/>
    <m/>
    <x v="5"/>
    <m/>
    <s v="Cloud Privé"/>
    <m/>
    <m/>
    <x v="16"/>
    <s v="VAR"/>
    <s v="NLP"/>
    <x v="51"/>
  </r>
  <r>
    <n v="502"/>
    <x v="503"/>
    <m/>
    <s v="En production"/>
    <s v="GitlabCloud"/>
    <s v="Client Web / Mobile / Intranet, Services sans IHM"/>
    <m/>
    <s v="Divers"/>
    <m/>
    <m/>
    <m/>
    <m/>
    <m/>
    <m/>
    <m/>
    <m/>
    <m/>
    <m/>
    <m/>
    <m/>
    <m/>
    <n v="8650.75"/>
    <m/>
    <s v=""/>
    <m/>
    <s v="Entre 10.001 et 100.000"/>
    <m/>
    <m/>
    <s v="Très élevé (devops)"/>
    <m/>
    <m/>
    <m/>
    <m/>
    <m/>
    <m/>
    <n v="21"/>
    <n v="30"/>
    <m/>
    <m/>
    <m/>
    <m/>
    <m/>
    <m/>
    <m/>
    <m/>
    <s v="Hors Scope (Pas de Scan)"/>
    <m/>
    <m/>
    <m/>
    <m/>
    <m/>
    <m/>
    <x v="4"/>
    <m/>
    <s v="Infrastructure Traditionnelle"/>
    <m/>
    <m/>
    <x v="16"/>
    <s v="VAR"/>
    <s v="NLP"/>
    <x v="51"/>
  </r>
  <r>
    <n v="503"/>
    <x v="504"/>
    <m/>
    <s v="En production"/>
    <s v="GitlabCloud"/>
    <s v="Client Web / Mobile / Intranet, Services sans IHM"/>
    <m/>
    <s v="Divers"/>
    <m/>
    <m/>
    <m/>
    <m/>
    <m/>
    <m/>
    <m/>
    <m/>
    <m/>
    <m/>
    <m/>
    <m/>
    <m/>
    <n v="12320.75"/>
    <m/>
    <s v=""/>
    <m/>
    <s v="Entre 10.001 et 100.000"/>
    <m/>
    <m/>
    <s v="Très élevé (devops)"/>
    <m/>
    <m/>
    <m/>
    <m/>
    <m/>
    <m/>
    <n v="21"/>
    <n v="30"/>
    <m/>
    <m/>
    <m/>
    <m/>
    <m/>
    <m/>
    <m/>
    <m/>
    <s v="Hors Scope (Pas de Scan)"/>
    <m/>
    <m/>
    <m/>
    <m/>
    <m/>
    <m/>
    <x v="4"/>
    <m/>
    <s v="Infrastructure Traditionnelle"/>
    <m/>
    <m/>
    <x v="16"/>
    <s v="VAR"/>
    <s v="NLP"/>
    <x v="51"/>
  </r>
  <r>
    <n v="504"/>
    <x v="505"/>
    <m/>
    <s v="En production"/>
    <s v="GitlabCloud"/>
    <s v="Client Web / Mobile / Intranet, Services sans IHM"/>
    <m/>
    <s v="Divers"/>
    <m/>
    <m/>
    <m/>
    <m/>
    <m/>
    <m/>
    <m/>
    <m/>
    <m/>
    <m/>
    <m/>
    <m/>
    <m/>
    <n v="3407.85"/>
    <m/>
    <s v=""/>
    <m/>
    <s v="Entre 10.001 et 100.000"/>
    <m/>
    <m/>
    <s v="Très élevé (devops)"/>
    <m/>
    <m/>
    <m/>
    <m/>
    <m/>
    <m/>
    <n v="21"/>
    <n v="30"/>
    <m/>
    <m/>
    <m/>
    <m/>
    <m/>
    <m/>
    <m/>
    <m/>
    <s v="Hors Scope (Pas de Scan)"/>
    <m/>
    <m/>
    <m/>
    <m/>
    <m/>
    <m/>
    <x v="4"/>
    <m/>
    <s v="Infrastructure Traditionnelle"/>
    <m/>
    <m/>
    <x v="16"/>
    <s v="VAR"/>
    <s v="NLP"/>
    <x v="51"/>
  </r>
  <r>
    <n v="505"/>
    <x v="506"/>
    <m/>
    <s v="En production"/>
    <s v="GitlabCloud"/>
    <s v="Client Web / Mobile / Intranet, Services sans IHM"/>
    <m/>
    <s v="Divers"/>
    <m/>
    <m/>
    <m/>
    <m/>
    <m/>
    <m/>
    <m/>
    <m/>
    <m/>
    <m/>
    <m/>
    <m/>
    <m/>
    <n v="5767.15"/>
    <m/>
    <s v=""/>
    <m/>
    <s v="Entre 10.001 et 100.000"/>
    <m/>
    <m/>
    <s v="Très élevé (devops)"/>
    <m/>
    <m/>
    <m/>
    <m/>
    <m/>
    <m/>
    <n v="21"/>
    <n v="30"/>
    <m/>
    <m/>
    <m/>
    <m/>
    <m/>
    <m/>
    <m/>
    <m/>
    <s v="Hors Scope (Pas de Scan)"/>
    <m/>
    <m/>
    <m/>
    <m/>
    <m/>
    <m/>
    <x v="4"/>
    <m/>
    <s v="Infrastructure Traditionnelle"/>
    <m/>
    <m/>
    <x v="16"/>
    <s v="VAR"/>
    <s v="NLP"/>
    <x v="51"/>
  </r>
  <r>
    <n v="506"/>
    <x v="507"/>
    <m/>
    <s v="En production"/>
    <s v="GitlabCloud"/>
    <s v="Client Web / Mobile / Intranet, Services sans IHM"/>
    <m/>
    <s v="Divers"/>
    <m/>
    <m/>
    <m/>
    <m/>
    <m/>
    <m/>
    <m/>
    <m/>
    <m/>
    <m/>
    <m/>
    <m/>
    <m/>
    <n v="31719.4"/>
    <m/>
    <s v=""/>
    <m/>
    <s v="Entre 10.001 et 100.000"/>
    <m/>
    <m/>
    <s v="Très élevé (devops)"/>
    <m/>
    <m/>
    <m/>
    <m/>
    <m/>
    <m/>
    <n v="21"/>
    <n v="30"/>
    <m/>
    <m/>
    <m/>
    <m/>
    <m/>
    <m/>
    <m/>
    <m/>
    <s v="Conteneurisée 1"/>
    <m/>
    <m/>
    <m/>
    <m/>
    <m/>
    <m/>
    <x v="5"/>
    <m/>
    <s v="Cloud Privé"/>
    <m/>
    <m/>
    <x v="16"/>
    <s v="VAR"/>
    <s v="NLP"/>
    <x v="51"/>
  </r>
  <r>
    <n v="507"/>
    <x v="508"/>
    <m/>
    <s v="En production"/>
    <s v="GitlabCloud"/>
    <s v="Client Web / Mobile / Intranet, Services sans IHM"/>
    <m/>
    <s v="Divers"/>
    <m/>
    <m/>
    <m/>
    <m/>
    <m/>
    <m/>
    <m/>
    <m/>
    <m/>
    <m/>
    <m/>
    <m/>
    <m/>
    <n v="5767.15"/>
    <m/>
    <s v=""/>
    <m/>
    <s v="Entre 10.001 et 100.000"/>
    <m/>
    <m/>
    <s v="Très élevé (devops)"/>
    <m/>
    <m/>
    <m/>
    <m/>
    <m/>
    <m/>
    <n v="21"/>
    <n v="30"/>
    <m/>
    <m/>
    <m/>
    <m/>
    <m/>
    <m/>
    <m/>
    <m/>
    <s v="Hors Scope (Pas de Scan)"/>
    <m/>
    <m/>
    <m/>
    <m/>
    <m/>
    <m/>
    <x v="4"/>
    <m/>
    <s v="Infrastructure Traditionnelle"/>
    <m/>
    <m/>
    <x v="16"/>
    <s v="VAR"/>
    <s v="NLP"/>
    <x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3:BD22" firstHeaderRow="1" firstDataRow="2" firstDataCol="1"/>
  <pivotFields count="9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2"/>
        <item x="3"/>
        <item x="1"/>
        <item x="4"/>
        <item x="5"/>
        <item x="10"/>
        <item x="14"/>
        <item x="15"/>
        <item x="16"/>
        <item x="11"/>
        <item x="6"/>
        <item x="12"/>
        <item x="13"/>
        <item x="7"/>
        <item x="9"/>
        <item x="8"/>
        <item x="0"/>
        <item t="default"/>
      </items>
    </pivotField>
    <pivotField showAll="0"/>
    <pivotField showAll="0"/>
    <pivotField axis="axisCol" dataField="1" showAll="0">
      <items count="55">
        <item x="1"/>
        <item x="2"/>
        <item x="3"/>
        <item x="13"/>
        <item x="14"/>
        <item x="15"/>
        <item x="16"/>
        <item x="17"/>
        <item x="18"/>
        <item x="20"/>
        <item x="21"/>
        <item x="22"/>
        <item x="24"/>
        <item x="25"/>
        <item x="26"/>
        <item x="27"/>
        <item x="28"/>
        <item x="23"/>
        <item x="29"/>
        <item x="30"/>
        <item x="31"/>
        <item x="32"/>
        <item x="33"/>
        <item x="34"/>
        <item x="35"/>
        <item x="36"/>
        <item x="19"/>
        <item x="4"/>
        <item x="39"/>
        <item x="5"/>
        <item x="6"/>
        <item x="37"/>
        <item x="38"/>
        <item x="40"/>
        <item x="7"/>
        <item x="8"/>
        <item x="41"/>
        <item x="9"/>
        <item x="12"/>
        <item x="10"/>
        <item x="52"/>
        <item x="43"/>
        <item x="44"/>
        <item x="11"/>
        <item x="0"/>
        <item x="45"/>
        <item x="46"/>
        <item x="47"/>
        <item x="53"/>
        <item x="48"/>
        <item x="49"/>
        <item x="50"/>
        <item x="42"/>
        <item x="51"/>
        <item t="default"/>
      </items>
    </pivotField>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numFmtId="2" showAll="0"/>
    <pivotField numFmtId="2" showAll="0"/>
    <pivotField showAll="0"/>
    <pivotField showAll="0"/>
    <pivotField showAll="0"/>
    <pivotField showAll="0"/>
    <pivotField showAll="0"/>
  </pivotFields>
  <rowFields count="1">
    <field x="57"/>
  </rowFields>
  <rowItems count="18">
    <i>
      <x/>
    </i>
    <i>
      <x v="1"/>
    </i>
    <i>
      <x v="2"/>
    </i>
    <i>
      <x v="3"/>
    </i>
    <i>
      <x v="4"/>
    </i>
    <i>
      <x v="5"/>
    </i>
    <i>
      <x v="6"/>
    </i>
    <i>
      <x v="7"/>
    </i>
    <i>
      <x v="8"/>
    </i>
    <i>
      <x v="9"/>
    </i>
    <i>
      <x v="10"/>
    </i>
    <i>
      <x v="11"/>
    </i>
    <i>
      <x v="12"/>
    </i>
    <i>
      <x v="13"/>
    </i>
    <i>
      <x v="14"/>
    </i>
    <i>
      <x v="15"/>
    </i>
    <i>
      <x v="16"/>
    </i>
    <i t="grand">
      <x/>
    </i>
  </rowItems>
  <colFields count="1">
    <field x="60"/>
  </colFields>
  <col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colItems>
  <dataFields count="1">
    <dataField name="Nombre de Application Name" fld="6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2" cacheId="2"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3:BD22" firstHeaderRow="1" firstDataRow="2" firstDataCol="1"/>
  <pivotFields count="3">
    <pivotField axis="axisRow" allDrilled="1" showAll="0" dataSourceSort="1" defaultAttributeDrillState="1">
      <items count="18">
        <item x="0"/>
        <item x="1"/>
        <item x="2"/>
        <item x="3"/>
        <item x="4"/>
        <item x="5"/>
        <item x="6"/>
        <item x="7"/>
        <item x="8"/>
        <item x="9"/>
        <item x="10"/>
        <item x="11"/>
        <item x="12"/>
        <item x="13"/>
        <item x="14"/>
        <item x="15"/>
        <item x="16"/>
        <item t="default"/>
      </items>
    </pivotField>
    <pivotField axis="axisCol" allDrilled="1" showAll="0" dataSourceSort="1" defaultAttributeDrillState="1">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s>
  <rowFields count="1">
    <field x="0"/>
  </rowFields>
  <rowItems count="18">
    <i>
      <x/>
    </i>
    <i>
      <x v="1"/>
    </i>
    <i>
      <x v="2"/>
    </i>
    <i>
      <x v="3"/>
    </i>
    <i>
      <x v="4"/>
    </i>
    <i>
      <x v="5"/>
    </i>
    <i>
      <x v="6"/>
    </i>
    <i>
      <x v="7"/>
    </i>
    <i>
      <x v="8"/>
    </i>
    <i>
      <x v="9"/>
    </i>
    <i>
      <x v="10"/>
    </i>
    <i>
      <x v="11"/>
    </i>
    <i>
      <x v="12"/>
    </i>
    <i>
      <x v="13"/>
    </i>
    <i>
      <x v="14"/>
    </i>
    <i>
      <x v="15"/>
    </i>
    <i>
      <x v="16"/>
    </i>
    <i t="grand">
      <x/>
    </i>
  </rowItems>
  <colFields count="1">
    <field x="1"/>
  </colFields>
  <col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colItems>
  <dataFields count="1">
    <dataField name="Total distinct de Application Name" fld="2" subtotal="count" baseField="0" baseItem="0">
      <extLst>
        <ext xmlns:x15="http://schemas.microsoft.com/office/spreadsheetml/2010/11/main" uri="{FABC7310-3BB5-11E1-824E-6D434824019B}">
          <x15:dataField isCountDistinct="1"/>
        </ext>
      </extLst>
    </dataField>
  </dataFields>
  <pivotHierarchies count="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Total distinct de Application Name"/>
  </pivotHierarchies>
  <pivotTableStyleInfo name="PivotStyleLight16" showRowHeaders="1" showColHeaders="1" showRowStripes="0" showColStripes="0" showLastColumn="1"/>
  <rowHierarchiesUsage count="1">
    <rowHierarchyUsage hierarchyUsage="57"/>
  </rowHierarchiesUsage>
  <colHierarchiesUsage count="1">
    <colHierarchyUsage hierarchyUsage="6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omposants!$A$8:$CQ$517">
        <x15:activeTabTopLevelEntity name="[Plage]"/>
      </x15:pivotTableUISettings>
    </ext>
  </extLst>
</pivotTableDefinition>
</file>

<file path=xl/pivotTables/pivotTable3.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4:B17" firstHeaderRow="1" firstDataRow="1" firstDataCol="1" rowPageCount="1" colPageCount="1"/>
  <pivotFields count="95">
    <pivotField showAll="0"/>
    <pivotField dataField="1" showAll="0"/>
    <pivotField showAll="0"/>
    <pivotField showAll="0"/>
    <pivotField showAll="0"/>
    <pivotField axis="axisRow" showAll="0">
      <items count="16">
        <item m="1" x="13"/>
        <item m="1" x="12"/>
        <item x="2"/>
        <item x="0"/>
        <item x="5"/>
        <item x="3"/>
        <item m="1" x="14"/>
        <item x="7"/>
        <item x="6"/>
        <item x="10"/>
        <item x="8"/>
        <item x="1"/>
        <item x="4"/>
        <item x="9"/>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18">
        <item x="2"/>
        <item x="3"/>
        <item x="1"/>
        <item x="4"/>
        <item x="5"/>
        <item x="10"/>
        <item x="14"/>
        <item x="15"/>
        <item x="16"/>
        <item x="11"/>
        <item x="6"/>
        <item x="12"/>
        <item x="13"/>
        <item x="7"/>
        <item x="9"/>
        <item x="8"/>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s>
  <rowFields count="1">
    <field x="5"/>
  </rowFields>
  <rowItems count="13">
    <i>
      <x v="2"/>
    </i>
    <i>
      <x v="3"/>
    </i>
    <i>
      <x v="4"/>
    </i>
    <i>
      <x v="5"/>
    </i>
    <i>
      <x v="7"/>
    </i>
    <i>
      <x v="8"/>
    </i>
    <i>
      <x v="9"/>
    </i>
    <i>
      <x v="10"/>
    </i>
    <i>
      <x v="11"/>
    </i>
    <i>
      <x v="12"/>
    </i>
    <i>
      <x v="13"/>
    </i>
    <i>
      <x v="14"/>
    </i>
    <i t="grand">
      <x/>
    </i>
  </rowItems>
  <colItems count="1">
    <i/>
  </colItems>
  <pageFields count="1">
    <pageField fld="57" hier="-1"/>
  </pageFields>
  <dataFields count="1">
    <dataField name="Nombre de Asset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1" cacheId="1"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chartFormat="20">
  <location ref="A4:B12" firstHeaderRow="1" firstDataRow="1" firstDataCol="1" rowPageCount="2" colPageCount="1"/>
  <pivotFields count="61">
    <pivotField showAll="0"/>
    <pivotField axis="axisPage" dataField="1" multipleItemSelectionAllowed="1" showAll="0">
      <items count="511">
        <item x="2"/>
        <item x="3"/>
        <item x="4"/>
        <item x="5"/>
        <item x="6"/>
        <item x="7"/>
        <item x="8"/>
        <item x="9"/>
        <item x="10"/>
        <item x="11"/>
        <item x="12"/>
        <item x="13"/>
        <item x="14"/>
        <item x="15"/>
        <item x="16"/>
        <item x="17"/>
        <item x="18"/>
        <item x="19"/>
        <item x="20"/>
        <item x="21"/>
        <item x="22"/>
        <item x="23"/>
        <item x="24"/>
        <item x="25"/>
        <item m="1" x="509"/>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0"/>
        <item t="default"/>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
        <item sd="0" m="1" x="8"/>
        <item sd="0" m="1" x="12"/>
        <item sd="0" m="1" x="14"/>
        <item m="1" x="7"/>
        <item sd="0" m="1" x="9"/>
        <item sd="0" x="6"/>
        <item sd="0" x="4"/>
        <item sd="0" m="1" x="11"/>
        <item sd="0" m="1" x="13"/>
        <item sd="0" m="1" x="10"/>
        <item sd="0" x="3"/>
        <item sd="0" x="0"/>
        <item sd="0" x="1"/>
        <item sd="0" x="5"/>
        <item sd="0" x="2"/>
        <item t="default"/>
      </items>
    </pivotField>
    <pivotField showAll="0" defaultSubtotal="0"/>
    <pivotField showAll="0" defaultSubtotal="0"/>
    <pivotField showAll="0" defaultSubtotal="0"/>
    <pivotField showAll="0" defaultSubtotal="0"/>
    <pivotField axis="axisPage" multipleItemSelectionAllowed="1" showAll="0" defaultSubtotal="0">
      <items count="17">
        <item x="2"/>
        <item x="3"/>
        <item x="1"/>
        <item x="4"/>
        <item x="5"/>
        <item x="10"/>
        <item x="14"/>
        <item x="15"/>
        <item x="16"/>
        <item x="11"/>
        <item x="6"/>
        <item x="12"/>
        <item x="13"/>
        <item x="7"/>
        <item x="9"/>
        <item x="8"/>
        <item x="0"/>
      </items>
    </pivotField>
    <pivotField showAll="0" defaultSubtotal="0"/>
    <pivotField showAll="0" defaultSubtotal="0"/>
    <pivotField axis="axisRow" showAll="0" defaultSubtotal="0">
      <items count="54">
        <item x="1"/>
        <item x="2"/>
        <item x="3"/>
        <item x="4"/>
        <item x="5"/>
        <item x="6"/>
        <item x="7"/>
        <item x="8"/>
        <item x="9"/>
        <item x="10"/>
        <item x="11"/>
        <item x="0"/>
        <item x="13"/>
        <item x="14"/>
        <item x="15"/>
        <item x="16"/>
        <item x="17"/>
        <item x="18"/>
        <item x="12"/>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s>
    </pivotField>
  </pivotFields>
  <rowFields count="2">
    <field x="52"/>
    <field x="60"/>
  </rowFields>
  <rowItems count="8">
    <i>
      <x v="5"/>
    </i>
    <i>
      <x v="6"/>
    </i>
    <i>
      <x v="10"/>
    </i>
    <i>
      <x v="11"/>
    </i>
    <i>
      <x v="12"/>
    </i>
    <i>
      <x v="13"/>
    </i>
    <i>
      <x v="14"/>
    </i>
    <i t="grand">
      <x/>
    </i>
  </rowItems>
  <colItems count="1">
    <i/>
  </colItems>
  <pageFields count="2">
    <pageField fld="1" hier="-1"/>
    <pageField fld="57" hier="-1"/>
  </pageFields>
  <dataFields count="1">
    <dataField name="Nombre de Asset Name" fld="1" subtotal="count" baseField="0" baseItem="0"/>
  </dataFields>
  <chartFormats count="3">
    <chartFormat chart="6"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eau croisé dynamique4"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chartFormat="3">
  <location ref="A3:E56" firstHeaderRow="0" firstDataRow="1" firstDataCol="1" rowPageCount="1" colPageCount="1"/>
  <pivotFields count="95">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3">
        <item h="1" m="1" x="11"/>
        <item m="1" x="10"/>
        <item m="1" x="7"/>
        <item h="1" x="3"/>
        <item h="1" x="4"/>
        <item h="1" m="1" x="9"/>
        <item h="1" x="6"/>
        <item x="0"/>
        <item x="1"/>
        <item h="1" m="1" x="8"/>
        <item x="5"/>
        <item x="2"/>
        <item t="default"/>
      </items>
    </pivotField>
    <pivotField showAll="0"/>
    <pivotField showAll="0"/>
    <pivotField showAll="0"/>
    <pivotField showAll="0"/>
    <pivotField showAll="0"/>
    <pivotField showAll="0"/>
    <pivotField showAll="0"/>
    <pivotField axis="axisRow" showAll="0">
      <items count="55">
        <item x="1"/>
        <item x="2"/>
        <item x="3"/>
        <item x="13"/>
        <item x="14"/>
        <item x="15"/>
        <item x="16"/>
        <item x="17"/>
        <item x="18"/>
        <item x="20"/>
        <item x="21"/>
        <item x="22"/>
        <item x="24"/>
        <item x="25"/>
        <item x="26"/>
        <item x="27"/>
        <item x="28"/>
        <item x="23"/>
        <item x="29"/>
        <item x="30"/>
        <item x="31"/>
        <item x="32"/>
        <item x="33"/>
        <item x="34"/>
        <item x="35"/>
        <item x="36"/>
        <item x="19"/>
        <item x="4"/>
        <item x="39"/>
        <item x="5"/>
        <item x="6"/>
        <item x="37"/>
        <item x="38"/>
        <item x="40"/>
        <item x="7"/>
        <item x="8"/>
        <item x="41"/>
        <item x="9"/>
        <item x="12"/>
        <item x="10"/>
        <item x="52"/>
        <item x="43"/>
        <item x="44"/>
        <item x="11"/>
        <item x="0"/>
        <item x="45"/>
        <item x="46"/>
        <item x="47"/>
        <item x="53"/>
        <item x="48"/>
        <item x="49"/>
        <item x="50"/>
        <item x="42"/>
        <item x="51"/>
        <item t="default"/>
      </items>
    </pivotField>
    <pivotField showAll="0"/>
    <pivotField showAll="0"/>
    <pivotField showAll="0"/>
    <pivotField showAll="0"/>
    <pivotField showAll="0"/>
    <pivotField showAll="0"/>
    <pivotField showAll="0"/>
    <pivotField showAll="0"/>
    <pivotField showAll="0"/>
    <pivotField showAll="0"/>
    <pivotField dataField="1"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dataField="1" showAll="0"/>
    <pivotField dataField="1" showAll="0"/>
    <pivotField showAll="0"/>
    <pivotField showAll="0"/>
    <pivotField showAll="0"/>
    <pivotField showAll="0"/>
    <pivotField showAll="0"/>
  </pivotFields>
  <rowFields count="1">
    <field x="60"/>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x v="40"/>
    </i>
    <i>
      <x v="41"/>
    </i>
    <i>
      <x v="42"/>
    </i>
    <i>
      <x v="43"/>
    </i>
    <i>
      <x v="44"/>
    </i>
    <i>
      <x v="45"/>
    </i>
    <i>
      <x v="46"/>
    </i>
    <i>
      <x v="47"/>
    </i>
    <i>
      <x v="48"/>
    </i>
    <i>
      <x v="49"/>
    </i>
    <i>
      <x v="51"/>
    </i>
    <i>
      <x v="52"/>
    </i>
    <i>
      <x v="53"/>
    </i>
    <i t="grand">
      <x/>
    </i>
  </rowItems>
  <colFields count="1">
    <field x="-2"/>
  </colFields>
  <colItems count="4">
    <i>
      <x/>
    </i>
    <i i="1">
      <x v="1"/>
    </i>
    <i i="2">
      <x v="2"/>
    </i>
    <i i="3">
      <x v="3"/>
    </i>
  </colItems>
  <pageFields count="1">
    <pageField fld="52" hier="-1"/>
  </pageFields>
  <dataFields count="4">
    <dataField name="Max de Business Criticality Pourcentage" fld="71" subtotal="max" baseField="60" baseItem="0" numFmtId="1"/>
    <dataField name="Moyenne de Cloud Readiness Pourcentage" fld="88" subtotal="average" baseField="60" baseItem="0" numFmtId="1"/>
    <dataField name="Somme de Roadblocks" fld="89" baseField="60" baseItem="20"/>
    <dataField name="Nombre de Asset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3:BD22"/>
  <sheetViews>
    <sheetView workbookViewId="0">
      <pane xSplit="1" ySplit="4" topLeftCell="AI5" activePane="bottomRight" state="frozen"/>
      <selection pane="topRight" activeCell="B1" sqref="B1"/>
      <selection pane="bottomLeft" activeCell="A5" sqref="A5"/>
      <selection pane="bottomRight" activeCell="BD5" sqref="BD5:BD10"/>
    </sheetView>
  </sheetViews>
  <sheetFormatPr baseColWidth="10" defaultRowHeight="14.4" x14ac:dyDescent="0.3"/>
  <cols>
    <col min="1" max="1" width="26.109375" bestFit="1" customWidth="1"/>
    <col min="2" max="2" width="22.33203125" bestFit="1" customWidth="1"/>
    <col min="3" max="5" width="5.33203125" customWidth="1"/>
    <col min="6" max="6" width="5.5546875" customWidth="1"/>
    <col min="7" max="7" width="4.77734375" customWidth="1"/>
    <col min="8" max="8" width="5.33203125" customWidth="1"/>
    <col min="9" max="9" width="5.5546875" customWidth="1"/>
    <col min="10" max="10" width="5.6640625" customWidth="1"/>
    <col min="11" max="11" width="6.109375" customWidth="1"/>
    <col min="12" max="12" width="6" customWidth="1"/>
    <col min="13" max="17" width="5.44140625" customWidth="1"/>
    <col min="18" max="18" width="5.33203125" customWidth="1"/>
    <col min="19" max="19" width="5.5546875" customWidth="1"/>
    <col min="20" max="20" width="5" customWidth="1"/>
    <col min="21" max="27" width="5.33203125" customWidth="1"/>
    <col min="28" max="28" width="6.6640625" customWidth="1"/>
    <col min="29" max="29" width="5.6640625" customWidth="1"/>
    <col min="30" max="30" width="5.5546875" customWidth="1"/>
    <col min="31" max="31" width="5.6640625" customWidth="1"/>
    <col min="32" max="32" width="6" customWidth="1"/>
    <col min="33" max="35" width="5.33203125" customWidth="1"/>
    <col min="36" max="36" width="6.21875" customWidth="1"/>
    <col min="37" max="37" width="5.5546875" customWidth="1"/>
    <col min="38" max="38" width="5.33203125" customWidth="1"/>
    <col min="39" max="39" width="5.44140625" customWidth="1"/>
    <col min="40" max="40" width="5.109375" customWidth="1"/>
    <col min="41" max="41" width="5.44140625" customWidth="1"/>
    <col min="42" max="42" width="5.21875" customWidth="1"/>
    <col min="43" max="43" width="5" customWidth="1"/>
    <col min="44" max="44" width="6" customWidth="1"/>
    <col min="45" max="45" width="6.109375" customWidth="1"/>
    <col min="46" max="46" width="5" customWidth="1"/>
    <col min="47" max="47" width="5.6640625" customWidth="1"/>
    <col min="48" max="48" width="6.109375" customWidth="1"/>
    <col min="49" max="49" width="5.88671875" customWidth="1"/>
    <col min="50" max="50" width="6.33203125" customWidth="1"/>
    <col min="51" max="51" width="6.109375" customWidth="1"/>
    <col min="52" max="52" width="6.33203125" customWidth="1"/>
    <col min="53" max="53" width="6" customWidth="1"/>
    <col min="54" max="54" width="5.77734375" customWidth="1"/>
    <col min="55" max="55" width="6.109375" customWidth="1"/>
    <col min="56" max="56" width="11.88671875" bestFit="1" customWidth="1"/>
  </cols>
  <sheetData>
    <row r="3" spans="1:56" x14ac:dyDescent="0.3">
      <c r="A3" s="120" t="s">
        <v>2590</v>
      </c>
      <c r="B3" s="120" t="s">
        <v>2589</v>
      </c>
    </row>
    <row r="4" spans="1:56" x14ac:dyDescent="0.3">
      <c r="A4" s="120" t="s">
        <v>1360</v>
      </c>
      <c r="B4" s="119" t="s">
        <v>2564</v>
      </c>
      <c r="C4" s="119" t="s">
        <v>2565</v>
      </c>
      <c r="D4" s="119" t="s">
        <v>2566</v>
      </c>
      <c r="E4" s="119" t="s">
        <v>2560</v>
      </c>
      <c r="F4" s="119" t="s">
        <v>2561</v>
      </c>
      <c r="G4" s="119" t="s">
        <v>2562</v>
      </c>
      <c r="H4" s="119" t="s">
        <v>1723</v>
      </c>
      <c r="I4" s="119" t="s">
        <v>2563</v>
      </c>
      <c r="J4" s="119" t="s">
        <v>1724</v>
      </c>
      <c r="K4" s="119" t="s">
        <v>2077</v>
      </c>
      <c r="L4" s="119" t="s">
        <v>2079</v>
      </c>
      <c r="M4" s="119" t="s">
        <v>2080</v>
      </c>
      <c r="N4" s="119" t="s">
        <v>2082</v>
      </c>
      <c r="O4" s="119" t="s">
        <v>2083</v>
      </c>
      <c r="P4" s="119" t="s">
        <v>2085</v>
      </c>
      <c r="Q4" s="119" t="s">
        <v>2086</v>
      </c>
      <c r="R4" s="119" t="s">
        <v>2087</v>
      </c>
      <c r="S4" s="119" t="s">
        <v>2081</v>
      </c>
      <c r="T4" s="119" t="s">
        <v>2088</v>
      </c>
      <c r="U4" s="119" t="s">
        <v>2089</v>
      </c>
      <c r="V4" s="119" t="s">
        <v>2091</v>
      </c>
      <c r="W4" s="119" t="s">
        <v>2092</v>
      </c>
      <c r="X4" s="119" t="s">
        <v>2093</v>
      </c>
      <c r="Y4" s="119" t="s">
        <v>2094</v>
      </c>
      <c r="Z4" s="119" t="s">
        <v>2096</v>
      </c>
      <c r="AA4" s="119" t="s">
        <v>2097</v>
      </c>
      <c r="AB4" s="119" t="s">
        <v>1685</v>
      </c>
      <c r="AC4" s="119" t="s">
        <v>2567</v>
      </c>
      <c r="AD4" s="119" t="s">
        <v>2100</v>
      </c>
      <c r="AE4" s="119" t="s">
        <v>2585</v>
      </c>
      <c r="AF4" s="119" t="s">
        <v>2568</v>
      </c>
      <c r="AG4" s="119" t="s">
        <v>2098</v>
      </c>
      <c r="AH4" s="119" t="s">
        <v>2099</v>
      </c>
      <c r="AI4" s="119" t="s">
        <v>2101</v>
      </c>
      <c r="AJ4" s="119" t="s">
        <v>2569</v>
      </c>
      <c r="AK4" s="119" t="s">
        <v>2570</v>
      </c>
      <c r="AL4" s="119" t="s">
        <v>2102</v>
      </c>
      <c r="AM4" s="119" t="s">
        <v>2571</v>
      </c>
      <c r="AN4" s="119" t="s">
        <v>2572</v>
      </c>
      <c r="AO4" s="119" t="s">
        <v>2573</v>
      </c>
      <c r="AP4" s="119" t="s">
        <v>2116</v>
      </c>
      <c r="AQ4" s="119" t="s">
        <v>2105</v>
      </c>
      <c r="AR4" s="119" t="s">
        <v>2106</v>
      </c>
      <c r="AS4" s="119" t="s">
        <v>2574</v>
      </c>
      <c r="AT4" s="119" t="s">
        <v>1736</v>
      </c>
      <c r="AU4" s="119" t="s">
        <v>2107</v>
      </c>
      <c r="AV4" s="119" t="s">
        <v>2109</v>
      </c>
      <c r="AW4" s="119" t="s">
        <v>2110</v>
      </c>
      <c r="AX4" s="119" t="s">
        <v>2117</v>
      </c>
      <c r="AY4" s="119" t="s">
        <v>2112</v>
      </c>
      <c r="AZ4" s="119" t="s">
        <v>2113</v>
      </c>
      <c r="BA4" s="119" t="s">
        <v>2114</v>
      </c>
      <c r="BB4" s="119" t="s">
        <v>2104</v>
      </c>
      <c r="BC4" s="119" t="s">
        <v>2115</v>
      </c>
      <c r="BD4" s="119" t="s">
        <v>1361</v>
      </c>
    </row>
    <row r="5" spans="1:56" x14ac:dyDescent="0.3">
      <c r="A5" s="121" t="s">
        <v>2531</v>
      </c>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v>1</v>
      </c>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v>1</v>
      </c>
    </row>
    <row r="6" spans="1:56" x14ac:dyDescent="0.3">
      <c r="A6" s="121" t="s">
        <v>2532</v>
      </c>
      <c r="B6" s="122"/>
      <c r="C6" s="122"/>
      <c r="D6" s="122"/>
      <c r="E6" s="122"/>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v>6</v>
      </c>
      <c r="AK6" s="122">
        <v>2</v>
      </c>
      <c r="AL6" s="122"/>
      <c r="AM6" s="122">
        <v>1</v>
      </c>
      <c r="AN6" s="122"/>
      <c r="AO6" s="122">
        <v>6</v>
      </c>
      <c r="AP6" s="122"/>
      <c r="AQ6" s="122"/>
      <c r="AR6" s="122"/>
      <c r="AS6" s="122"/>
      <c r="AT6" s="122"/>
      <c r="AU6" s="122"/>
      <c r="AV6" s="122"/>
      <c r="AW6" s="122"/>
      <c r="AX6" s="122"/>
      <c r="AY6" s="122"/>
      <c r="AZ6" s="122"/>
      <c r="BA6" s="122"/>
      <c r="BB6" s="122"/>
      <c r="BC6" s="122"/>
      <c r="BD6" s="122">
        <v>15</v>
      </c>
    </row>
    <row r="7" spans="1:56" x14ac:dyDescent="0.3">
      <c r="A7" s="121" t="s">
        <v>2530</v>
      </c>
      <c r="B7" s="122">
        <v>2</v>
      </c>
      <c r="C7" s="122">
        <v>2</v>
      </c>
      <c r="D7" s="122">
        <v>1</v>
      </c>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v>1</v>
      </c>
      <c r="AF7" s="122">
        <v>1</v>
      </c>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v>7</v>
      </c>
    </row>
    <row r="8" spans="1:56" x14ac:dyDescent="0.3">
      <c r="A8" s="121" t="s">
        <v>2533</v>
      </c>
      <c r="B8" s="122"/>
      <c r="C8" s="122"/>
      <c r="D8" s="122"/>
      <c r="E8" s="122"/>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v>1</v>
      </c>
      <c r="AT8" s="122"/>
      <c r="AU8" s="122"/>
      <c r="AV8" s="122"/>
      <c r="AW8" s="122"/>
      <c r="AX8" s="122"/>
      <c r="AY8" s="122"/>
      <c r="AZ8" s="122"/>
      <c r="BA8" s="122"/>
      <c r="BB8" s="122"/>
      <c r="BC8" s="122"/>
      <c r="BD8" s="122">
        <v>1</v>
      </c>
    </row>
    <row r="9" spans="1:56" x14ac:dyDescent="0.3">
      <c r="A9" s="121" t="s">
        <v>2534</v>
      </c>
      <c r="B9" s="122"/>
      <c r="C9" s="122"/>
      <c r="D9" s="122"/>
      <c r="E9" s="122"/>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v>43</v>
      </c>
      <c r="AO9" s="122"/>
      <c r="AP9" s="122"/>
      <c r="AQ9" s="122"/>
      <c r="AR9" s="122"/>
      <c r="AS9" s="122"/>
      <c r="AT9" s="122"/>
      <c r="AU9" s="122"/>
      <c r="AV9" s="122"/>
      <c r="AW9" s="122"/>
      <c r="AX9" s="122"/>
      <c r="AY9" s="122"/>
      <c r="AZ9" s="122"/>
      <c r="BA9" s="122"/>
      <c r="BB9" s="122"/>
      <c r="BC9" s="122"/>
      <c r="BD9" s="122">
        <v>43</v>
      </c>
    </row>
    <row r="10" spans="1:56" x14ac:dyDescent="0.3">
      <c r="A10" s="121" t="s">
        <v>2536</v>
      </c>
      <c r="B10" s="122"/>
      <c r="C10" s="122"/>
      <c r="D10" s="122"/>
      <c r="E10" s="122"/>
      <c r="F10" s="122"/>
      <c r="G10" s="122"/>
      <c r="H10" s="122"/>
      <c r="I10" s="122"/>
      <c r="J10" s="122"/>
      <c r="K10" s="122"/>
      <c r="L10" s="122"/>
      <c r="M10" s="122"/>
      <c r="N10" s="122"/>
      <c r="O10" s="122"/>
      <c r="P10" s="122"/>
      <c r="Q10" s="122"/>
      <c r="R10" s="122"/>
      <c r="S10" s="122"/>
      <c r="T10" s="122"/>
      <c r="U10" s="122"/>
      <c r="V10" s="122"/>
      <c r="W10" s="122"/>
      <c r="X10" s="122"/>
      <c r="Y10" s="122"/>
      <c r="Z10" s="122"/>
      <c r="AA10" s="122"/>
      <c r="AB10" s="122">
        <v>1</v>
      </c>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v>1</v>
      </c>
    </row>
    <row r="11" spans="1:56" x14ac:dyDescent="0.3">
      <c r="A11" s="121" t="s">
        <v>2103</v>
      </c>
      <c r="B11" s="122"/>
      <c r="C11" s="122"/>
      <c r="D11" s="122"/>
      <c r="E11" s="122"/>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v>3</v>
      </c>
      <c r="AV11" s="122"/>
      <c r="AW11" s="122">
        <v>11</v>
      </c>
      <c r="AX11" s="122"/>
      <c r="AY11" s="122"/>
      <c r="AZ11" s="122">
        <v>2</v>
      </c>
      <c r="BA11" s="122">
        <v>3</v>
      </c>
      <c r="BB11" s="122">
        <v>12</v>
      </c>
      <c r="BC11" s="122"/>
      <c r="BD11" s="122">
        <v>31</v>
      </c>
    </row>
    <row r="12" spans="1:56" x14ac:dyDescent="0.3">
      <c r="A12" s="121" t="s">
        <v>2108</v>
      </c>
      <c r="B12" s="122"/>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v>24</v>
      </c>
      <c r="AQ12" s="122"/>
      <c r="AR12" s="122"/>
      <c r="AS12" s="122"/>
      <c r="AT12" s="122"/>
      <c r="AU12" s="122"/>
      <c r="AV12" s="122">
        <v>135</v>
      </c>
      <c r="AW12" s="122"/>
      <c r="AX12" s="122"/>
      <c r="AY12" s="122"/>
      <c r="AZ12" s="122"/>
      <c r="BA12" s="122"/>
      <c r="BB12" s="122"/>
      <c r="BC12" s="122"/>
      <c r="BD12" s="122">
        <v>159</v>
      </c>
    </row>
    <row r="13" spans="1:56" x14ac:dyDescent="0.3">
      <c r="A13" s="121" t="s">
        <v>2111</v>
      </c>
      <c r="B13" s="122"/>
      <c r="C13" s="122"/>
      <c r="D13" s="122"/>
      <c r="E13" s="122"/>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v>3</v>
      </c>
      <c r="AY13" s="122">
        <v>92</v>
      </c>
      <c r="AZ13" s="122"/>
      <c r="BA13" s="122"/>
      <c r="BB13" s="122"/>
      <c r="BC13" s="122">
        <v>26</v>
      </c>
      <c r="BD13" s="122">
        <v>121</v>
      </c>
    </row>
    <row r="14" spans="1:56" x14ac:dyDescent="0.3">
      <c r="A14" s="121" t="s">
        <v>2076</v>
      </c>
      <c r="B14" s="122"/>
      <c r="C14" s="122"/>
      <c r="D14" s="122"/>
      <c r="E14" s="122"/>
      <c r="F14" s="122"/>
      <c r="G14" s="122"/>
      <c r="H14" s="122"/>
      <c r="I14" s="122"/>
      <c r="J14" s="122"/>
      <c r="K14" s="122">
        <v>2</v>
      </c>
      <c r="L14" s="122"/>
      <c r="M14" s="122">
        <v>2</v>
      </c>
      <c r="N14" s="122">
        <v>8</v>
      </c>
      <c r="O14" s="122"/>
      <c r="P14" s="122"/>
      <c r="Q14" s="122">
        <v>4</v>
      </c>
      <c r="R14" s="122"/>
      <c r="S14" s="122">
        <v>1</v>
      </c>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v>17</v>
      </c>
    </row>
    <row r="15" spans="1:56" x14ac:dyDescent="0.3">
      <c r="A15" s="121" t="s">
        <v>2090</v>
      </c>
      <c r="B15" s="122"/>
      <c r="C15" s="122"/>
      <c r="D15" s="122"/>
      <c r="E15" s="122">
        <v>1</v>
      </c>
      <c r="F15" s="122"/>
      <c r="G15" s="122"/>
      <c r="H15" s="122"/>
      <c r="I15" s="122"/>
      <c r="J15" s="122"/>
      <c r="K15" s="122"/>
      <c r="L15" s="122"/>
      <c r="M15" s="122"/>
      <c r="N15" s="122"/>
      <c r="O15" s="122"/>
      <c r="P15" s="122"/>
      <c r="Q15" s="122"/>
      <c r="R15" s="122"/>
      <c r="S15" s="122"/>
      <c r="T15" s="122"/>
      <c r="U15" s="122"/>
      <c r="V15" s="122">
        <v>10</v>
      </c>
      <c r="W15" s="122">
        <v>2</v>
      </c>
      <c r="X15" s="122">
        <v>1</v>
      </c>
      <c r="Y15" s="122"/>
      <c r="Z15" s="122"/>
      <c r="AA15" s="122"/>
      <c r="AB15" s="122"/>
      <c r="AC15" s="122"/>
      <c r="AD15" s="122"/>
      <c r="AE15" s="122"/>
      <c r="AF15" s="122"/>
      <c r="AG15" s="122">
        <v>3</v>
      </c>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v>17</v>
      </c>
    </row>
    <row r="16" spans="1:56" x14ac:dyDescent="0.3">
      <c r="A16" s="121" t="s">
        <v>2078</v>
      </c>
      <c r="B16" s="122"/>
      <c r="C16" s="122"/>
      <c r="D16" s="122"/>
      <c r="E16" s="122"/>
      <c r="F16" s="122"/>
      <c r="G16" s="122"/>
      <c r="H16" s="122"/>
      <c r="I16" s="122"/>
      <c r="J16" s="122"/>
      <c r="K16" s="122"/>
      <c r="L16" s="122">
        <v>1</v>
      </c>
      <c r="M16" s="122"/>
      <c r="N16" s="122"/>
      <c r="O16" s="122">
        <v>11</v>
      </c>
      <c r="P16" s="122"/>
      <c r="Q16" s="122"/>
      <c r="R16" s="122"/>
      <c r="S16" s="122"/>
      <c r="T16" s="122"/>
      <c r="U16" s="122">
        <v>3</v>
      </c>
      <c r="V16" s="122"/>
      <c r="W16" s="122"/>
      <c r="X16" s="122"/>
      <c r="Y16" s="122">
        <v>1</v>
      </c>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v>16</v>
      </c>
    </row>
    <row r="17" spans="1:56" x14ac:dyDescent="0.3">
      <c r="A17" s="121" t="s">
        <v>2095</v>
      </c>
      <c r="B17" s="122"/>
      <c r="C17" s="122"/>
      <c r="D17" s="122"/>
      <c r="E17" s="122"/>
      <c r="F17" s="122"/>
      <c r="G17" s="122"/>
      <c r="H17" s="122"/>
      <c r="I17" s="122"/>
      <c r="J17" s="122"/>
      <c r="K17" s="122"/>
      <c r="L17" s="122"/>
      <c r="M17" s="122"/>
      <c r="N17" s="122"/>
      <c r="O17" s="122"/>
      <c r="P17" s="122"/>
      <c r="Q17" s="122"/>
      <c r="R17" s="122"/>
      <c r="S17" s="122"/>
      <c r="T17" s="122"/>
      <c r="U17" s="122"/>
      <c r="V17" s="122"/>
      <c r="W17" s="122"/>
      <c r="X17" s="122"/>
      <c r="Y17" s="122"/>
      <c r="Z17" s="122">
        <v>11</v>
      </c>
      <c r="AA17" s="122">
        <v>5</v>
      </c>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v>16</v>
      </c>
    </row>
    <row r="18" spans="1:56" x14ac:dyDescent="0.3">
      <c r="A18" s="121" t="s">
        <v>2535</v>
      </c>
      <c r="B18" s="122"/>
      <c r="C18" s="122"/>
      <c r="D18" s="122"/>
      <c r="E18" s="122"/>
      <c r="F18" s="122">
        <v>1</v>
      </c>
      <c r="G18" s="122"/>
      <c r="H18" s="122"/>
      <c r="I18" s="122">
        <v>3</v>
      </c>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v>4</v>
      </c>
    </row>
    <row r="19" spans="1:56" x14ac:dyDescent="0.3">
      <c r="A19" s="121" t="s">
        <v>2084</v>
      </c>
      <c r="B19" s="122"/>
      <c r="C19" s="122"/>
      <c r="D19" s="122"/>
      <c r="E19" s="122"/>
      <c r="F19" s="122"/>
      <c r="G19" s="122"/>
      <c r="H19" s="122">
        <v>2</v>
      </c>
      <c r="I19" s="122"/>
      <c r="J19" s="122"/>
      <c r="K19" s="122"/>
      <c r="L19" s="122"/>
      <c r="M19" s="122"/>
      <c r="N19" s="122"/>
      <c r="O19" s="122"/>
      <c r="P19" s="122">
        <v>4</v>
      </c>
      <c r="Q19" s="122"/>
      <c r="R19" s="122"/>
      <c r="S19" s="122"/>
      <c r="T19" s="122"/>
      <c r="U19" s="122"/>
      <c r="V19" s="122"/>
      <c r="W19" s="122"/>
      <c r="X19" s="122"/>
      <c r="Y19" s="122"/>
      <c r="Z19" s="122"/>
      <c r="AA19" s="122"/>
      <c r="AB19" s="122"/>
      <c r="AC19" s="122"/>
      <c r="AD19" s="122"/>
      <c r="AE19" s="122"/>
      <c r="AF19" s="122"/>
      <c r="AG19" s="122"/>
      <c r="AH19" s="122">
        <v>4</v>
      </c>
      <c r="AI19" s="122">
        <v>9</v>
      </c>
      <c r="AJ19" s="122"/>
      <c r="AK19" s="122"/>
      <c r="AL19" s="122">
        <v>4</v>
      </c>
      <c r="AM19" s="122"/>
      <c r="AN19" s="122"/>
      <c r="AO19" s="122"/>
      <c r="AP19" s="122"/>
      <c r="AQ19" s="122">
        <v>13</v>
      </c>
      <c r="AR19" s="122"/>
      <c r="AS19" s="122"/>
      <c r="AT19" s="122"/>
      <c r="AU19" s="122"/>
      <c r="AV19" s="122"/>
      <c r="AW19" s="122"/>
      <c r="AX19" s="122"/>
      <c r="AY19" s="122"/>
      <c r="AZ19" s="122"/>
      <c r="BA19" s="122"/>
      <c r="BB19" s="122"/>
      <c r="BC19" s="122"/>
      <c r="BD19" s="122">
        <v>36</v>
      </c>
    </row>
    <row r="20" spans="1:56" x14ac:dyDescent="0.3">
      <c r="A20" s="121" t="s">
        <v>2075</v>
      </c>
      <c r="B20" s="122"/>
      <c r="C20" s="122"/>
      <c r="D20" s="122"/>
      <c r="E20" s="122"/>
      <c r="F20" s="122"/>
      <c r="G20" s="122">
        <v>11</v>
      </c>
      <c r="H20" s="122"/>
      <c r="I20" s="122"/>
      <c r="J20" s="122">
        <v>2</v>
      </c>
      <c r="K20" s="122"/>
      <c r="L20" s="122"/>
      <c r="M20" s="122"/>
      <c r="N20" s="122"/>
      <c r="O20" s="122"/>
      <c r="P20" s="122"/>
      <c r="Q20" s="122"/>
      <c r="R20" s="122">
        <v>1</v>
      </c>
      <c r="S20" s="122"/>
      <c r="T20" s="122">
        <v>1</v>
      </c>
      <c r="U20" s="122"/>
      <c r="V20" s="122"/>
      <c r="W20" s="122"/>
      <c r="X20" s="122"/>
      <c r="Y20" s="122"/>
      <c r="Z20" s="122"/>
      <c r="AA20" s="122"/>
      <c r="AB20" s="122"/>
      <c r="AC20" s="122"/>
      <c r="AD20" s="122">
        <v>6</v>
      </c>
      <c r="AE20" s="122"/>
      <c r="AF20" s="122"/>
      <c r="AG20" s="122"/>
      <c r="AH20" s="122"/>
      <c r="AI20" s="122"/>
      <c r="AJ20" s="122"/>
      <c r="AK20" s="122"/>
      <c r="AL20" s="122"/>
      <c r="AM20" s="122"/>
      <c r="AN20" s="122"/>
      <c r="AO20" s="122"/>
      <c r="AP20" s="122"/>
      <c r="AQ20" s="122"/>
      <c r="AR20" s="122">
        <v>1</v>
      </c>
      <c r="AS20" s="122"/>
      <c r="AT20" s="122"/>
      <c r="AU20" s="122"/>
      <c r="AV20" s="122"/>
      <c r="AW20" s="122"/>
      <c r="AX20" s="122"/>
      <c r="AY20" s="122"/>
      <c r="AZ20" s="122"/>
      <c r="BA20" s="122"/>
      <c r="BB20" s="122"/>
      <c r="BC20" s="122"/>
      <c r="BD20" s="122">
        <v>22</v>
      </c>
    </row>
    <row r="21" spans="1:56" x14ac:dyDescent="0.3">
      <c r="A21" s="121" t="s">
        <v>1736</v>
      </c>
      <c r="B21" s="122"/>
      <c r="C21" s="122"/>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v>2</v>
      </c>
      <c r="AU21" s="122"/>
      <c r="AV21" s="122"/>
      <c r="AW21" s="122"/>
      <c r="AX21" s="122"/>
      <c r="AY21" s="122"/>
      <c r="AZ21" s="122"/>
      <c r="BA21" s="122"/>
      <c r="BB21" s="122"/>
      <c r="BC21" s="122"/>
      <c r="BD21" s="122">
        <v>2</v>
      </c>
    </row>
    <row r="22" spans="1:56" x14ac:dyDescent="0.3">
      <c r="A22" s="121" t="s">
        <v>1361</v>
      </c>
      <c r="B22" s="122">
        <v>2</v>
      </c>
      <c r="C22" s="122">
        <v>2</v>
      </c>
      <c r="D22" s="122">
        <v>1</v>
      </c>
      <c r="E22" s="122">
        <v>1</v>
      </c>
      <c r="F22" s="122">
        <v>1</v>
      </c>
      <c r="G22" s="122">
        <v>11</v>
      </c>
      <c r="H22" s="122">
        <v>2</v>
      </c>
      <c r="I22" s="122">
        <v>3</v>
      </c>
      <c r="J22" s="122">
        <v>2</v>
      </c>
      <c r="K22" s="122">
        <v>2</v>
      </c>
      <c r="L22" s="122">
        <v>1</v>
      </c>
      <c r="M22" s="122">
        <v>2</v>
      </c>
      <c r="N22" s="122">
        <v>8</v>
      </c>
      <c r="O22" s="122">
        <v>11</v>
      </c>
      <c r="P22" s="122">
        <v>4</v>
      </c>
      <c r="Q22" s="122">
        <v>4</v>
      </c>
      <c r="R22" s="122">
        <v>1</v>
      </c>
      <c r="S22" s="122">
        <v>1</v>
      </c>
      <c r="T22" s="122">
        <v>1</v>
      </c>
      <c r="U22" s="122">
        <v>3</v>
      </c>
      <c r="V22" s="122">
        <v>10</v>
      </c>
      <c r="W22" s="122">
        <v>2</v>
      </c>
      <c r="X22" s="122">
        <v>1</v>
      </c>
      <c r="Y22" s="122">
        <v>1</v>
      </c>
      <c r="Z22" s="122">
        <v>11</v>
      </c>
      <c r="AA22" s="122">
        <v>5</v>
      </c>
      <c r="AB22" s="122">
        <v>1</v>
      </c>
      <c r="AC22" s="122">
        <v>1</v>
      </c>
      <c r="AD22" s="122">
        <v>6</v>
      </c>
      <c r="AE22" s="122">
        <v>1</v>
      </c>
      <c r="AF22" s="122">
        <v>1</v>
      </c>
      <c r="AG22" s="122">
        <v>3</v>
      </c>
      <c r="AH22" s="122">
        <v>4</v>
      </c>
      <c r="AI22" s="122">
        <v>9</v>
      </c>
      <c r="AJ22" s="122">
        <v>6</v>
      </c>
      <c r="AK22" s="122">
        <v>2</v>
      </c>
      <c r="AL22" s="122">
        <v>4</v>
      </c>
      <c r="AM22" s="122">
        <v>1</v>
      </c>
      <c r="AN22" s="122">
        <v>43</v>
      </c>
      <c r="AO22" s="122">
        <v>6</v>
      </c>
      <c r="AP22" s="122">
        <v>24</v>
      </c>
      <c r="AQ22" s="122">
        <v>13</v>
      </c>
      <c r="AR22" s="122">
        <v>1</v>
      </c>
      <c r="AS22" s="122">
        <v>1</v>
      </c>
      <c r="AT22" s="122">
        <v>2</v>
      </c>
      <c r="AU22" s="122">
        <v>3</v>
      </c>
      <c r="AV22" s="122">
        <v>135</v>
      </c>
      <c r="AW22" s="122">
        <v>11</v>
      </c>
      <c r="AX22" s="122">
        <v>3</v>
      </c>
      <c r="AY22" s="122">
        <v>92</v>
      </c>
      <c r="AZ22" s="122">
        <v>2</v>
      </c>
      <c r="BA22" s="122">
        <v>3</v>
      </c>
      <c r="BB22" s="122">
        <v>12</v>
      </c>
      <c r="BC22" s="122">
        <v>26</v>
      </c>
      <c r="BD22" s="122">
        <v>509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3:BD22"/>
  <sheetViews>
    <sheetView workbookViewId="0">
      <pane xSplit="1" ySplit="4" topLeftCell="AJ5" activePane="bottomRight" state="frozen"/>
      <selection pane="topRight" activeCell="B1" sqref="B1"/>
      <selection pane="bottomLeft" activeCell="A5" sqref="A5"/>
      <selection pane="bottomRight" activeCell="BD11" sqref="BD11:BD20"/>
    </sheetView>
  </sheetViews>
  <sheetFormatPr baseColWidth="10" defaultRowHeight="14.4" x14ac:dyDescent="0.3"/>
  <cols>
    <col min="1" max="1" width="30.109375" bestFit="1" customWidth="1"/>
    <col min="2" max="2" width="22.33203125" bestFit="1" customWidth="1"/>
    <col min="3" max="5" width="5.33203125" bestFit="1" customWidth="1"/>
    <col min="6" max="6" width="5.5546875" bestFit="1" customWidth="1"/>
    <col min="7" max="7" width="4.77734375" bestFit="1" customWidth="1"/>
    <col min="8" max="8" width="5.33203125" bestFit="1" customWidth="1"/>
    <col min="9" max="9" width="5.5546875" bestFit="1" customWidth="1"/>
    <col min="10" max="10" width="5.6640625" bestFit="1" customWidth="1"/>
    <col min="11" max="11" width="6.109375" bestFit="1" customWidth="1"/>
    <col min="12" max="12" width="6" bestFit="1" customWidth="1"/>
    <col min="13" max="17" width="5.44140625" bestFit="1" customWidth="1"/>
    <col min="18" max="18" width="5.33203125" bestFit="1" customWidth="1"/>
    <col min="19" max="19" width="5.5546875" bestFit="1" customWidth="1"/>
    <col min="20" max="20" width="5" bestFit="1" customWidth="1"/>
    <col min="21" max="27" width="5.33203125" bestFit="1" customWidth="1"/>
    <col min="28" max="28" width="6.6640625" bestFit="1" customWidth="1"/>
    <col min="29" max="29" width="5.6640625" bestFit="1" customWidth="1"/>
    <col min="30" max="30" width="5.5546875" bestFit="1" customWidth="1"/>
    <col min="31" max="31" width="5.6640625" bestFit="1" customWidth="1"/>
    <col min="32" max="32" width="6" bestFit="1" customWidth="1"/>
    <col min="33" max="35" width="5.33203125" bestFit="1" customWidth="1"/>
    <col min="36" max="36" width="6.21875" bestFit="1" customWidth="1"/>
    <col min="37" max="37" width="5.5546875" bestFit="1" customWidth="1"/>
    <col min="38" max="38" width="5.33203125" bestFit="1" customWidth="1"/>
    <col min="39" max="39" width="5.44140625" bestFit="1" customWidth="1"/>
    <col min="40" max="40" width="5.109375" bestFit="1" customWidth="1"/>
    <col min="41" max="41" width="5.44140625" bestFit="1" customWidth="1"/>
    <col min="42" max="42" width="5.21875" bestFit="1" customWidth="1"/>
    <col min="43" max="43" width="5" bestFit="1" customWidth="1"/>
    <col min="44" max="44" width="6" bestFit="1" customWidth="1"/>
    <col min="45" max="45" width="6.109375" bestFit="1" customWidth="1"/>
    <col min="46" max="46" width="5" bestFit="1" customWidth="1"/>
    <col min="47" max="47" width="5.6640625" bestFit="1" customWidth="1"/>
    <col min="48" max="48" width="6.109375" bestFit="1" customWidth="1"/>
    <col min="49" max="49" width="5.88671875" bestFit="1" customWidth="1"/>
    <col min="50" max="50" width="6.33203125" bestFit="1" customWidth="1"/>
    <col min="51" max="51" width="6.109375" bestFit="1" customWidth="1"/>
    <col min="52" max="52" width="6.33203125" bestFit="1" customWidth="1"/>
    <col min="53" max="53" width="6" bestFit="1" customWidth="1"/>
    <col min="54" max="54" width="5.77734375" bestFit="1" customWidth="1"/>
    <col min="55" max="55" width="6.109375" bestFit="1" customWidth="1"/>
    <col min="56" max="56" width="11.88671875" bestFit="1" customWidth="1"/>
  </cols>
  <sheetData>
    <row r="3" spans="1:56" x14ac:dyDescent="0.3">
      <c r="A3" s="120" t="s">
        <v>2591</v>
      </c>
      <c r="B3" s="120" t="s">
        <v>2589</v>
      </c>
    </row>
    <row r="4" spans="1:56" x14ac:dyDescent="0.3">
      <c r="A4" s="120" t="s">
        <v>1360</v>
      </c>
      <c r="B4" s="119" t="s">
        <v>2564</v>
      </c>
      <c r="C4" s="119" t="s">
        <v>2565</v>
      </c>
      <c r="D4" s="119" t="s">
        <v>2566</v>
      </c>
      <c r="E4" s="119" t="s">
        <v>2560</v>
      </c>
      <c r="F4" s="119" t="s">
        <v>2561</v>
      </c>
      <c r="G4" s="119" t="s">
        <v>2562</v>
      </c>
      <c r="H4" s="119" t="s">
        <v>1723</v>
      </c>
      <c r="I4" s="119" t="s">
        <v>2563</v>
      </c>
      <c r="J4" s="119" t="s">
        <v>1724</v>
      </c>
      <c r="K4" s="119" t="s">
        <v>2077</v>
      </c>
      <c r="L4" s="119" t="s">
        <v>2079</v>
      </c>
      <c r="M4" s="119" t="s">
        <v>2080</v>
      </c>
      <c r="N4" s="119" t="s">
        <v>2082</v>
      </c>
      <c r="O4" s="119" t="s">
        <v>2083</v>
      </c>
      <c r="P4" s="119" t="s">
        <v>2085</v>
      </c>
      <c r="Q4" s="119" t="s">
        <v>2086</v>
      </c>
      <c r="R4" s="119" t="s">
        <v>2087</v>
      </c>
      <c r="S4" s="119" t="s">
        <v>2081</v>
      </c>
      <c r="T4" s="119" t="s">
        <v>2088</v>
      </c>
      <c r="U4" s="119" t="s">
        <v>2089</v>
      </c>
      <c r="V4" s="119" t="s">
        <v>2091</v>
      </c>
      <c r="W4" s="119" t="s">
        <v>2092</v>
      </c>
      <c r="X4" s="119" t="s">
        <v>2093</v>
      </c>
      <c r="Y4" s="119" t="s">
        <v>2094</v>
      </c>
      <c r="Z4" s="119" t="s">
        <v>2096</v>
      </c>
      <c r="AA4" s="119" t="s">
        <v>2097</v>
      </c>
      <c r="AB4" s="119" t="s">
        <v>1685</v>
      </c>
      <c r="AC4" s="119" t="s">
        <v>2567</v>
      </c>
      <c r="AD4" s="119" t="s">
        <v>2100</v>
      </c>
      <c r="AE4" s="119" t="s">
        <v>2585</v>
      </c>
      <c r="AF4" s="119" t="s">
        <v>2568</v>
      </c>
      <c r="AG4" s="119" t="s">
        <v>2098</v>
      </c>
      <c r="AH4" s="119" t="s">
        <v>2099</v>
      </c>
      <c r="AI4" s="119" t="s">
        <v>2101</v>
      </c>
      <c r="AJ4" s="119" t="s">
        <v>2569</v>
      </c>
      <c r="AK4" s="119" t="s">
        <v>2570</v>
      </c>
      <c r="AL4" s="119" t="s">
        <v>2102</v>
      </c>
      <c r="AM4" s="119" t="s">
        <v>2571</v>
      </c>
      <c r="AN4" s="119" t="s">
        <v>2572</v>
      </c>
      <c r="AO4" s="119" t="s">
        <v>2573</v>
      </c>
      <c r="AP4" s="119" t="s">
        <v>2116</v>
      </c>
      <c r="AQ4" s="119" t="s">
        <v>2105</v>
      </c>
      <c r="AR4" s="119" t="s">
        <v>2106</v>
      </c>
      <c r="AS4" s="119" t="s">
        <v>2574</v>
      </c>
      <c r="AT4" s="119" t="s">
        <v>1736</v>
      </c>
      <c r="AU4" s="119" t="s">
        <v>2107</v>
      </c>
      <c r="AV4" s="119" t="s">
        <v>2109</v>
      </c>
      <c r="AW4" s="119" t="s">
        <v>2110</v>
      </c>
      <c r="AX4" s="119" t="s">
        <v>2117</v>
      </c>
      <c r="AY4" s="119" t="s">
        <v>2112</v>
      </c>
      <c r="AZ4" s="119" t="s">
        <v>2113</v>
      </c>
      <c r="BA4" s="119" t="s">
        <v>2114</v>
      </c>
      <c r="BB4" s="119" t="s">
        <v>2104</v>
      </c>
      <c r="BC4" s="119" t="s">
        <v>2115</v>
      </c>
      <c r="BD4" s="119" t="s">
        <v>1361</v>
      </c>
    </row>
    <row r="5" spans="1:56" x14ac:dyDescent="0.3">
      <c r="A5" s="121" t="s">
        <v>2531</v>
      </c>
      <c r="B5" s="122"/>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v>1</v>
      </c>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v>1</v>
      </c>
    </row>
    <row r="6" spans="1:56" x14ac:dyDescent="0.3">
      <c r="A6" s="121" t="s">
        <v>2532</v>
      </c>
      <c r="B6" s="122"/>
      <c r="C6" s="122"/>
      <c r="D6" s="122"/>
      <c r="E6" s="122"/>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v>1</v>
      </c>
      <c r="AK6" s="122">
        <v>1</v>
      </c>
      <c r="AL6" s="122"/>
      <c r="AM6" s="122">
        <v>1</v>
      </c>
      <c r="AN6" s="122"/>
      <c r="AO6" s="122">
        <v>1</v>
      </c>
      <c r="AP6" s="122"/>
      <c r="AQ6" s="122"/>
      <c r="AR6" s="122"/>
      <c r="AS6" s="122"/>
      <c r="AT6" s="122"/>
      <c r="AU6" s="122"/>
      <c r="AV6" s="122"/>
      <c r="AW6" s="122"/>
      <c r="AX6" s="122"/>
      <c r="AY6" s="122"/>
      <c r="AZ6" s="122"/>
      <c r="BA6" s="122"/>
      <c r="BB6" s="122"/>
      <c r="BC6" s="122"/>
      <c r="BD6" s="122">
        <v>4</v>
      </c>
    </row>
    <row r="7" spans="1:56" x14ac:dyDescent="0.3">
      <c r="A7" s="121" t="s">
        <v>2530</v>
      </c>
      <c r="B7" s="122">
        <v>1</v>
      </c>
      <c r="C7" s="122">
        <v>1</v>
      </c>
      <c r="D7" s="122">
        <v>1</v>
      </c>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v>1</v>
      </c>
      <c r="AF7" s="122">
        <v>1</v>
      </c>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v>5</v>
      </c>
    </row>
    <row r="8" spans="1:56" x14ac:dyDescent="0.3">
      <c r="A8" s="121" t="s">
        <v>2533</v>
      </c>
      <c r="B8" s="122"/>
      <c r="C8" s="122"/>
      <c r="D8" s="122"/>
      <c r="E8" s="122"/>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v>1</v>
      </c>
      <c r="AT8" s="122"/>
      <c r="AU8" s="122"/>
      <c r="AV8" s="122"/>
      <c r="AW8" s="122"/>
      <c r="AX8" s="122"/>
      <c r="AY8" s="122"/>
      <c r="AZ8" s="122"/>
      <c r="BA8" s="122"/>
      <c r="BB8" s="122"/>
      <c r="BC8" s="122"/>
      <c r="BD8" s="122">
        <v>1</v>
      </c>
    </row>
    <row r="9" spans="1:56" x14ac:dyDescent="0.3">
      <c r="A9" s="121" t="s">
        <v>2534</v>
      </c>
      <c r="B9" s="122"/>
      <c r="C9" s="122"/>
      <c r="D9" s="122"/>
      <c r="E9" s="122"/>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v>1</v>
      </c>
      <c r="AO9" s="122"/>
      <c r="AP9" s="122"/>
      <c r="AQ9" s="122"/>
      <c r="AR9" s="122"/>
      <c r="AS9" s="122"/>
      <c r="AT9" s="122"/>
      <c r="AU9" s="122"/>
      <c r="AV9" s="122"/>
      <c r="AW9" s="122"/>
      <c r="AX9" s="122"/>
      <c r="AY9" s="122"/>
      <c r="AZ9" s="122"/>
      <c r="BA9" s="122"/>
      <c r="BB9" s="122"/>
      <c r="BC9" s="122"/>
      <c r="BD9" s="122">
        <v>1</v>
      </c>
    </row>
    <row r="10" spans="1:56" x14ac:dyDescent="0.3">
      <c r="A10" s="121" t="s">
        <v>2536</v>
      </c>
      <c r="B10" s="122"/>
      <c r="C10" s="122"/>
      <c r="D10" s="122"/>
      <c r="E10" s="122"/>
      <c r="F10" s="122"/>
      <c r="G10" s="122"/>
      <c r="H10" s="122"/>
      <c r="I10" s="122"/>
      <c r="J10" s="122"/>
      <c r="K10" s="122"/>
      <c r="L10" s="122"/>
      <c r="M10" s="122"/>
      <c r="N10" s="122"/>
      <c r="O10" s="122"/>
      <c r="P10" s="122"/>
      <c r="Q10" s="122"/>
      <c r="R10" s="122"/>
      <c r="S10" s="122"/>
      <c r="T10" s="122"/>
      <c r="U10" s="122"/>
      <c r="V10" s="122"/>
      <c r="W10" s="122"/>
      <c r="X10" s="122"/>
      <c r="Y10" s="122"/>
      <c r="Z10" s="122"/>
      <c r="AA10" s="122"/>
      <c r="AB10" s="122">
        <v>1</v>
      </c>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v>1</v>
      </c>
    </row>
    <row r="11" spans="1:56" x14ac:dyDescent="0.3">
      <c r="A11" s="121" t="s">
        <v>2103</v>
      </c>
      <c r="B11" s="122"/>
      <c r="C11" s="122"/>
      <c r="D11" s="122"/>
      <c r="E11" s="122"/>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v>1</v>
      </c>
      <c r="AV11" s="122"/>
      <c r="AW11" s="122">
        <v>1</v>
      </c>
      <c r="AX11" s="122"/>
      <c r="AY11" s="122"/>
      <c r="AZ11" s="122">
        <v>1</v>
      </c>
      <c r="BA11" s="122">
        <v>1</v>
      </c>
      <c r="BB11" s="122">
        <v>1</v>
      </c>
      <c r="BC11" s="122"/>
      <c r="BD11" s="122">
        <v>5</v>
      </c>
    </row>
    <row r="12" spans="1:56" x14ac:dyDescent="0.3">
      <c r="A12" s="121" t="s">
        <v>2108</v>
      </c>
      <c r="B12" s="122"/>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v>1</v>
      </c>
      <c r="AQ12" s="122"/>
      <c r="AR12" s="122"/>
      <c r="AS12" s="122"/>
      <c r="AT12" s="122"/>
      <c r="AU12" s="122"/>
      <c r="AV12" s="122">
        <v>1</v>
      </c>
      <c r="AW12" s="122"/>
      <c r="AX12" s="122"/>
      <c r="AY12" s="122"/>
      <c r="AZ12" s="122"/>
      <c r="BA12" s="122"/>
      <c r="BB12" s="122"/>
      <c r="BC12" s="122"/>
      <c r="BD12" s="122">
        <v>2</v>
      </c>
    </row>
    <row r="13" spans="1:56" x14ac:dyDescent="0.3">
      <c r="A13" s="121" t="s">
        <v>2111</v>
      </c>
      <c r="B13" s="122"/>
      <c r="C13" s="122"/>
      <c r="D13" s="122"/>
      <c r="E13" s="122"/>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v>1</v>
      </c>
      <c r="AY13" s="122">
        <v>1</v>
      </c>
      <c r="AZ13" s="122"/>
      <c r="BA13" s="122"/>
      <c r="BB13" s="122"/>
      <c r="BC13" s="122">
        <v>1</v>
      </c>
      <c r="BD13" s="122">
        <v>3</v>
      </c>
    </row>
    <row r="14" spans="1:56" x14ac:dyDescent="0.3">
      <c r="A14" s="121" t="s">
        <v>2076</v>
      </c>
      <c r="B14" s="122"/>
      <c r="C14" s="122"/>
      <c r="D14" s="122"/>
      <c r="E14" s="122"/>
      <c r="F14" s="122"/>
      <c r="G14" s="122"/>
      <c r="H14" s="122"/>
      <c r="I14" s="122"/>
      <c r="J14" s="122"/>
      <c r="K14" s="122">
        <v>1</v>
      </c>
      <c r="L14" s="122"/>
      <c r="M14" s="122">
        <v>1</v>
      </c>
      <c r="N14" s="122">
        <v>1</v>
      </c>
      <c r="O14" s="122"/>
      <c r="P14" s="122"/>
      <c r="Q14" s="122">
        <v>1</v>
      </c>
      <c r="R14" s="122"/>
      <c r="S14" s="122">
        <v>1</v>
      </c>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v>5</v>
      </c>
    </row>
    <row r="15" spans="1:56" x14ac:dyDescent="0.3">
      <c r="A15" s="121" t="s">
        <v>2090</v>
      </c>
      <c r="B15" s="122"/>
      <c r="C15" s="122"/>
      <c r="D15" s="122"/>
      <c r="E15" s="122">
        <v>1</v>
      </c>
      <c r="F15" s="122"/>
      <c r="G15" s="122"/>
      <c r="H15" s="122"/>
      <c r="I15" s="122"/>
      <c r="J15" s="122"/>
      <c r="K15" s="122"/>
      <c r="L15" s="122"/>
      <c r="M15" s="122"/>
      <c r="N15" s="122"/>
      <c r="O15" s="122"/>
      <c r="P15" s="122"/>
      <c r="Q15" s="122"/>
      <c r="R15" s="122"/>
      <c r="S15" s="122"/>
      <c r="T15" s="122"/>
      <c r="U15" s="122"/>
      <c r="V15" s="122">
        <v>1</v>
      </c>
      <c r="W15" s="122">
        <v>1</v>
      </c>
      <c r="X15" s="122">
        <v>1</v>
      </c>
      <c r="Y15" s="122"/>
      <c r="Z15" s="122"/>
      <c r="AA15" s="122"/>
      <c r="AB15" s="122"/>
      <c r="AC15" s="122"/>
      <c r="AD15" s="122"/>
      <c r="AE15" s="122"/>
      <c r="AF15" s="122"/>
      <c r="AG15" s="122">
        <v>1</v>
      </c>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v>5</v>
      </c>
    </row>
    <row r="16" spans="1:56" x14ac:dyDescent="0.3">
      <c r="A16" s="121" t="s">
        <v>2078</v>
      </c>
      <c r="B16" s="122"/>
      <c r="C16" s="122"/>
      <c r="D16" s="122"/>
      <c r="E16" s="122"/>
      <c r="F16" s="122"/>
      <c r="G16" s="122"/>
      <c r="H16" s="122"/>
      <c r="I16" s="122"/>
      <c r="J16" s="122"/>
      <c r="K16" s="122"/>
      <c r="L16" s="122">
        <v>1</v>
      </c>
      <c r="M16" s="122"/>
      <c r="N16" s="122"/>
      <c r="O16" s="122">
        <v>1</v>
      </c>
      <c r="P16" s="122"/>
      <c r="Q16" s="122"/>
      <c r="R16" s="122"/>
      <c r="S16" s="122"/>
      <c r="T16" s="122"/>
      <c r="U16" s="122">
        <v>1</v>
      </c>
      <c r="V16" s="122"/>
      <c r="W16" s="122"/>
      <c r="X16" s="122"/>
      <c r="Y16" s="122">
        <v>1</v>
      </c>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v>4</v>
      </c>
    </row>
    <row r="17" spans="1:56" x14ac:dyDescent="0.3">
      <c r="A17" s="121" t="s">
        <v>2095</v>
      </c>
      <c r="B17" s="122"/>
      <c r="C17" s="122"/>
      <c r="D17" s="122"/>
      <c r="E17" s="122"/>
      <c r="F17" s="122"/>
      <c r="G17" s="122"/>
      <c r="H17" s="122"/>
      <c r="I17" s="122"/>
      <c r="J17" s="122"/>
      <c r="K17" s="122"/>
      <c r="L17" s="122"/>
      <c r="M17" s="122"/>
      <c r="N17" s="122"/>
      <c r="O17" s="122"/>
      <c r="P17" s="122"/>
      <c r="Q17" s="122"/>
      <c r="R17" s="122"/>
      <c r="S17" s="122"/>
      <c r="T17" s="122"/>
      <c r="U17" s="122"/>
      <c r="V17" s="122"/>
      <c r="W17" s="122"/>
      <c r="X17" s="122"/>
      <c r="Y17" s="122"/>
      <c r="Z17" s="122">
        <v>1</v>
      </c>
      <c r="AA17" s="122">
        <v>1</v>
      </c>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v>2</v>
      </c>
    </row>
    <row r="18" spans="1:56" x14ac:dyDescent="0.3">
      <c r="A18" s="121" t="s">
        <v>2535</v>
      </c>
      <c r="B18" s="122"/>
      <c r="C18" s="122"/>
      <c r="D18" s="122"/>
      <c r="E18" s="122"/>
      <c r="F18" s="122">
        <v>1</v>
      </c>
      <c r="G18" s="122"/>
      <c r="H18" s="122"/>
      <c r="I18" s="122">
        <v>1</v>
      </c>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v>2</v>
      </c>
    </row>
    <row r="19" spans="1:56" x14ac:dyDescent="0.3">
      <c r="A19" s="121" t="s">
        <v>2084</v>
      </c>
      <c r="B19" s="122"/>
      <c r="C19" s="122"/>
      <c r="D19" s="122"/>
      <c r="E19" s="122"/>
      <c r="F19" s="122"/>
      <c r="G19" s="122"/>
      <c r="H19" s="122">
        <v>1</v>
      </c>
      <c r="I19" s="122"/>
      <c r="J19" s="122"/>
      <c r="K19" s="122"/>
      <c r="L19" s="122"/>
      <c r="M19" s="122"/>
      <c r="N19" s="122"/>
      <c r="O19" s="122"/>
      <c r="P19" s="122">
        <v>1</v>
      </c>
      <c r="Q19" s="122"/>
      <c r="R19" s="122"/>
      <c r="S19" s="122"/>
      <c r="T19" s="122"/>
      <c r="U19" s="122"/>
      <c r="V19" s="122"/>
      <c r="W19" s="122"/>
      <c r="X19" s="122"/>
      <c r="Y19" s="122"/>
      <c r="Z19" s="122"/>
      <c r="AA19" s="122"/>
      <c r="AB19" s="122"/>
      <c r="AC19" s="122"/>
      <c r="AD19" s="122"/>
      <c r="AE19" s="122"/>
      <c r="AF19" s="122"/>
      <c r="AG19" s="122"/>
      <c r="AH19" s="122">
        <v>1</v>
      </c>
      <c r="AI19" s="122">
        <v>1</v>
      </c>
      <c r="AJ19" s="122"/>
      <c r="AK19" s="122"/>
      <c r="AL19" s="122">
        <v>1</v>
      </c>
      <c r="AM19" s="122"/>
      <c r="AN19" s="122"/>
      <c r="AO19" s="122"/>
      <c r="AP19" s="122"/>
      <c r="AQ19" s="122">
        <v>1</v>
      </c>
      <c r="AR19" s="122"/>
      <c r="AS19" s="122"/>
      <c r="AT19" s="122"/>
      <c r="AU19" s="122"/>
      <c r="AV19" s="122"/>
      <c r="AW19" s="122"/>
      <c r="AX19" s="122"/>
      <c r="AY19" s="122"/>
      <c r="AZ19" s="122"/>
      <c r="BA19" s="122"/>
      <c r="BB19" s="122"/>
      <c r="BC19" s="122"/>
      <c r="BD19" s="122">
        <v>6</v>
      </c>
    </row>
    <row r="20" spans="1:56" x14ac:dyDescent="0.3">
      <c r="A20" s="121" t="s">
        <v>2075</v>
      </c>
      <c r="B20" s="122"/>
      <c r="C20" s="122"/>
      <c r="D20" s="122"/>
      <c r="E20" s="122"/>
      <c r="F20" s="122"/>
      <c r="G20" s="122">
        <v>1</v>
      </c>
      <c r="H20" s="122"/>
      <c r="I20" s="122"/>
      <c r="J20" s="122">
        <v>1</v>
      </c>
      <c r="K20" s="122"/>
      <c r="L20" s="122"/>
      <c r="M20" s="122"/>
      <c r="N20" s="122"/>
      <c r="O20" s="122"/>
      <c r="P20" s="122"/>
      <c r="Q20" s="122"/>
      <c r="R20" s="122">
        <v>1</v>
      </c>
      <c r="S20" s="122"/>
      <c r="T20" s="122">
        <v>1</v>
      </c>
      <c r="U20" s="122"/>
      <c r="V20" s="122"/>
      <c r="W20" s="122"/>
      <c r="X20" s="122"/>
      <c r="Y20" s="122"/>
      <c r="Z20" s="122"/>
      <c r="AA20" s="122"/>
      <c r="AB20" s="122"/>
      <c r="AC20" s="122"/>
      <c r="AD20" s="122">
        <v>1</v>
      </c>
      <c r="AE20" s="122"/>
      <c r="AF20" s="122"/>
      <c r="AG20" s="122"/>
      <c r="AH20" s="122"/>
      <c r="AI20" s="122"/>
      <c r="AJ20" s="122"/>
      <c r="AK20" s="122"/>
      <c r="AL20" s="122"/>
      <c r="AM20" s="122"/>
      <c r="AN20" s="122"/>
      <c r="AO20" s="122"/>
      <c r="AP20" s="122"/>
      <c r="AQ20" s="122"/>
      <c r="AR20" s="122">
        <v>1</v>
      </c>
      <c r="AS20" s="122"/>
      <c r="AT20" s="122"/>
      <c r="AU20" s="122"/>
      <c r="AV20" s="122"/>
      <c r="AW20" s="122"/>
      <c r="AX20" s="122"/>
      <c r="AY20" s="122"/>
      <c r="AZ20" s="122"/>
      <c r="BA20" s="122"/>
      <c r="BB20" s="122"/>
      <c r="BC20" s="122"/>
      <c r="BD20" s="122">
        <v>6</v>
      </c>
    </row>
    <row r="21" spans="1:56" x14ac:dyDescent="0.3">
      <c r="A21" s="121" t="s">
        <v>1736</v>
      </c>
      <c r="B21" s="122"/>
      <c r="C21" s="122"/>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v>1</v>
      </c>
      <c r="AU21" s="122"/>
      <c r="AV21" s="122"/>
      <c r="AW21" s="122"/>
      <c r="AX21" s="122"/>
      <c r="AY21" s="122"/>
      <c r="AZ21" s="122"/>
      <c r="BA21" s="122"/>
      <c r="BB21" s="122"/>
      <c r="BC21" s="122"/>
      <c r="BD21" s="122">
        <v>1</v>
      </c>
    </row>
    <row r="22" spans="1:56" x14ac:dyDescent="0.3">
      <c r="A22" s="121" t="s">
        <v>1361</v>
      </c>
      <c r="B22" s="122">
        <v>1</v>
      </c>
      <c r="C22" s="122">
        <v>1</v>
      </c>
      <c r="D22" s="122">
        <v>1</v>
      </c>
      <c r="E22" s="122">
        <v>1</v>
      </c>
      <c r="F22" s="122">
        <v>1</v>
      </c>
      <c r="G22" s="122">
        <v>1</v>
      </c>
      <c r="H22" s="122">
        <v>1</v>
      </c>
      <c r="I22" s="122">
        <v>1</v>
      </c>
      <c r="J22" s="122">
        <v>1</v>
      </c>
      <c r="K22" s="122">
        <v>1</v>
      </c>
      <c r="L22" s="122">
        <v>1</v>
      </c>
      <c r="M22" s="122">
        <v>1</v>
      </c>
      <c r="N22" s="122">
        <v>1</v>
      </c>
      <c r="O22" s="122">
        <v>1</v>
      </c>
      <c r="P22" s="122">
        <v>1</v>
      </c>
      <c r="Q22" s="122">
        <v>1</v>
      </c>
      <c r="R22" s="122">
        <v>1</v>
      </c>
      <c r="S22" s="122">
        <v>1</v>
      </c>
      <c r="T22" s="122">
        <v>1</v>
      </c>
      <c r="U22" s="122">
        <v>1</v>
      </c>
      <c r="V22" s="122">
        <v>1</v>
      </c>
      <c r="W22" s="122">
        <v>1</v>
      </c>
      <c r="X22" s="122">
        <v>1</v>
      </c>
      <c r="Y22" s="122">
        <v>1</v>
      </c>
      <c r="Z22" s="122">
        <v>1</v>
      </c>
      <c r="AA22" s="122">
        <v>1</v>
      </c>
      <c r="AB22" s="122">
        <v>1</v>
      </c>
      <c r="AC22" s="122">
        <v>1</v>
      </c>
      <c r="AD22" s="122">
        <v>1</v>
      </c>
      <c r="AE22" s="122">
        <v>1</v>
      </c>
      <c r="AF22" s="122">
        <v>1</v>
      </c>
      <c r="AG22" s="122">
        <v>1</v>
      </c>
      <c r="AH22" s="122">
        <v>1</v>
      </c>
      <c r="AI22" s="122">
        <v>1</v>
      </c>
      <c r="AJ22" s="122">
        <v>1</v>
      </c>
      <c r="AK22" s="122">
        <v>1</v>
      </c>
      <c r="AL22" s="122">
        <v>1</v>
      </c>
      <c r="AM22" s="122">
        <v>1</v>
      </c>
      <c r="AN22" s="122">
        <v>1</v>
      </c>
      <c r="AO22" s="122">
        <v>1</v>
      </c>
      <c r="AP22" s="122">
        <v>1</v>
      </c>
      <c r="AQ22" s="122">
        <v>1</v>
      </c>
      <c r="AR22" s="122">
        <v>1</v>
      </c>
      <c r="AS22" s="122">
        <v>1</v>
      </c>
      <c r="AT22" s="122">
        <v>1</v>
      </c>
      <c r="AU22" s="122">
        <v>1</v>
      </c>
      <c r="AV22" s="122">
        <v>1</v>
      </c>
      <c r="AW22" s="122">
        <v>1</v>
      </c>
      <c r="AX22" s="122">
        <v>1</v>
      </c>
      <c r="AY22" s="122">
        <v>1</v>
      </c>
      <c r="AZ22" s="122">
        <v>1</v>
      </c>
      <c r="BA22" s="122">
        <v>1</v>
      </c>
      <c r="BB22" s="122">
        <v>1</v>
      </c>
      <c r="BC22" s="122">
        <v>1</v>
      </c>
      <c r="BD22" s="122">
        <v>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CX12"/>
  <sheetViews>
    <sheetView tabSelected="1" zoomScale="80" zoomScaleNormal="80" workbookViewId="0">
      <pane xSplit="2" ySplit="8" topLeftCell="C9" activePane="bottomRight" state="frozen"/>
      <selection pane="topRight" activeCell="C1" sqref="C1"/>
      <selection pane="bottomLeft" activeCell="A9" sqref="A9"/>
      <selection pane="bottomRight" activeCell="C9" sqref="C9"/>
    </sheetView>
  </sheetViews>
  <sheetFormatPr baseColWidth="10" defaultColWidth="9.109375" defaultRowHeight="14.4" x14ac:dyDescent="0.3"/>
  <cols>
    <col min="1" max="1" width="10.6640625" customWidth="1"/>
    <col min="2" max="2" width="25.6640625" customWidth="1"/>
    <col min="3" max="3" width="38.5546875" customWidth="1"/>
    <col min="4" max="5" width="21" customWidth="1"/>
    <col min="6" max="6" width="28.44140625" customWidth="1"/>
    <col min="7" max="7" width="32.33203125" hidden="1" customWidth="1"/>
    <col min="8" max="8" width="20" customWidth="1"/>
    <col min="9" max="9" width="25" hidden="1" customWidth="1"/>
    <col min="10" max="10" width="18" hidden="1" customWidth="1"/>
    <col min="11" max="11" width="20.5546875" hidden="1" customWidth="1"/>
    <col min="12" max="12" width="26.6640625" hidden="1" customWidth="1"/>
    <col min="13" max="13" width="25.33203125" hidden="1" customWidth="1"/>
    <col min="14" max="14" width="26.5546875" hidden="1" customWidth="1"/>
    <col min="15" max="15" width="29.6640625" hidden="1" customWidth="1"/>
    <col min="16" max="16" width="48.44140625" hidden="1" customWidth="1"/>
    <col min="17" max="17" width="55.109375" hidden="1" customWidth="1"/>
    <col min="18" max="18" width="28.33203125" hidden="1" customWidth="1"/>
    <col min="19" max="19" width="28.109375" hidden="1" customWidth="1"/>
    <col min="20" max="21" width="28.6640625" hidden="1" customWidth="1"/>
    <col min="22" max="22" width="22.109375" customWidth="1"/>
    <col min="23" max="23" width="22.109375" hidden="1" customWidth="1"/>
    <col min="24" max="24" width="15.5546875" customWidth="1"/>
    <col min="25" max="25" width="21.5546875" hidden="1" customWidth="1"/>
    <col min="26" max="26" width="24.44140625" customWidth="1"/>
    <col min="27" max="27" width="28.5546875" hidden="1" customWidth="1"/>
    <col min="28" max="28" width="28.33203125" hidden="1" customWidth="1"/>
    <col min="29" max="29" width="24.6640625" customWidth="1"/>
    <col min="30" max="30" width="20.109375" hidden="1" customWidth="1"/>
    <col min="31" max="31" width="33.6640625" hidden="1" customWidth="1"/>
    <col min="32" max="32" width="15.44140625" hidden="1" customWidth="1"/>
    <col min="33" max="33" width="18.6640625" hidden="1" customWidth="1"/>
    <col min="34" max="34" width="16.33203125" hidden="1" customWidth="1"/>
    <col min="35" max="35" width="23.44140625" hidden="1" customWidth="1"/>
    <col min="36" max="36" width="24.109375" customWidth="1"/>
    <col min="37" max="37" width="30.6640625" customWidth="1"/>
    <col min="38" max="38" width="23.88671875" customWidth="1"/>
    <col min="39" max="39" width="16.88671875" hidden="1" customWidth="1"/>
    <col min="40" max="40" width="18" hidden="1" customWidth="1"/>
    <col min="41" max="41" width="18.6640625" hidden="1" customWidth="1"/>
    <col min="42" max="42" width="14" hidden="1" customWidth="1"/>
    <col min="43" max="43" width="19" hidden="1" customWidth="1"/>
    <col min="44" max="44" width="19.33203125" hidden="1" customWidth="1"/>
    <col min="45" max="45" width="13.88671875" hidden="1" customWidth="1"/>
    <col min="46" max="46" width="18.5546875" style="73" customWidth="1"/>
    <col min="47" max="47" width="25.33203125" hidden="1" customWidth="1"/>
    <col min="48" max="48" width="37.109375" hidden="1" customWidth="1"/>
    <col min="49" max="49" width="37.5546875" hidden="1" customWidth="1"/>
    <col min="50" max="50" width="34" hidden="1" customWidth="1"/>
    <col min="51" max="51" width="29.88671875" hidden="1" customWidth="1"/>
    <col min="52" max="52" width="17.109375" hidden="1" customWidth="1"/>
    <col min="53" max="53" width="17.109375" customWidth="1"/>
    <col min="54" max="54" width="31.44140625" customWidth="1"/>
    <col min="55" max="55" width="39.5546875" customWidth="1"/>
    <col min="56" max="56" width="30" hidden="1" customWidth="1"/>
    <col min="57" max="57" width="20.6640625" hidden="1" customWidth="1"/>
    <col min="58" max="60" width="20.6640625" customWidth="1"/>
    <col min="61" max="61" width="18.33203125" customWidth="1"/>
    <col min="62" max="62" width="22" customWidth="1"/>
    <col min="63" max="63" width="37.44140625" customWidth="1"/>
    <col min="64" max="64" width="13.5546875" customWidth="1"/>
    <col min="65" max="65" width="9.109375" customWidth="1"/>
    <col min="66" max="66" width="20.6640625" customWidth="1"/>
    <col min="67" max="67" width="17.6640625" customWidth="1"/>
    <col min="68" max="68" width="16.5546875" customWidth="1"/>
    <col min="69" max="71" width="9.109375" customWidth="1"/>
    <col min="72" max="72" width="16.6640625" style="82" customWidth="1"/>
    <col min="73" max="73" width="12.44140625" customWidth="1"/>
    <col min="74" max="74" width="28" customWidth="1"/>
    <col min="75" max="75" width="20.6640625" customWidth="1"/>
    <col min="76" max="76" width="22.44140625" customWidth="1"/>
    <col min="77" max="77" width="9.109375" customWidth="1"/>
    <col min="78" max="78" width="12.44140625" customWidth="1"/>
    <col min="79" max="79" width="19.88671875" customWidth="1"/>
    <col min="80" max="80" width="48.5546875" customWidth="1"/>
    <col min="81" max="81" width="24.33203125" customWidth="1"/>
    <col min="82" max="83" width="29.6640625" customWidth="1"/>
    <col min="84" max="84" width="31.88671875" customWidth="1"/>
    <col min="85" max="86" width="20.6640625" customWidth="1"/>
    <col min="87" max="87" width="21.33203125" style="82" customWidth="1"/>
    <col min="88" max="88" width="19.5546875" style="99" customWidth="1"/>
    <col min="89" max="89" width="13.6640625" style="126" customWidth="1"/>
    <col min="90" max="90" width="13.6640625" style="114" customWidth="1"/>
    <col min="91" max="91" width="31" style="103" bestFit="1" customWidth="1"/>
    <col min="92" max="92" width="18" style="108" bestFit="1" customWidth="1"/>
    <col min="93" max="93" width="14.6640625" style="108" bestFit="1" customWidth="1"/>
    <col min="94" max="94" width="16.88671875" style="108" bestFit="1" customWidth="1"/>
    <col min="95" max="95" width="14.88671875" style="108" bestFit="1" customWidth="1"/>
    <col min="96" max="96" width="11.44140625" customWidth="1"/>
    <col min="97" max="97" width="21.5546875" bestFit="1" customWidth="1"/>
  </cols>
  <sheetData>
    <row r="1" spans="1:102" ht="29.25" customHeight="1" thickBot="1" x14ac:dyDescent="0.35">
      <c r="A1" s="5" t="s">
        <v>0</v>
      </c>
      <c r="B1" s="6"/>
      <c r="C1" s="7"/>
    </row>
    <row r="3" spans="1:102" x14ac:dyDescent="0.3">
      <c r="A3" t="s">
        <v>1</v>
      </c>
      <c r="B3" t="s">
        <v>1345</v>
      </c>
      <c r="C3" t="s">
        <v>3</v>
      </c>
      <c r="D3" t="s">
        <v>4</v>
      </c>
      <c r="E3" t="s">
        <v>1684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1359</v>
      </c>
      <c r="X3" t="s">
        <v>22</v>
      </c>
      <c r="Y3" t="s">
        <v>1357</v>
      </c>
      <c r="Z3" t="s">
        <v>23</v>
      </c>
      <c r="AA3" t="s">
        <v>24</v>
      </c>
      <c r="AB3" t="s">
        <v>25</v>
      </c>
      <c r="AC3" t="s">
        <v>26</v>
      </c>
      <c r="AD3" t="s">
        <v>27</v>
      </c>
      <c r="AE3" t="s">
        <v>28</v>
      </c>
      <c r="AF3" t="s">
        <v>29</v>
      </c>
      <c r="AG3" t="s">
        <v>30</v>
      </c>
      <c r="AH3" t="s">
        <v>31</v>
      </c>
      <c r="AI3" t="s">
        <v>32</v>
      </c>
      <c r="AJ3" t="s">
        <v>33</v>
      </c>
      <c r="AK3" t="s">
        <v>34</v>
      </c>
      <c r="AL3" t="s">
        <v>35</v>
      </c>
      <c r="AM3" t="s">
        <v>1326</v>
      </c>
      <c r="AN3" t="s">
        <v>1327</v>
      </c>
      <c r="AO3" t="s">
        <v>1328</v>
      </c>
      <c r="AP3" t="s">
        <v>1329</v>
      </c>
      <c r="AQ3" t="s">
        <v>1331</v>
      </c>
      <c r="AR3" t="s">
        <v>1332</v>
      </c>
      <c r="AS3" t="s">
        <v>1334</v>
      </c>
      <c r="AT3" s="73" t="s">
        <v>1333</v>
      </c>
      <c r="AU3" t="s">
        <v>1335</v>
      </c>
      <c r="AV3" t="s">
        <v>1338</v>
      </c>
      <c r="AW3" t="s">
        <v>1337</v>
      </c>
      <c r="AX3" t="s">
        <v>1336</v>
      </c>
      <c r="AY3" t="s">
        <v>1343</v>
      </c>
      <c r="AZ3" t="s">
        <v>1340</v>
      </c>
      <c r="BA3" t="s">
        <v>1341</v>
      </c>
      <c r="BB3" t="s">
        <v>1342</v>
      </c>
      <c r="BC3" t="s">
        <v>1344</v>
      </c>
      <c r="BD3" t="s">
        <v>1344</v>
      </c>
      <c r="BE3" t="s">
        <v>1344</v>
      </c>
      <c r="BF3" t="s">
        <v>1728</v>
      </c>
      <c r="BG3" t="s">
        <v>1729</v>
      </c>
      <c r="BH3" t="s">
        <v>1730</v>
      </c>
      <c r="BI3" t="s">
        <v>1428</v>
      </c>
      <c r="BJ3" t="s">
        <v>1429</v>
      </c>
      <c r="BK3" t="s">
        <v>1430</v>
      </c>
      <c r="BL3" t="s">
        <v>1453</v>
      </c>
      <c r="BM3" t="s">
        <v>1455</v>
      </c>
      <c r="BN3" t="s">
        <v>1431</v>
      </c>
      <c r="BO3" t="s">
        <v>1432</v>
      </c>
      <c r="BP3" t="s">
        <v>1433</v>
      </c>
      <c r="BQ3" t="s">
        <v>1434</v>
      </c>
      <c r="BR3" t="s">
        <v>1435</v>
      </c>
      <c r="BS3" t="s">
        <v>1436</v>
      </c>
      <c r="BT3" s="82" t="s">
        <v>1437</v>
      </c>
      <c r="BU3" t="s">
        <v>1438</v>
      </c>
      <c r="BV3" t="s">
        <v>1439</v>
      </c>
      <c r="BW3" t="s">
        <v>1440</v>
      </c>
      <c r="BX3" t="s">
        <v>1441</v>
      </c>
      <c r="BY3" t="s">
        <v>1442</v>
      </c>
      <c r="BZ3" t="s">
        <v>1443</v>
      </c>
      <c r="CA3" t="s">
        <v>1445</v>
      </c>
      <c r="CB3" t="s">
        <v>1446</v>
      </c>
      <c r="CC3" t="s">
        <v>1447</v>
      </c>
      <c r="CD3" t="s">
        <v>1448</v>
      </c>
      <c r="CE3" t="s">
        <v>1574</v>
      </c>
      <c r="CF3" t="s">
        <v>1449</v>
      </c>
      <c r="CG3" t="s">
        <v>1456</v>
      </c>
      <c r="CH3" t="s">
        <v>1586</v>
      </c>
      <c r="CI3" s="82" t="s">
        <v>1461</v>
      </c>
      <c r="CJ3" s="99" t="s">
        <v>1462</v>
      </c>
      <c r="CK3" s="126" t="s">
        <v>1463</v>
      </c>
      <c r="CL3" s="114" t="s">
        <v>1628</v>
      </c>
      <c r="CM3" s="103" t="s">
        <v>1679</v>
      </c>
      <c r="CN3" s="108" t="s">
        <v>1680</v>
      </c>
      <c r="CO3" s="108" t="s">
        <v>1681</v>
      </c>
      <c r="CP3" s="108" t="s">
        <v>1682</v>
      </c>
      <c r="CQ3" s="108" t="s">
        <v>1683</v>
      </c>
      <c r="CR3" s="119" t="s">
        <v>2593</v>
      </c>
      <c r="CS3" s="119" t="s">
        <v>2594</v>
      </c>
      <c r="CT3" s="119" t="s">
        <v>2596</v>
      </c>
      <c r="CU3" s="119" t="s">
        <v>2597</v>
      </c>
      <c r="CV3" s="119" t="s">
        <v>2598</v>
      </c>
      <c r="CW3" s="119" t="s">
        <v>2614</v>
      </c>
      <c r="CX3" s="119" t="s">
        <v>2615</v>
      </c>
    </row>
    <row r="4" spans="1:102" s="2" customFormat="1" ht="13.95" customHeight="1" x14ac:dyDescent="0.3">
      <c r="A4" s="8" t="s">
        <v>36</v>
      </c>
      <c r="B4" s="8" t="s">
        <v>37</v>
      </c>
      <c r="C4" s="8" t="s">
        <v>38</v>
      </c>
      <c r="D4" s="8" t="s">
        <v>39</v>
      </c>
      <c r="E4" s="8" t="s">
        <v>1737</v>
      </c>
      <c r="F4" s="8" t="s">
        <v>40</v>
      </c>
      <c r="G4" s="8" t="s">
        <v>41</v>
      </c>
      <c r="H4" s="8" t="s">
        <v>42</v>
      </c>
      <c r="I4" s="8" t="s">
        <v>43</v>
      </c>
      <c r="J4" s="8" t="s">
        <v>44</v>
      </c>
      <c r="K4" s="8" t="s">
        <v>45</v>
      </c>
      <c r="L4" s="8" t="s">
        <v>46</v>
      </c>
      <c r="M4" s="8" t="s">
        <v>47</v>
      </c>
      <c r="N4" s="8" t="s">
        <v>48</v>
      </c>
      <c r="O4" s="8" t="s">
        <v>49</v>
      </c>
      <c r="P4" s="8" t="s">
        <v>50</v>
      </c>
      <c r="Q4" s="8" t="s">
        <v>51</v>
      </c>
      <c r="R4" s="8" t="s">
        <v>52</v>
      </c>
      <c r="S4" s="8" t="s">
        <v>53</v>
      </c>
      <c r="T4" s="8" t="s">
        <v>54</v>
      </c>
      <c r="U4" s="8" t="s">
        <v>55</v>
      </c>
      <c r="V4" s="8" t="s">
        <v>56</v>
      </c>
      <c r="W4" s="8" t="s">
        <v>618</v>
      </c>
      <c r="X4" s="8" t="s">
        <v>57</v>
      </c>
      <c r="Y4" s="8" t="s">
        <v>1358</v>
      </c>
      <c r="Z4" s="8" t="s">
        <v>58</v>
      </c>
      <c r="AA4" s="8" t="s">
        <v>59</v>
      </c>
      <c r="AB4" s="8" t="s">
        <v>60</v>
      </c>
      <c r="AC4" s="8" t="s">
        <v>61</v>
      </c>
      <c r="AD4" s="8" t="s">
        <v>62</v>
      </c>
      <c r="AE4" s="8" t="s">
        <v>63</v>
      </c>
      <c r="AF4" s="8" t="s">
        <v>64</v>
      </c>
      <c r="AG4" s="8" t="s">
        <v>65</v>
      </c>
      <c r="AH4" s="8" t="s">
        <v>66</v>
      </c>
      <c r="AI4" s="8" t="s">
        <v>67</v>
      </c>
      <c r="AJ4" s="8" t="s">
        <v>68</v>
      </c>
      <c r="AK4" s="8" t="s">
        <v>69</v>
      </c>
      <c r="AL4" s="8" t="s">
        <v>70</v>
      </c>
      <c r="AM4" s="8"/>
      <c r="AN4" s="8"/>
      <c r="AO4" s="8"/>
      <c r="AP4" s="8"/>
      <c r="AQ4" s="8"/>
      <c r="AR4" s="8"/>
      <c r="AS4" s="8"/>
      <c r="AT4" s="93"/>
      <c r="AU4" s="8"/>
      <c r="AV4" s="8"/>
      <c r="AW4" s="8"/>
      <c r="AX4" s="8"/>
      <c r="AY4" s="8"/>
      <c r="AZ4" s="8"/>
      <c r="BA4" s="8"/>
      <c r="BB4" s="8"/>
      <c r="BC4" s="8"/>
      <c r="BD4" s="8"/>
      <c r="BE4" s="8"/>
      <c r="BF4" s="8"/>
      <c r="BG4" s="8"/>
      <c r="BH4" s="8"/>
      <c r="BI4" s="8"/>
      <c r="BJ4" s="8"/>
      <c r="BK4" s="8"/>
      <c r="BL4" s="8"/>
      <c r="BT4" s="83"/>
      <c r="BZ4" s="8"/>
      <c r="CI4" s="83"/>
      <c r="CJ4" s="100"/>
      <c r="CK4" s="127"/>
      <c r="CL4" s="115"/>
      <c r="CM4" s="104"/>
      <c r="CN4" s="109"/>
      <c r="CO4" s="109"/>
      <c r="CP4" s="109"/>
      <c r="CQ4" s="109"/>
    </row>
    <row r="5" spans="1:102" x14ac:dyDescent="0.3">
      <c r="A5" s="3" t="s">
        <v>71</v>
      </c>
      <c r="B5" s="3" t="s">
        <v>72</v>
      </c>
      <c r="C5" s="3" t="s">
        <v>73</v>
      </c>
      <c r="D5" s="3" t="s">
        <v>74</v>
      </c>
      <c r="E5" s="3" t="s">
        <v>75</v>
      </c>
      <c r="F5" s="3" t="s">
        <v>74</v>
      </c>
      <c r="G5" s="3" t="s">
        <v>75</v>
      </c>
      <c r="H5" s="3" t="s">
        <v>75</v>
      </c>
      <c r="I5" s="3" t="s">
        <v>75</v>
      </c>
      <c r="J5" s="3" t="s">
        <v>74</v>
      </c>
      <c r="K5" s="3" t="s">
        <v>74</v>
      </c>
      <c r="L5" s="3" t="s">
        <v>74</v>
      </c>
      <c r="M5" s="3" t="s">
        <v>74</v>
      </c>
      <c r="N5" s="3" t="s">
        <v>74</v>
      </c>
      <c r="O5" s="3" t="s">
        <v>74</v>
      </c>
      <c r="P5" s="3" t="s">
        <v>74</v>
      </c>
      <c r="Q5" s="3" t="s">
        <v>74</v>
      </c>
      <c r="R5" s="3" t="s">
        <v>74</v>
      </c>
      <c r="S5" s="3" t="s">
        <v>74</v>
      </c>
      <c r="T5" s="3" t="s">
        <v>76</v>
      </c>
      <c r="U5" s="3" t="s">
        <v>76</v>
      </c>
      <c r="V5" s="3" t="s">
        <v>76</v>
      </c>
      <c r="W5" s="3"/>
      <c r="X5" s="3" t="s">
        <v>77</v>
      </c>
      <c r="Y5" s="3"/>
      <c r="Z5" s="3" t="s">
        <v>76</v>
      </c>
      <c r="AA5" s="3" t="s">
        <v>74</v>
      </c>
      <c r="AB5" s="3" t="s">
        <v>73</v>
      </c>
      <c r="AC5" s="3" t="s">
        <v>74</v>
      </c>
      <c r="AD5" s="3" t="s">
        <v>76</v>
      </c>
      <c r="AE5" s="3" t="s">
        <v>74</v>
      </c>
      <c r="AF5" s="3" t="s">
        <v>74</v>
      </c>
      <c r="AG5" s="3" t="s">
        <v>74</v>
      </c>
      <c r="AH5" s="3" t="s">
        <v>74</v>
      </c>
      <c r="AI5" s="3" t="s">
        <v>74</v>
      </c>
      <c r="AJ5" s="3" t="s">
        <v>76</v>
      </c>
      <c r="AK5" s="3" t="s">
        <v>76</v>
      </c>
      <c r="AL5" s="3" t="s">
        <v>75</v>
      </c>
      <c r="AM5" s="3"/>
      <c r="AN5" s="3"/>
      <c r="AO5" s="3"/>
      <c r="AP5" s="3"/>
      <c r="AQ5" s="3"/>
      <c r="AR5" s="3"/>
      <c r="AS5" s="3"/>
      <c r="AT5" s="74"/>
      <c r="AU5" s="3"/>
      <c r="AV5" s="3"/>
      <c r="AW5" s="3"/>
      <c r="AX5" s="3"/>
      <c r="AY5" s="3"/>
      <c r="AZ5" s="3"/>
      <c r="BA5" s="3"/>
      <c r="BB5" s="3"/>
      <c r="BC5" s="3"/>
      <c r="BD5" s="3"/>
      <c r="BE5" s="3"/>
      <c r="BF5" s="3" t="s">
        <v>1725</v>
      </c>
      <c r="BG5" s="3" t="s">
        <v>1726</v>
      </c>
      <c r="BH5" s="3" t="s">
        <v>1727</v>
      </c>
      <c r="BI5" s="3" t="s">
        <v>1452</v>
      </c>
      <c r="BJ5" s="11" t="s">
        <v>1396</v>
      </c>
      <c r="BK5" s="11" t="s">
        <v>1397</v>
      </c>
      <c r="BL5" s="13" t="s">
        <v>1400</v>
      </c>
      <c r="BM5" s="12" t="s">
        <v>1402</v>
      </c>
      <c r="BN5" s="11" t="s">
        <v>1403</v>
      </c>
      <c r="BO5" s="12" t="s">
        <v>1405</v>
      </c>
      <c r="BP5" t="s">
        <v>1406</v>
      </c>
      <c r="BQ5" s="13" t="s">
        <v>1407</v>
      </c>
      <c r="BR5" s="13" t="s">
        <v>1409</v>
      </c>
      <c r="BS5" s="13" t="s">
        <v>1411</v>
      </c>
      <c r="BT5" s="84"/>
      <c r="BU5" s="15" t="s">
        <v>1412</v>
      </c>
      <c r="BV5" s="15" t="s">
        <v>1414</v>
      </c>
      <c r="BW5" s="14" t="s">
        <v>1416</v>
      </c>
      <c r="BX5" s="14" t="s">
        <v>1417</v>
      </c>
      <c r="BY5" s="14" t="s">
        <v>1418</v>
      </c>
      <c r="BZ5" s="3" t="s">
        <v>1420</v>
      </c>
      <c r="CA5" s="15" t="s">
        <v>1421</v>
      </c>
      <c r="CB5" s="15" t="s">
        <v>1422</v>
      </c>
      <c r="CC5" s="14" t="s">
        <v>1424</v>
      </c>
      <c r="CD5" s="15" t="s">
        <v>1425</v>
      </c>
      <c r="CE5" s="14" t="s">
        <v>1555</v>
      </c>
      <c r="CF5" s="14" t="s">
        <v>1426</v>
      </c>
      <c r="CG5" s="16" t="s">
        <v>1427</v>
      </c>
      <c r="CH5" s="43" t="s">
        <v>1579</v>
      </c>
      <c r="CI5" s="89"/>
      <c r="CT5" s="1" t="s">
        <v>1707</v>
      </c>
      <c r="CU5" s="1" t="s">
        <v>1708</v>
      </c>
      <c r="CV5" s="1" t="s">
        <v>1709</v>
      </c>
      <c r="CW5" s="1" t="s">
        <v>1710</v>
      </c>
    </row>
    <row r="6" spans="1:102" x14ac:dyDescent="0.3">
      <c r="A6" s="3" t="s">
        <v>78</v>
      </c>
      <c r="B6" s="3" t="s">
        <v>78</v>
      </c>
      <c r="C6" s="3" t="s">
        <v>79</v>
      </c>
      <c r="D6" s="3" t="s">
        <v>79</v>
      </c>
      <c r="E6" s="3" t="s">
        <v>80</v>
      </c>
      <c r="F6" s="3" t="s">
        <v>79</v>
      </c>
      <c r="G6" s="3" t="s">
        <v>80</v>
      </c>
      <c r="H6" s="3" t="s">
        <v>79</v>
      </c>
      <c r="I6" s="3" t="s">
        <v>80</v>
      </c>
      <c r="J6" s="3" t="s">
        <v>1451</v>
      </c>
      <c r="K6" s="3" t="s">
        <v>80</v>
      </c>
      <c r="L6" s="3" t="s">
        <v>80</v>
      </c>
      <c r="M6" s="3" t="s">
        <v>80</v>
      </c>
      <c r="N6" s="3" t="s">
        <v>80</v>
      </c>
      <c r="O6" s="3" t="s">
        <v>80</v>
      </c>
      <c r="P6" s="3" t="s">
        <v>80</v>
      </c>
      <c r="Q6" s="3" t="s">
        <v>80</v>
      </c>
      <c r="R6" s="3" t="s">
        <v>80</v>
      </c>
      <c r="S6" s="3" t="s">
        <v>80</v>
      </c>
      <c r="T6" s="3" t="s">
        <v>79</v>
      </c>
      <c r="U6" s="3" t="s">
        <v>79</v>
      </c>
      <c r="V6" s="3" t="s">
        <v>80</v>
      </c>
      <c r="W6" s="3" t="s">
        <v>81</v>
      </c>
      <c r="X6" s="3" t="s">
        <v>79</v>
      </c>
      <c r="Y6" s="3" t="s">
        <v>80</v>
      </c>
      <c r="Z6" s="3" t="s">
        <v>79</v>
      </c>
      <c r="AA6" s="3" t="s">
        <v>80</v>
      </c>
      <c r="AB6" s="3" t="s">
        <v>80</v>
      </c>
      <c r="AC6" s="3" t="s">
        <v>79</v>
      </c>
      <c r="AD6" s="3" t="s">
        <v>80</v>
      </c>
      <c r="AE6" s="3" t="s">
        <v>80</v>
      </c>
      <c r="AF6" s="3" t="s">
        <v>80</v>
      </c>
      <c r="AG6" s="3" t="s">
        <v>80</v>
      </c>
      <c r="AH6" s="3" t="s">
        <v>80</v>
      </c>
      <c r="AI6" s="3" t="s">
        <v>81</v>
      </c>
      <c r="AJ6" s="3" t="s">
        <v>79</v>
      </c>
      <c r="AK6" s="3" t="s">
        <v>79</v>
      </c>
      <c r="AL6" s="3" t="s">
        <v>80</v>
      </c>
      <c r="AM6" s="3" t="s">
        <v>81</v>
      </c>
      <c r="AN6" s="3" t="s">
        <v>81</v>
      </c>
      <c r="AO6" s="3" t="s">
        <v>81</v>
      </c>
      <c r="AP6" s="3" t="s">
        <v>81</v>
      </c>
      <c r="AQ6" s="3" t="s">
        <v>81</v>
      </c>
      <c r="AR6" s="3" t="s">
        <v>1451</v>
      </c>
      <c r="AS6" s="3" t="s">
        <v>81</v>
      </c>
      <c r="AT6" s="74" t="s">
        <v>81</v>
      </c>
      <c r="AU6" s="3" t="s">
        <v>80</v>
      </c>
      <c r="AV6" s="3" t="s">
        <v>80</v>
      </c>
      <c r="AW6" s="3" t="s">
        <v>80</v>
      </c>
      <c r="AX6" s="3" t="s">
        <v>80</v>
      </c>
      <c r="AY6" s="3" t="s">
        <v>80</v>
      </c>
      <c r="AZ6" s="3" t="s">
        <v>81</v>
      </c>
      <c r="BA6" s="3" t="s">
        <v>81</v>
      </c>
      <c r="BB6" s="3" t="s">
        <v>80</v>
      </c>
      <c r="BC6" s="3" t="s">
        <v>81</v>
      </c>
      <c r="BD6" s="3" t="s">
        <v>81</v>
      </c>
      <c r="BE6" s="3" t="s">
        <v>79</v>
      </c>
      <c r="BF6" s="3" t="s">
        <v>79</v>
      </c>
      <c r="BG6" s="3" t="s">
        <v>79</v>
      </c>
      <c r="BH6" s="3" t="s">
        <v>79</v>
      </c>
      <c r="BI6" s="3" t="s">
        <v>79</v>
      </c>
      <c r="BJ6" s="3" t="s">
        <v>79</v>
      </c>
      <c r="BK6" s="3" t="s">
        <v>79</v>
      </c>
      <c r="BL6" s="3" t="s">
        <v>79</v>
      </c>
      <c r="BM6" s="3" t="s">
        <v>79</v>
      </c>
      <c r="BN6" s="3" t="s">
        <v>79</v>
      </c>
      <c r="BO6" s="3" t="s">
        <v>79</v>
      </c>
      <c r="BP6" s="3" t="s">
        <v>79</v>
      </c>
      <c r="BQ6" s="3" t="s">
        <v>79</v>
      </c>
      <c r="BR6" s="3" t="s">
        <v>79</v>
      </c>
      <c r="BS6" s="3" t="s">
        <v>79</v>
      </c>
      <c r="BT6" s="85" t="s">
        <v>81</v>
      </c>
      <c r="BU6" s="3" t="s">
        <v>79</v>
      </c>
      <c r="BV6" s="3" t="s">
        <v>79</v>
      </c>
      <c r="BW6" s="3" t="s">
        <v>79</v>
      </c>
      <c r="BX6" s="3" t="s">
        <v>79</v>
      </c>
      <c r="BY6" s="3" t="s">
        <v>79</v>
      </c>
      <c r="BZ6" s="3" t="s">
        <v>79</v>
      </c>
      <c r="CA6" s="3" t="s">
        <v>79</v>
      </c>
      <c r="CB6" s="3" t="s">
        <v>79</v>
      </c>
      <c r="CC6" s="3" t="s">
        <v>79</v>
      </c>
      <c r="CD6" s="3" t="s">
        <v>79</v>
      </c>
      <c r="CE6" s="3" t="s">
        <v>79</v>
      </c>
      <c r="CF6" s="3" t="s">
        <v>79</v>
      </c>
      <c r="CG6" s="3" t="s">
        <v>79</v>
      </c>
      <c r="CH6" s="3" t="s">
        <v>79</v>
      </c>
      <c r="CI6" s="85" t="s">
        <v>81</v>
      </c>
      <c r="CJ6" s="101" t="s">
        <v>79</v>
      </c>
      <c r="CK6" s="128" t="s">
        <v>81</v>
      </c>
      <c r="CL6" s="116" t="s">
        <v>79</v>
      </c>
      <c r="CM6" s="105" t="s">
        <v>79</v>
      </c>
      <c r="CN6" s="110" t="s">
        <v>79</v>
      </c>
      <c r="CO6" s="110" t="s">
        <v>79</v>
      </c>
      <c r="CP6" s="110" t="s">
        <v>79</v>
      </c>
      <c r="CQ6" s="110" t="s">
        <v>79</v>
      </c>
      <c r="CR6" s="110" t="s">
        <v>79</v>
      </c>
      <c r="CT6" s="110" t="s">
        <v>79</v>
      </c>
      <c r="CU6" s="110" t="s">
        <v>79</v>
      </c>
      <c r="CV6" s="110" t="s">
        <v>79</v>
      </c>
      <c r="CW6" s="110" t="s">
        <v>79</v>
      </c>
      <c r="CX6" s="110" t="s">
        <v>79</v>
      </c>
    </row>
    <row r="7" spans="1:102" x14ac:dyDescent="0.3">
      <c r="A7" s="3" t="s">
        <v>82</v>
      </c>
      <c r="B7" s="3" t="s">
        <v>82</v>
      </c>
      <c r="C7" s="3" t="s">
        <v>82</v>
      </c>
      <c r="D7" s="3" t="s">
        <v>82</v>
      </c>
      <c r="E7" s="3"/>
      <c r="F7" s="20" t="s">
        <v>1454</v>
      </c>
      <c r="G7" s="24"/>
      <c r="H7" s="24"/>
      <c r="I7" s="24"/>
      <c r="J7" s="23" t="s">
        <v>89</v>
      </c>
      <c r="K7" s="24"/>
      <c r="L7" s="24"/>
      <c r="M7" s="24"/>
      <c r="N7" s="24"/>
      <c r="O7" s="24"/>
      <c r="P7" s="24"/>
      <c r="Q7" s="24"/>
      <c r="R7" s="24"/>
      <c r="S7" s="24"/>
      <c r="T7" s="24"/>
      <c r="U7" s="3" t="s">
        <v>82</v>
      </c>
      <c r="V7" s="3" t="s">
        <v>82</v>
      </c>
      <c r="W7" s="3"/>
      <c r="X7" s="36" t="s">
        <v>89</v>
      </c>
      <c r="Y7" s="36"/>
      <c r="Z7" s="36" t="s">
        <v>89</v>
      </c>
      <c r="AA7" s="36"/>
      <c r="AB7" s="36"/>
      <c r="AC7" s="20" t="s">
        <v>1454</v>
      </c>
      <c r="AD7" s="3"/>
      <c r="AE7" s="3"/>
      <c r="AF7" s="3"/>
      <c r="AG7" s="3"/>
      <c r="AH7" s="3" t="s">
        <v>82</v>
      </c>
      <c r="AI7" s="3" t="s">
        <v>82</v>
      </c>
      <c r="AJ7" s="3" t="s">
        <v>82</v>
      </c>
      <c r="AK7" s="36" t="s">
        <v>89</v>
      </c>
      <c r="AL7" s="3" t="s">
        <v>82</v>
      </c>
      <c r="AM7" s="3"/>
      <c r="AN7" s="3"/>
      <c r="AO7" s="3"/>
      <c r="AP7" s="3"/>
      <c r="AQ7" s="3"/>
      <c r="AR7" s="23" t="s">
        <v>1454</v>
      </c>
      <c r="AS7" s="3"/>
      <c r="AT7" s="74"/>
      <c r="AU7" s="3"/>
      <c r="AV7" s="3"/>
      <c r="AW7" s="3"/>
      <c r="AX7" s="3"/>
      <c r="AY7" s="3"/>
      <c r="AZ7" s="3"/>
      <c r="BA7" s="3"/>
      <c r="BB7" s="3"/>
      <c r="BC7" s="3"/>
      <c r="BD7" s="3"/>
      <c r="BE7" s="3"/>
      <c r="BF7" s="3"/>
      <c r="BG7" s="3"/>
      <c r="BH7" s="3"/>
      <c r="BI7" s="3"/>
      <c r="BJ7" s="138" t="s">
        <v>89</v>
      </c>
      <c r="BK7" s="138"/>
      <c r="BL7" s="138"/>
      <c r="BM7" s="3"/>
      <c r="BN7" s="138" t="s">
        <v>89</v>
      </c>
      <c r="BO7" s="138"/>
      <c r="BP7" s="138"/>
      <c r="BQ7" s="138"/>
      <c r="BR7" s="138"/>
      <c r="BS7" s="138"/>
      <c r="BT7" s="86" t="s">
        <v>89</v>
      </c>
      <c r="BU7" s="137" t="s">
        <v>1454</v>
      </c>
      <c r="BV7" s="137"/>
      <c r="BW7" s="137"/>
      <c r="BX7" s="137"/>
      <c r="BY7" s="137"/>
      <c r="BZ7" s="137"/>
      <c r="CA7" s="42" t="s">
        <v>89</v>
      </c>
      <c r="CB7" s="137" t="s">
        <v>1454</v>
      </c>
      <c r="CC7" s="137"/>
      <c r="CD7" s="137"/>
      <c r="CE7" s="137"/>
      <c r="CF7" s="137"/>
      <c r="CG7" s="137"/>
      <c r="CI7" s="90" t="s">
        <v>1459</v>
      </c>
      <c r="CJ7" s="67" t="s">
        <v>1638</v>
      </c>
      <c r="CK7" s="129" t="s">
        <v>1459</v>
      </c>
      <c r="CL7" s="117" t="s">
        <v>1638</v>
      </c>
      <c r="CM7" s="106" t="s">
        <v>1638</v>
      </c>
      <c r="CN7" s="111" t="s">
        <v>1638</v>
      </c>
      <c r="CO7" s="111" t="s">
        <v>1638</v>
      </c>
      <c r="CP7" s="111" t="s">
        <v>1638</v>
      </c>
      <c r="CQ7" s="111" t="s">
        <v>1638</v>
      </c>
      <c r="CX7" s="111" t="s">
        <v>1638</v>
      </c>
    </row>
    <row r="8" spans="1:102" s="19" customFormat="1" ht="50.25" customHeight="1" x14ac:dyDescent="0.3">
      <c r="A8" s="18" t="s">
        <v>1</v>
      </c>
      <c r="B8" s="18" t="s">
        <v>2</v>
      </c>
      <c r="C8" s="18" t="s">
        <v>83</v>
      </c>
      <c r="D8" s="18" t="s">
        <v>84</v>
      </c>
      <c r="E8" s="18" t="s">
        <v>1738</v>
      </c>
      <c r="F8" s="18" t="s">
        <v>85</v>
      </c>
      <c r="G8" s="10" t="s">
        <v>86</v>
      </c>
      <c r="H8" s="18" t="s">
        <v>87</v>
      </c>
      <c r="I8" s="10" t="s">
        <v>88</v>
      </c>
      <c r="J8" s="26" t="s">
        <v>89</v>
      </c>
      <c r="K8" s="10" t="s">
        <v>90</v>
      </c>
      <c r="L8" s="10" t="s">
        <v>91</v>
      </c>
      <c r="M8" s="10" t="s">
        <v>92</v>
      </c>
      <c r="N8" s="10" t="s">
        <v>93</v>
      </c>
      <c r="O8" s="10" t="s">
        <v>94</v>
      </c>
      <c r="P8" s="10" t="s">
        <v>95</v>
      </c>
      <c r="Q8" s="10" t="s">
        <v>96</v>
      </c>
      <c r="R8" s="10" t="s">
        <v>97</v>
      </c>
      <c r="S8" s="10" t="s">
        <v>98</v>
      </c>
      <c r="T8" s="17" t="s">
        <v>99</v>
      </c>
      <c r="U8" s="17" t="s">
        <v>100</v>
      </c>
      <c r="V8" s="18" t="s">
        <v>101</v>
      </c>
      <c r="W8" s="22" t="s">
        <v>618</v>
      </c>
      <c r="X8" s="18" t="s">
        <v>102</v>
      </c>
      <c r="Y8" s="10" t="s">
        <v>1356</v>
      </c>
      <c r="Z8" s="18" t="s">
        <v>103</v>
      </c>
      <c r="AA8" s="10" t="s">
        <v>104</v>
      </c>
      <c r="AB8" s="10" t="s">
        <v>105</v>
      </c>
      <c r="AC8" s="18" t="s">
        <v>106</v>
      </c>
      <c r="AD8" s="10" t="s">
        <v>107</v>
      </c>
      <c r="AE8" s="10" t="s">
        <v>108</v>
      </c>
      <c r="AF8" s="10" t="s">
        <v>109</v>
      </c>
      <c r="AG8" s="10" t="s">
        <v>110</v>
      </c>
      <c r="AH8" s="10" t="s">
        <v>111</v>
      </c>
      <c r="AI8" s="18" t="s">
        <v>112</v>
      </c>
      <c r="AJ8" s="18" t="s">
        <v>113</v>
      </c>
      <c r="AK8" s="18" t="s">
        <v>114</v>
      </c>
      <c r="AL8" s="10" t="s">
        <v>115</v>
      </c>
      <c r="AM8" s="17" t="s">
        <v>1325</v>
      </c>
      <c r="AN8" s="18" t="s">
        <v>1346</v>
      </c>
      <c r="AO8" s="18" t="s">
        <v>1347</v>
      </c>
      <c r="AP8" s="18" t="s">
        <v>1348</v>
      </c>
      <c r="AQ8" s="18" t="s">
        <v>1330</v>
      </c>
      <c r="AR8" s="26" t="s">
        <v>1349</v>
      </c>
      <c r="AS8" s="18" t="s">
        <v>202</v>
      </c>
      <c r="AT8" s="94" t="s">
        <v>207</v>
      </c>
      <c r="AU8" s="10" t="s">
        <v>556</v>
      </c>
      <c r="AV8" s="10" t="s">
        <v>1350</v>
      </c>
      <c r="AW8" s="10" t="s">
        <v>1351</v>
      </c>
      <c r="AX8" s="10" t="s">
        <v>1352</v>
      </c>
      <c r="AY8" s="10" t="s">
        <v>1339</v>
      </c>
      <c r="AZ8" s="18" t="s">
        <v>593</v>
      </c>
      <c r="BA8" s="18" t="s">
        <v>445</v>
      </c>
      <c r="BB8" s="18" t="s">
        <v>415</v>
      </c>
      <c r="BC8" s="18" t="s">
        <v>1353</v>
      </c>
      <c r="BD8" s="10" t="s">
        <v>1354</v>
      </c>
      <c r="BE8" s="10" t="s">
        <v>1386</v>
      </c>
      <c r="BF8" s="18" t="s">
        <v>1725</v>
      </c>
      <c r="BG8" s="18" t="s">
        <v>1726</v>
      </c>
      <c r="BH8" s="18" t="s">
        <v>1727</v>
      </c>
      <c r="BI8" s="18" t="s">
        <v>1387</v>
      </c>
      <c r="BJ8" s="18" t="s">
        <v>1398</v>
      </c>
      <c r="BK8" s="18" t="s">
        <v>1399</v>
      </c>
      <c r="BL8" s="18" t="s">
        <v>1401</v>
      </c>
      <c r="BM8" s="18" t="s">
        <v>1551</v>
      </c>
      <c r="BN8" s="18" t="s">
        <v>1404</v>
      </c>
      <c r="BO8" s="18" t="s">
        <v>1545</v>
      </c>
      <c r="BP8" s="18" t="s">
        <v>1543</v>
      </c>
      <c r="BQ8" s="18" t="s">
        <v>1408</v>
      </c>
      <c r="BR8" s="18" t="s">
        <v>1410</v>
      </c>
      <c r="BS8" s="18" t="s">
        <v>1544</v>
      </c>
      <c r="BT8" s="87" t="s">
        <v>1457</v>
      </c>
      <c r="BU8" s="18" t="s">
        <v>1413</v>
      </c>
      <c r="BV8" s="18" t="s">
        <v>1415</v>
      </c>
      <c r="BW8" s="18" t="s">
        <v>1546</v>
      </c>
      <c r="BX8" s="18" t="s">
        <v>1547</v>
      </c>
      <c r="BY8" s="18" t="s">
        <v>1419</v>
      </c>
      <c r="BZ8" s="18" t="s">
        <v>1362</v>
      </c>
      <c r="CA8" s="18" t="s">
        <v>1548</v>
      </c>
      <c r="CB8" s="18" t="s">
        <v>1423</v>
      </c>
      <c r="CC8" s="18" t="s">
        <v>1549</v>
      </c>
      <c r="CD8" s="18" t="s">
        <v>1705</v>
      </c>
      <c r="CE8" s="18" t="s">
        <v>1575</v>
      </c>
      <c r="CF8" s="18" t="s">
        <v>1550</v>
      </c>
      <c r="CG8" s="18" t="s">
        <v>1444</v>
      </c>
      <c r="CH8" s="18" t="s">
        <v>1587</v>
      </c>
      <c r="CI8" s="91" t="s">
        <v>1464</v>
      </c>
      <c r="CJ8" s="102" t="s">
        <v>1458</v>
      </c>
      <c r="CK8" s="130" t="s">
        <v>1460</v>
      </c>
      <c r="CL8" s="118" t="s">
        <v>1630</v>
      </c>
      <c r="CM8" s="107" t="s">
        <v>1631</v>
      </c>
      <c r="CN8" s="112" t="s">
        <v>1632</v>
      </c>
      <c r="CO8" s="112" t="s">
        <v>1633</v>
      </c>
      <c r="CP8" s="112" t="s">
        <v>1634</v>
      </c>
      <c r="CQ8" s="112" t="s">
        <v>1635</v>
      </c>
      <c r="CR8" s="107" t="s">
        <v>2595</v>
      </c>
      <c r="CS8" s="107" t="s">
        <v>2592</v>
      </c>
      <c r="CT8" s="107" t="s">
        <v>2599</v>
      </c>
      <c r="CU8" s="107" t="s">
        <v>2600</v>
      </c>
      <c r="CV8" s="107" t="s">
        <v>2601</v>
      </c>
      <c r="CW8" s="107" t="s">
        <v>2602</v>
      </c>
      <c r="CX8" s="107" t="s">
        <v>2130</v>
      </c>
    </row>
    <row r="9" spans="1:102" x14ac:dyDescent="0.3">
      <c r="A9" s="123">
        <v>508</v>
      </c>
      <c r="B9" s="124" t="s">
        <v>2603</v>
      </c>
      <c r="C9" s="124" t="s">
        <v>2607</v>
      </c>
      <c r="D9" s="124"/>
      <c r="E9" s="124"/>
      <c r="F9" s="124"/>
      <c r="G9" s="124"/>
      <c r="H9" s="124"/>
      <c r="I9" s="124"/>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75"/>
      <c r="AU9" s="124"/>
      <c r="AV9" s="124"/>
      <c r="AW9" s="124"/>
      <c r="AX9" s="124"/>
      <c r="AY9" s="124"/>
      <c r="AZ9" s="124"/>
      <c r="BA9" s="124"/>
      <c r="BB9" s="124"/>
      <c r="BC9" s="124"/>
      <c r="BD9" s="124"/>
      <c r="BE9" s="124"/>
      <c r="BF9" s="124" t="s">
        <v>2611</v>
      </c>
      <c r="BG9" s="124" t="s">
        <v>2612</v>
      </c>
      <c r="BH9" s="124" t="s">
        <v>2612</v>
      </c>
      <c r="BI9" s="134" t="s">
        <v>2613</v>
      </c>
      <c r="BJ9" s="124"/>
      <c r="BK9" s="124"/>
      <c r="BL9" s="124"/>
      <c r="BM9" s="124"/>
      <c r="BN9" s="124"/>
      <c r="BO9" s="124"/>
      <c r="BP9" s="124"/>
      <c r="BQ9" s="124"/>
      <c r="BR9" s="124"/>
      <c r="BS9" s="124"/>
      <c r="BT9" s="88"/>
      <c r="BU9" s="124"/>
      <c r="BV9" s="124"/>
      <c r="BW9" s="124"/>
      <c r="BX9" s="124"/>
      <c r="BY9" s="124"/>
      <c r="BZ9" s="124"/>
      <c r="CA9" s="124"/>
      <c r="CB9" s="124"/>
      <c r="CC9" s="124"/>
      <c r="CD9" s="124"/>
      <c r="CE9" s="124"/>
      <c r="CF9" s="124"/>
      <c r="CG9" s="124"/>
      <c r="CH9" s="124"/>
      <c r="CI9" s="88"/>
      <c r="CJ9" s="132"/>
      <c r="CK9" s="131"/>
      <c r="CL9" s="133"/>
      <c r="CM9" s="134"/>
      <c r="CN9" s="135"/>
      <c r="CO9" s="135"/>
      <c r="CP9" s="135"/>
      <c r="CQ9" s="135"/>
      <c r="CR9" s="124"/>
      <c r="CS9" s="124"/>
      <c r="CT9" s="124"/>
      <c r="CU9" s="124"/>
      <c r="CV9" s="124"/>
      <c r="CW9" s="124"/>
      <c r="CX9" s="37" t="e">
        <f>VLOOKUP(B9,Scan!A:Z,19,FALSE)</f>
        <v>#N/A</v>
      </c>
    </row>
    <row r="10" spans="1:102" x14ac:dyDescent="0.3">
      <c r="A10" s="123">
        <v>509</v>
      </c>
      <c r="B10" s="124" t="s">
        <v>2604</v>
      </c>
      <c r="C10" s="124" t="s">
        <v>2608</v>
      </c>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75"/>
      <c r="AU10" s="124"/>
      <c r="AV10" s="124"/>
      <c r="AW10" s="124"/>
      <c r="AX10" s="124"/>
      <c r="AY10" s="124"/>
      <c r="AZ10" s="124"/>
      <c r="BA10" s="124"/>
      <c r="BB10" s="124"/>
      <c r="BC10" s="124"/>
      <c r="BD10" s="124"/>
      <c r="BE10" s="124"/>
      <c r="BF10" s="124" t="s">
        <v>2611</v>
      </c>
      <c r="BG10" s="124" t="s">
        <v>2612</v>
      </c>
      <c r="BH10" s="124" t="s">
        <v>2612</v>
      </c>
      <c r="BI10" s="134" t="s">
        <v>2613</v>
      </c>
      <c r="BJ10" s="124"/>
      <c r="BK10" s="124"/>
      <c r="BL10" s="124"/>
      <c r="BM10" s="124"/>
      <c r="BN10" s="124"/>
      <c r="BO10" s="124"/>
      <c r="BP10" s="124"/>
      <c r="BQ10" s="124"/>
      <c r="BR10" s="124"/>
      <c r="BS10" s="124"/>
      <c r="BT10" s="88"/>
      <c r="BU10" s="124"/>
      <c r="BV10" s="124"/>
      <c r="BW10" s="124"/>
      <c r="BX10" s="124"/>
      <c r="BY10" s="124"/>
      <c r="BZ10" s="124"/>
      <c r="CA10" s="124"/>
      <c r="CB10" s="124"/>
      <c r="CC10" s="124"/>
      <c r="CD10" s="124"/>
      <c r="CE10" s="124"/>
      <c r="CF10" s="124"/>
      <c r="CG10" s="124"/>
      <c r="CH10" s="124"/>
      <c r="CI10" s="88"/>
      <c r="CJ10" s="132"/>
      <c r="CK10" s="131"/>
      <c r="CL10" s="133"/>
      <c r="CM10" s="134"/>
      <c r="CN10" s="135"/>
      <c r="CO10" s="135"/>
      <c r="CP10" s="135"/>
      <c r="CQ10" s="135"/>
      <c r="CR10" s="124"/>
      <c r="CS10" s="124"/>
      <c r="CT10" s="124"/>
      <c r="CU10" s="124"/>
      <c r="CV10" s="124"/>
      <c r="CW10" s="124"/>
      <c r="CX10" s="37" t="e">
        <f>VLOOKUP(B10,Scan!A:Z,19,FALSE)</f>
        <v>#N/A</v>
      </c>
    </row>
    <row r="11" spans="1:102" x14ac:dyDescent="0.3">
      <c r="A11" s="123">
        <v>510</v>
      </c>
      <c r="B11" s="124" t="s">
        <v>2605</v>
      </c>
      <c r="C11" s="124" t="s">
        <v>2609</v>
      </c>
      <c r="D11" s="124"/>
      <c r="E11" s="124"/>
      <c r="F11" s="124"/>
      <c r="G11" s="124"/>
      <c r="H11" s="124"/>
      <c r="I11" s="124"/>
      <c r="J11" s="124"/>
      <c r="K11" s="124"/>
      <c r="L11" s="124"/>
      <c r="M11" s="124"/>
      <c r="N11" s="124"/>
      <c r="O11" s="124"/>
      <c r="P11" s="12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75"/>
      <c r="AU11" s="124"/>
      <c r="AV11" s="124"/>
      <c r="AW11" s="124"/>
      <c r="AX11" s="124"/>
      <c r="AY11" s="124"/>
      <c r="AZ11" s="124"/>
      <c r="BA11" s="124"/>
      <c r="BB11" s="124"/>
      <c r="BC11" s="124"/>
      <c r="BD11" s="124"/>
      <c r="BE11" s="124"/>
      <c r="BF11" s="124" t="s">
        <v>2611</v>
      </c>
      <c r="BG11" s="124" t="s">
        <v>2612</v>
      </c>
      <c r="BH11" s="124" t="s">
        <v>2612</v>
      </c>
      <c r="BI11" s="134" t="s">
        <v>2613</v>
      </c>
      <c r="BJ11" s="124"/>
      <c r="BK11" s="124"/>
      <c r="BL11" s="124"/>
      <c r="BM11" s="124"/>
      <c r="BN11" s="124"/>
      <c r="BO11" s="124"/>
      <c r="BP11" s="124"/>
      <c r="BQ11" s="124"/>
      <c r="BR11" s="124"/>
      <c r="BS11" s="124"/>
      <c r="BT11" s="88"/>
      <c r="BU11" s="124"/>
      <c r="BV11" s="124"/>
      <c r="BW11" s="124"/>
      <c r="BX11" s="124"/>
      <c r="BY11" s="124"/>
      <c r="BZ11" s="124"/>
      <c r="CA11" s="124"/>
      <c r="CB11" s="124"/>
      <c r="CC11" s="124"/>
      <c r="CD11" s="124"/>
      <c r="CE11" s="124"/>
      <c r="CF11" s="124"/>
      <c r="CG11" s="124"/>
      <c r="CH11" s="124"/>
      <c r="CI11" s="88"/>
      <c r="CJ11" s="136"/>
      <c r="CK11" s="131"/>
      <c r="CL11" s="133"/>
      <c r="CM11" s="134"/>
      <c r="CN11" s="135"/>
      <c r="CO11" s="135"/>
      <c r="CP11" s="135"/>
      <c r="CQ11" s="135"/>
      <c r="CR11" s="124"/>
      <c r="CS11" s="124"/>
      <c r="CT11" s="124"/>
      <c r="CU11" s="124"/>
      <c r="CV11" s="124"/>
      <c r="CW11" s="124"/>
      <c r="CX11" s="37" t="e">
        <f>VLOOKUP(B11,Scan!A:Z,19,FALSE)</f>
        <v>#N/A</v>
      </c>
    </row>
    <row r="12" spans="1:102" x14ac:dyDescent="0.3">
      <c r="A12" s="123">
        <v>511</v>
      </c>
      <c r="B12" s="124" t="s">
        <v>2606</v>
      </c>
      <c r="C12" s="124" t="s">
        <v>2610</v>
      </c>
      <c r="D12" s="124"/>
      <c r="E12" s="124"/>
      <c r="F12" s="124"/>
      <c r="G12" s="124"/>
      <c r="H12" s="124"/>
      <c r="I12" s="124"/>
      <c r="J12" s="124"/>
      <c r="K12" s="124"/>
      <c r="L12" s="124"/>
      <c r="M12" s="124"/>
      <c r="N12" s="124"/>
      <c r="O12" s="124"/>
      <c r="P12" s="12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75"/>
      <c r="AU12" s="124"/>
      <c r="AV12" s="124"/>
      <c r="AW12" s="124"/>
      <c r="AX12" s="124"/>
      <c r="AY12" s="124"/>
      <c r="AZ12" s="124"/>
      <c r="BA12" s="124"/>
      <c r="BB12" s="124"/>
      <c r="BC12" s="124"/>
      <c r="BD12" s="124"/>
      <c r="BE12" s="124"/>
      <c r="BF12" s="124" t="s">
        <v>2611</v>
      </c>
      <c r="BG12" s="124" t="s">
        <v>2612</v>
      </c>
      <c r="BH12" s="124" t="s">
        <v>2612</v>
      </c>
      <c r="BI12" s="134" t="s">
        <v>2613</v>
      </c>
      <c r="BJ12" s="124"/>
      <c r="BK12" s="124"/>
      <c r="BL12" s="124"/>
      <c r="BM12" s="124"/>
      <c r="BN12" s="124"/>
      <c r="BO12" s="124"/>
      <c r="BP12" s="124"/>
      <c r="BQ12" s="124"/>
      <c r="BR12" s="124"/>
      <c r="BS12" s="124"/>
      <c r="BT12" s="88"/>
      <c r="BU12" s="124"/>
      <c r="BV12" s="124"/>
      <c r="BW12" s="124"/>
      <c r="BX12" s="124"/>
      <c r="BY12" s="124"/>
      <c r="BZ12" s="124"/>
      <c r="CA12" s="124"/>
      <c r="CB12" s="124"/>
      <c r="CC12" s="124"/>
      <c r="CD12" s="124"/>
      <c r="CE12" s="124"/>
      <c r="CF12" s="124"/>
      <c r="CG12" s="124"/>
      <c r="CH12" s="124"/>
      <c r="CI12" s="88"/>
      <c r="CJ12" s="136"/>
      <c r="CK12" s="131"/>
      <c r="CL12" s="133"/>
      <c r="CM12" s="134"/>
      <c r="CN12" s="135"/>
      <c r="CO12" s="135"/>
      <c r="CP12" s="135"/>
      <c r="CQ12" s="135"/>
      <c r="CR12" s="124"/>
      <c r="CS12" s="124"/>
      <c r="CT12" s="124"/>
      <c r="CU12" s="124"/>
      <c r="CV12" s="124"/>
      <c r="CW12" s="124"/>
      <c r="CX12" s="37" t="e">
        <f>VLOOKUP(B12,Scan!A:Z,19,FALSE)</f>
        <v>#N/A</v>
      </c>
    </row>
  </sheetData>
  <autoFilter ref="A8:CS12"/>
  <mergeCells count="4">
    <mergeCell ref="BU7:BZ7"/>
    <mergeCell ref="CB7:CG7"/>
    <mergeCell ref="BJ7:BL7"/>
    <mergeCell ref="BN7:BS7"/>
  </mergeCells>
  <pageMargins left="0.7" right="0.7" top="0.75" bottom="0.75" header="0.3" footer="0.3"/>
  <pageSetup orientation="portrait" horizontalDpi="4294967295" verticalDpi="4294967295" r:id="rId1"/>
  <headerFooter>
    <oddFooter>&amp;R&amp;1#&amp;"Calibri"&amp;10&amp;K0000FFClassification :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Feuil1.MainApplicaion">
                <anchor moveWithCells="1">
                  <from>
                    <xdr:col>1</xdr:col>
                    <xdr:colOff>228600</xdr:colOff>
                    <xdr:row>0</xdr:row>
                    <xdr:rowOff>83820</xdr:rowOff>
                  </from>
                  <to>
                    <xdr:col>1</xdr:col>
                    <xdr:colOff>1516380</xdr:colOff>
                    <xdr:row>0</xdr:row>
                    <xdr:rowOff>312420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2:B17"/>
  <sheetViews>
    <sheetView workbookViewId="0">
      <selection activeCell="A14" sqref="A14"/>
    </sheetView>
  </sheetViews>
  <sheetFormatPr baseColWidth="10" defaultRowHeight="14.4" x14ac:dyDescent="0.3"/>
  <cols>
    <col min="1" max="1" width="51.44140625" bestFit="1" customWidth="1"/>
    <col min="2" max="2" width="20.88671875" bestFit="1" customWidth="1"/>
  </cols>
  <sheetData>
    <row r="2" spans="1:2" x14ac:dyDescent="0.3">
      <c r="A2" s="120" t="s">
        <v>1725</v>
      </c>
      <c r="B2" s="119" t="s">
        <v>1745</v>
      </c>
    </row>
    <row r="4" spans="1:2" x14ac:dyDescent="0.3">
      <c r="A4" s="120" t="s">
        <v>1360</v>
      </c>
      <c r="B4" t="s">
        <v>1355</v>
      </c>
    </row>
    <row r="5" spans="1:2" x14ac:dyDescent="0.3">
      <c r="A5" s="121" t="s">
        <v>1475</v>
      </c>
      <c r="B5" s="122">
        <v>4</v>
      </c>
    </row>
    <row r="6" spans="1:2" x14ac:dyDescent="0.3">
      <c r="A6" s="121" t="s">
        <v>1740</v>
      </c>
      <c r="B6" s="122">
        <v>65</v>
      </c>
    </row>
    <row r="7" spans="1:2" x14ac:dyDescent="0.3">
      <c r="A7" s="121" t="s">
        <v>1749</v>
      </c>
      <c r="B7" s="122">
        <v>2</v>
      </c>
    </row>
    <row r="8" spans="1:2" x14ac:dyDescent="0.3">
      <c r="A8" s="121" t="s">
        <v>1734</v>
      </c>
      <c r="B8" s="122">
        <v>78</v>
      </c>
    </row>
    <row r="9" spans="1:2" x14ac:dyDescent="0.3">
      <c r="A9" s="121" t="s">
        <v>1754</v>
      </c>
      <c r="B9" s="122">
        <v>30</v>
      </c>
    </row>
    <row r="10" spans="1:2" x14ac:dyDescent="0.3">
      <c r="A10" s="121" t="s">
        <v>1752</v>
      </c>
      <c r="B10" s="122">
        <v>1</v>
      </c>
    </row>
    <row r="11" spans="1:2" x14ac:dyDescent="0.3">
      <c r="A11" s="121" t="s">
        <v>1846</v>
      </c>
      <c r="B11" s="122">
        <v>148</v>
      </c>
    </row>
    <row r="12" spans="1:2" x14ac:dyDescent="0.3">
      <c r="A12" s="121" t="s">
        <v>1792</v>
      </c>
      <c r="B12" s="122">
        <v>11</v>
      </c>
    </row>
    <row r="13" spans="1:2" x14ac:dyDescent="0.3">
      <c r="A13" s="121" t="s">
        <v>1573</v>
      </c>
      <c r="B13" s="122">
        <v>37</v>
      </c>
    </row>
    <row r="14" spans="1:2" x14ac:dyDescent="0.3">
      <c r="A14" s="121" t="s">
        <v>1741</v>
      </c>
      <c r="B14" s="122">
        <v>7</v>
      </c>
    </row>
    <row r="15" spans="1:2" x14ac:dyDescent="0.3">
      <c r="A15" s="121" t="s">
        <v>2559</v>
      </c>
      <c r="B15" s="122">
        <v>5</v>
      </c>
    </row>
    <row r="16" spans="1:2" x14ac:dyDescent="0.3">
      <c r="A16" s="121" t="s">
        <v>2586</v>
      </c>
      <c r="B16" s="122">
        <v>121</v>
      </c>
    </row>
    <row r="17" spans="1:2" x14ac:dyDescent="0.3">
      <c r="A17" s="121" t="s">
        <v>1361</v>
      </c>
      <c r="B17" s="122">
        <v>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12"/>
  <sheetViews>
    <sheetView workbookViewId="0">
      <selection activeCell="A6" sqref="A6"/>
    </sheetView>
  </sheetViews>
  <sheetFormatPr baseColWidth="10" defaultRowHeight="14.4" x14ac:dyDescent="0.3"/>
  <cols>
    <col min="1" max="1" width="32.21875" bestFit="1" customWidth="1"/>
    <col min="2" max="2" width="20.88671875" bestFit="1" customWidth="1"/>
  </cols>
  <sheetData>
    <row r="1" spans="1:2" x14ac:dyDescent="0.3">
      <c r="A1" s="120" t="s">
        <v>2</v>
      </c>
      <c r="B1" s="119" t="s">
        <v>1745</v>
      </c>
    </row>
    <row r="2" spans="1:2" x14ac:dyDescent="0.3">
      <c r="A2" s="120" t="s">
        <v>1725</v>
      </c>
      <c r="B2" s="119" t="s">
        <v>1745</v>
      </c>
    </row>
    <row r="4" spans="1:2" x14ac:dyDescent="0.3">
      <c r="A4" s="120" t="s">
        <v>1360</v>
      </c>
      <c r="B4" t="s">
        <v>1355</v>
      </c>
    </row>
    <row r="5" spans="1:2" x14ac:dyDescent="0.3">
      <c r="A5" s="121" t="s">
        <v>2119</v>
      </c>
      <c r="B5" s="122">
        <v>3</v>
      </c>
    </row>
    <row r="6" spans="1:2" x14ac:dyDescent="0.3">
      <c r="A6" s="121" t="s">
        <v>2587</v>
      </c>
      <c r="B6" s="122">
        <v>97</v>
      </c>
    </row>
    <row r="7" spans="1:2" x14ac:dyDescent="0.3">
      <c r="A7" s="121" t="s">
        <v>2537</v>
      </c>
      <c r="B7" s="122">
        <v>30</v>
      </c>
    </row>
    <row r="8" spans="1:2" x14ac:dyDescent="0.3">
      <c r="A8" s="121" t="s">
        <v>2582</v>
      </c>
      <c r="B8" s="122">
        <v>75</v>
      </c>
    </row>
    <row r="9" spans="1:2" x14ac:dyDescent="0.3">
      <c r="A9" s="121" t="s">
        <v>2583</v>
      </c>
      <c r="B9" s="122">
        <v>259</v>
      </c>
    </row>
    <row r="10" spans="1:2" x14ac:dyDescent="0.3">
      <c r="A10" s="121" t="s">
        <v>2584</v>
      </c>
      <c r="B10" s="122">
        <v>40</v>
      </c>
    </row>
    <row r="11" spans="1:2" x14ac:dyDescent="0.3">
      <c r="A11" s="121" t="s">
        <v>2588</v>
      </c>
      <c r="B11" s="122">
        <v>5</v>
      </c>
    </row>
    <row r="12" spans="1:2" x14ac:dyDescent="0.3">
      <c r="A12" s="121" t="s">
        <v>1361</v>
      </c>
      <c r="B12" s="122">
        <v>509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
  <sheetViews>
    <sheetView workbookViewId="0">
      <selection activeCell="R22" sqref="R22"/>
    </sheetView>
  </sheetViews>
  <sheetFormatPr baseColWidth="10" defaultRowHeight="14.4" x14ac:dyDescent="0.3"/>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56"/>
  <sheetViews>
    <sheetView workbookViewId="0">
      <selection activeCell="D19" sqref="D19"/>
    </sheetView>
  </sheetViews>
  <sheetFormatPr baseColWidth="10" defaultRowHeight="14.4" x14ac:dyDescent="0.3"/>
  <cols>
    <col min="1" max="1" width="24" customWidth="1"/>
    <col min="2" max="2" width="34.5546875" bestFit="1" customWidth="1"/>
    <col min="3" max="3" width="37.44140625" bestFit="1" customWidth="1"/>
    <col min="4" max="4" width="20.21875" bestFit="1" customWidth="1"/>
    <col min="5" max="5" width="20.88671875" bestFit="1" customWidth="1"/>
  </cols>
  <sheetData>
    <row r="1" spans="1:5" x14ac:dyDescent="0.3">
      <c r="A1" s="120" t="s">
        <v>445</v>
      </c>
      <c r="B1" s="119" t="s">
        <v>2558</v>
      </c>
    </row>
    <row r="3" spans="1:5" x14ac:dyDescent="0.3">
      <c r="A3" s="120" t="s">
        <v>1360</v>
      </c>
      <c r="B3" s="119" t="s">
        <v>2575</v>
      </c>
      <c r="C3" s="119" t="s">
        <v>2576</v>
      </c>
      <c r="D3" s="119" t="s">
        <v>2577</v>
      </c>
      <c r="E3" s="119" t="s">
        <v>1355</v>
      </c>
    </row>
    <row r="4" spans="1:5" x14ac:dyDescent="0.3">
      <c r="A4" s="121" t="s">
        <v>2564</v>
      </c>
      <c r="B4" s="125">
        <v>28.868360277136258</v>
      </c>
      <c r="C4" s="125">
        <v>63.043921568627454</v>
      </c>
      <c r="D4" s="122">
        <v>6</v>
      </c>
      <c r="E4" s="122">
        <v>2</v>
      </c>
    </row>
    <row r="5" spans="1:5" x14ac:dyDescent="0.3">
      <c r="A5" s="121" t="s">
        <v>2565</v>
      </c>
      <c r="B5" s="125">
        <v>19.399538106235568</v>
      </c>
      <c r="C5" s="125">
        <v>70.393676470588233</v>
      </c>
      <c r="D5" s="122">
        <v>8</v>
      </c>
      <c r="E5" s="122">
        <v>2</v>
      </c>
    </row>
    <row r="6" spans="1:5" x14ac:dyDescent="0.3">
      <c r="A6" s="121" t="s">
        <v>2566</v>
      </c>
      <c r="B6" s="125">
        <v>35.103926096997689</v>
      </c>
      <c r="C6" s="125">
        <v>64.820784313725483</v>
      </c>
      <c r="D6" s="122">
        <v>9</v>
      </c>
      <c r="E6" s="122">
        <v>1</v>
      </c>
    </row>
    <row r="7" spans="1:5" x14ac:dyDescent="0.3">
      <c r="A7" s="121" t="s">
        <v>2560</v>
      </c>
      <c r="B7" s="125">
        <v>7.6212471131639719</v>
      </c>
      <c r="C7" s="125">
        <v>59.401862745098036</v>
      </c>
      <c r="D7" s="122">
        <v>12</v>
      </c>
      <c r="E7" s="122">
        <v>1</v>
      </c>
    </row>
    <row r="8" spans="1:5" x14ac:dyDescent="0.3">
      <c r="A8" s="121" t="s">
        <v>2561</v>
      </c>
      <c r="B8" s="125">
        <v>23.556581986143186</v>
      </c>
      <c r="C8" s="125">
        <v>67.343039215686275</v>
      </c>
      <c r="D8" s="122">
        <v>28</v>
      </c>
      <c r="E8" s="122">
        <v>1</v>
      </c>
    </row>
    <row r="9" spans="1:5" x14ac:dyDescent="0.3">
      <c r="A9" s="121" t="s">
        <v>2562</v>
      </c>
      <c r="B9" s="125">
        <v>33.25635103926097</v>
      </c>
      <c r="C9" s="125">
        <v>69.194852941176464</v>
      </c>
      <c r="D9" s="122">
        <v>65</v>
      </c>
      <c r="E9" s="122">
        <v>6</v>
      </c>
    </row>
    <row r="10" spans="1:5" x14ac:dyDescent="0.3">
      <c r="A10" s="121" t="s">
        <v>1723</v>
      </c>
      <c r="B10" s="125">
        <v>25.635103926096996</v>
      </c>
      <c r="C10" s="125">
        <v>71.062843137254902</v>
      </c>
      <c r="D10" s="122">
        <v>81</v>
      </c>
      <c r="E10" s="122">
        <v>1</v>
      </c>
    </row>
    <row r="11" spans="1:5" x14ac:dyDescent="0.3">
      <c r="A11" s="121" t="s">
        <v>2563</v>
      </c>
      <c r="B11" s="125">
        <v>39.260969976905315</v>
      </c>
      <c r="C11" s="125">
        <v>72.119117647058829</v>
      </c>
      <c r="D11" s="122">
        <v>120</v>
      </c>
      <c r="E11" s="122">
        <v>1</v>
      </c>
    </row>
    <row r="12" spans="1:5" x14ac:dyDescent="0.3">
      <c r="A12" s="121" t="s">
        <v>1724</v>
      </c>
      <c r="B12" s="125">
        <v>23.325635103926096</v>
      </c>
      <c r="C12" s="125">
        <v>72.198725490196068</v>
      </c>
      <c r="D12" s="122">
        <v>22</v>
      </c>
      <c r="E12" s="122">
        <v>1</v>
      </c>
    </row>
    <row r="13" spans="1:5" x14ac:dyDescent="0.3">
      <c r="A13" s="121" t="s">
        <v>2077</v>
      </c>
      <c r="B13" s="125">
        <v>23.325635103926096</v>
      </c>
      <c r="C13" s="125">
        <v>75.237941176470585</v>
      </c>
      <c r="D13" s="122">
        <v>54</v>
      </c>
      <c r="E13" s="122">
        <v>1</v>
      </c>
    </row>
    <row r="14" spans="1:5" x14ac:dyDescent="0.3">
      <c r="A14" s="121" t="s">
        <v>2079</v>
      </c>
      <c r="B14" s="125">
        <v>31.408775981524251</v>
      </c>
      <c r="C14" s="125">
        <v>73.519509803921565</v>
      </c>
      <c r="D14" s="122">
        <v>8</v>
      </c>
      <c r="E14" s="122">
        <v>1</v>
      </c>
    </row>
    <row r="15" spans="1:5" x14ac:dyDescent="0.3">
      <c r="A15" s="121" t="s">
        <v>2080</v>
      </c>
      <c r="B15" s="125">
        <v>63.279445727482674</v>
      </c>
      <c r="C15" s="125">
        <v>72.173725490196077</v>
      </c>
      <c r="D15" s="122">
        <v>8</v>
      </c>
      <c r="E15" s="122">
        <v>1</v>
      </c>
    </row>
    <row r="16" spans="1:5" x14ac:dyDescent="0.3">
      <c r="A16" s="121" t="s">
        <v>2082</v>
      </c>
      <c r="B16" s="125">
        <v>70.438799076212462</v>
      </c>
      <c r="C16" s="125">
        <v>72.647296918767509</v>
      </c>
      <c r="D16" s="122">
        <v>50</v>
      </c>
      <c r="E16" s="122">
        <v>7</v>
      </c>
    </row>
    <row r="17" spans="1:5" x14ac:dyDescent="0.3">
      <c r="A17" s="121" t="s">
        <v>2083</v>
      </c>
      <c r="B17" s="125">
        <v>54.503464203233257</v>
      </c>
      <c r="C17" s="125">
        <v>70.446254901960785</v>
      </c>
      <c r="D17" s="122">
        <v>67</v>
      </c>
      <c r="E17" s="122">
        <v>5</v>
      </c>
    </row>
    <row r="18" spans="1:5" x14ac:dyDescent="0.3">
      <c r="A18" s="121" t="s">
        <v>2085</v>
      </c>
      <c r="B18" s="125">
        <v>42.263279445727484</v>
      </c>
      <c r="C18" s="125">
        <v>70.931372549019613</v>
      </c>
      <c r="D18" s="122">
        <v>25</v>
      </c>
      <c r="E18" s="122">
        <v>2</v>
      </c>
    </row>
    <row r="19" spans="1:5" x14ac:dyDescent="0.3">
      <c r="A19" s="121" t="s">
        <v>2086</v>
      </c>
      <c r="B19" s="125">
        <v>27.020785219399539</v>
      </c>
      <c r="C19" s="125">
        <v>64.691176470588232</v>
      </c>
      <c r="D19" s="122">
        <v>6</v>
      </c>
      <c r="E19" s="122">
        <v>3</v>
      </c>
    </row>
    <row r="20" spans="1:5" x14ac:dyDescent="0.3">
      <c r="A20" s="121" t="s">
        <v>2087</v>
      </c>
      <c r="B20" s="125">
        <v>36.258660508083139</v>
      </c>
      <c r="C20" s="125">
        <v>71.806568627450986</v>
      </c>
      <c r="D20" s="122">
        <v>10</v>
      </c>
      <c r="E20" s="122">
        <v>1</v>
      </c>
    </row>
    <row r="21" spans="1:5" x14ac:dyDescent="0.3">
      <c r="A21" s="121" t="s">
        <v>2081</v>
      </c>
      <c r="B21" s="125">
        <v>69.284064665127019</v>
      </c>
      <c r="C21" s="125">
        <v>72.553725490196086</v>
      </c>
      <c r="D21" s="122">
        <v>7</v>
      </c>
      <c r="E21" s="122">
        <v>1</v>
      </c>
    </row>
    <row r="22" spans="1:5" x14ac:dyDescent="0.3">
      <c r="A22" s="121" t="s">
        <v>2088</v>
      </c>
      <c r="B22" s="125">
        <v>2.0785219399538106</v>
      </c>
      <c r="C22" s="125">
        <v>-1</v>
      </c>
      <c r="D22" s="122">
        <v>-1</v>
      </c>
      <c r="E22" s="122">
        <v>1</v>
      </c>
    </row>
    <row r="23" spans="1:5" x14ac:dyDescent="0.3">
      <c r="A23" s="121" t="s">
        <v>2089</v>
      </c>
      <c r="B23" s="125">
        <v>36.489607390300236</v>
      </c>
      <c r="C23" s="125">
        <v>68.854019607843142</v>
      </c>
      <c r="D23" s="122">
        <v>29</v>
      </c>
      <c r="E23" s="122">
        <v>2</v>
      </c>
    </row>
    <row r="24" spans="1:5" x14ac:dyDescent="0.3">
      <c r="A24" s="121" t="s">
        <v>2091</v>
      </c>
      <c r="B24" s="125">
        <v>78.290993071593533</v>
      </c>
      <c r="C24" s="125">
        <v>64.667745098039219</v>
      </c>
      <c r="D24" s="122">
        <v>172</v>
      </c>
      <c r="E24" s="122">
        <v>8</v>
      </c>
    </row>
    <row r="25" spans="1:5" x14ac:dyDescent="0.3">
      <c r="A25" s="121" t="s">
        <v>2092</v>
      </c>
      <c r="B25" s="125">
        <v>18.244803695150118</v>
      </c>
      <c r="C25" s="125">
        <v>61.762107843137258</v>
      </c>
      <c r="D25" s="122">
        <v>23</v>
      </c>
      <c r="E25" s="122">
        <v>2</v>
      </c>
    </row>
    <row r="26" spans="1:5" x14ac:dyDescent="0.3">
      <c r="A26" s="121" t="s">
        <v>2093</v>
      </c>
      <c r="B26" s="125">
        <v>11.778290993071593</v>
      </c>
      <c r="C26" s="125">
        <v>58.24</v>
      </c>
      <c r="D26" s="122">
        <v>3</v>
      </c>
      <c r="E26" s="122">
        <v>1</v>
      </c>
    </row>
    <row r="27" spans="1:5" x14ac:dyDescent="0.3">
      <c r="A27" s="121" t="s">
        <v>2094</v>
      </c>
      <c r="B27" s="125">
        <v>20.554272517321014</v>
      </c>
      <c r="C27" s="125">
        <v>64.89205882352941</v>
      </c>
      <c r="D27" s="122">
        <v>38</v>
      </c>
      <c r="E27" s="122">
        <v>1</v>
      </c>
    </row>
    <row r="28" spans="1:5" x14ac:dyDescent="0.3">
      <c r="A28" s="121" t="s">
        <v>2096</v>
      </c>
      <c r="B28" s="125">
        <v>72.748267898383361</v>
      </c>
      <c r="C28" s="125">
        <v>61.905857843137262</v>
      </c>
      <c r="D28" s="122">
        <v>125</v>
      </c>
      <c r="E28" s="122">
        <v>8</v>
      </c>
    </row>
    <row r="29" spans="1:5" x14ac:dyDescent="0.3">
      <c r="A29" s="121" t="s">
        <v>2097</v>
      </c>
      <c r="B29" s="125">
        <v>60.969976905311775</v>
      </c>
      <c r="C29" s="125">
        <v>58.998333333333335</v>
      </c>
      <c r="D29" s="122">
        <v>123</v>
      </c>
      <c r="E29" s="122">
        <v>5</v>
      </c>
    </row>
    <row r="30" spans="1:5" x14ac:dyDescent="0.3">
      <c r="A30" s="121" t="s">
        <v>1685</v>
      </c>
      <c r="B30" s="125">
        <v>41.801385681293304</v>
      </c>
      <c r="C30" s="125">
        <v>73.668627450980381</v>
      </c>
      <c r="D30" s="122">
        <v>13</v>
      </c>
      <c r="E30" s="122">
        <v>1</v>
      </c>
    </row>
    <row r="31" spans="1:5" x14ac:dyDescent="0.3">
      <c r="A31" s="121" t="s">
        <v>2567</v>
      </c>
      <c r="B31" s="125">
        <v>42.263279445727484</v>
      </c>
      <c r="C31" s="125">
        <v>65.102745098039222</v>
      </c>
      <c r="D31" s="122">
        <v>3</v>
      </c>
      <c r="E31" s="122">
        <v>1</v>
      </c>
    </row>
    <row r="32" spans="1:5" x14ac:dyDescent="0.3">
      <c r="A32" s="121" t="s">
        <v>2100</v>
      </c>
      <c r="B32" s="125">
        <v>1.3856812933025404</v>
      </c>
      <c r="C32" s="125">
        <v>70.344019607843137</v>
      </c>
      <c r="D32" s="122">
        <v>18</v>
      </c>
      <c r="E32" s="122">
        <v>5</v>
      </c>
    </row>
    <row r="33" spans="1:5" x14ac:dyDescent="0.3">
      <c r="A33" s="121" t="s">
        <v>2585</v>
      </c>
      <c r="B33" s="125">
        <v>36.489607390300236</v>
      </c>
      <c r="C33" s="125">
        <v>-1</v>
      </c>
      <c r="D33" s="122">
        <v>-1</v>
      </c>
      <c r="E33" s="122">
        <v>1</v>
      </c>
    </row>
    <row r="34" spans="1:5" x14ac:dyDescent="0.3">
      <c r="A34" s="121" t="s">
        <v>2568</v>
      </c>
      <c r="B34" s="125">
        <v>19.399538106235568</v>
      </c>
      <c r="C34" s="125">
        <v>64.946666666666673</v>
      </c>
      <c r="D34" s="122">
        <v>6</v>
      </c>
      <c r="E34" s="122">
        <v>1</v>
      </c>
    </row>
    <row r="35" spans="1:5" x14ac:dyDescent="0.3">
      <c r="A35" s="121" t="s">
        <v>2098</v>
      </c>
      <c r="B35" s="125">
        <v>65.58891454965358</v>
      </c>
      <c r="C35" s="125">
        <v>58.828235294117654</v>
      </c>
      <c r="D35" s="122">
        <v>9</v>
      </c>
      <c r="E35" s="122">
        <v>3</v>
      </c>
    </row>
    <row r="36" spans="1:5" x14ac:dyDescent="0.3">
      <c r="A36" s="121" t="s">
        <v>2101</v>
      </c>
      <c r="B36" s="125">
        <v>21.939953810623557</v>
      </c>
      <c r="C36" s="125">
        <v>70.253995098039212</v>
      </c>
      <c r="D36" s="122">
        <v>78</v>
      </c>
      <c r="E36" s="122">
        <v>8</v>
      </c>
    </row>
    <row r="37" spans="1:5" x14ac:dyDescent="0.3">
      <c r="A37" s="121" t="s">
        <v>2569</v>
      </c>
      <c r="B37" s="125">
        <v>52.193995381062351</v>
      </c>
      <c r="C37" s="125">
        <v>67.587254901960776</v>
      </c>
      <c r="D37" s="122">
        <v>25</v>
      </c>
      <c r="E37" s="122">
        <v>6</v>
      </c>
    </row>
    <row r="38" spans="1:5" x14ac:dyDescent="0.3">
      <c r="A38" s="121" t="s">
        <v>2570</v>
      </c>
      <c r="B38" s="125">
        <v>48.036951501154732</v>
      </c>
      <c r="C38" s="125">
        <v>67.933578431372553</v>
      </c>
      <c r="D38" s="122">
        <v>11</v>
      </c>
      <c r="E38" s="122">
        <v>2</v>
      </c>
    </row>
    <row r="39" spans="1:5" x14ac:dyDescent="0.3">
      <c r="A39" s="121" t="s">
        <v>2102</v>
      </c>
      <c r="B39" s="125">
        <v>29.561200923787528</v>
      </c>
      <c r="C39" s="125">
        <v>65.374019607843138</v>
      </c>
      <c r="D39" s="122">
        <v>93</v>
      </c>
      <c r="E39" s="122">
        <v>3</v>
      </c>
    </row>
    <row r="40" spans="1:5" x14ac:dyDescent="0.3">
      <c r="A40" s="121" t="s">
        <v>2571</v>
      </c>
      <c r="B40" s="125">
        <v>45.496535796766743</v>
      </c>
      <c r="C40" s="125">
        <v>72.712843137254907</v>
      </c>
      <c r="D40" s="122">
        <v>3</v>
      </c>
      <c r="E40" s="122">
        <v>1</v>
      </c>
    </row>
    <row r="41" spans="1:5" x14ac:dyDescent="0.3">
      <c r="A41" s="121" t="s">
        <v>2572</v>
      </c>
      <c r="B41" s="125">
        <v>47.113163972286372</v>
      </c>
      <c r="C41" s="125">
        <v>72.602611408199635</v>
      </c>
      <c r="D41" s="122">
        <v>1327</v>
      </c>
      <c r="E41" s="122">
        <v>33</v>
      </c>
    </row>
    <row r="42" spans="1:5" x14ac:dyDescent="0.3">
      <c r="A42" s="121" t="s">
        <v>2573</v>
      </c>
      <c r="B42" s="125">
        <v>49.884526558891459</v>
      </c>
      <c r="C42" s="125">
        <v>70.706960784313722</v>
      </c>
      <c r="D42" s="122">
        <v>36</v>
      </c>
      <c r="E42" s="122">
        <v>6</v>
      </c>
    </row>
    <row r="43" spans="1:5" x14ac:dyDescent="0.3">
      <c r="A43" s="121" t="s">
        <v>2116</v>
      </c>
      <c r="B43" s="125">
        <v>5.3117782909930717</v>
      </c>
      <c r="C43" s="125">
        <v>79.361111111111128</v>
      </c>
      <c r="D43" s="122">
        <v>190</v>
      </c>
      <c r="E43" s="122">
        <v>24</v>
      </c>
    </row>
    <row r="44" spans="1:5" x14ac:dyDescent="0.3">
      <c r="A44" s="121" t="s">
        <v>2105</v>
      </c>
      <c r="B44" s="125">
        <v>37.413394919168589</v>
      </c>
      <c r="C44" s="125">
        <v>73.139656862745099</v>
      </c>
      <c r="D44" s="122">
        <v>161</v>
      </c>
      <c r="E44" s="122">
        <v>10</v>
      </c>
    </row>
    <row r="45" spans="1:5" x14ac:dyDescent="0.3">
      <c r="A45" s="121" t="s">
        <v>2106</v>
      </c>
      <c r="B45" s="125">
        <v>14.780600461893764</v>
      </c>
      <c r="C45" s="125">
        <v>72.593725490196078</v>
      </c>
      <c r="D45" s="122">
        <v>6</v>
      </c>
      <c r="E45" s="122">
        <v>1</v>
      </c>
    </row>
    <row r="46" spans="1:5" x14ac:dyDescent="0.3">
      <c r="A46" s="121" t="s">
        <v>2574</v>
      </c>
      <c r="B46" s="125">
        <v>12.933025404157044</v>
      </c>
      <c r="C46" s="125">
        <v>69.654901960784315</v>
      </c>
      <c r="D46" s="122">
        <v>4</v>
      </c>
      <c r="E46" s="122">
        <v>1</v>
      </c>
    </row>
    <row r="47" spans="1:5" x14ac:dyDescent="0.3">
      <c r="A47" s="121" t="s">
        <v>1736</v>
      </c>
      <c r="B47" s="125">
        <v>100</v>
      </c>
      <c r="C47" s="125">
        <v>95.637254901960787</v>
      </c>
      <c r="D47" s="122">
        <v>24</v>
      </c>
      <c r="E47" s="122">
        <v>2</v>
      </c>
    </row>
    <row r="48" spans="1:5" x14ac:dyDescent="0.3">
      <c r="A48" s="121" t="s">
        <v>2107</v>
      </c>
      <c r="B48" s="125">
        <v>10.392609699769054</v>
      </c>
      <c r="C48" s="125">
        <v>66.864656862745107</v>
      </c>
      <c r="D48" s="122">
        <v>9</v>
      </c>
      <c r="E48" s="122">
        <v>2</v>
      </c>
    </row>
    <row r="49" spans="1:5" x14ac:dyDescent="0.3">
      <c r="A49" s="121" t="s">
        <v>2109</v>
      </c>
      <c r="B49" s="125">
        <v>16.166281755196305</v>
      </c>
      <c r="C49" s="125">
        <v>95.152718904355723</v>
      </c>
      <c r="D49" s="122">
        <v>268</v>
      </c>
      <c r="E49" s="122">
        <v>131</v>
      </c>
    </row>
    <row r="50" spans="1:5" x14ac:dyDescent="0.3">
      <c r="A50" s="121" t="s">
        <v>2110</v>
      </c>
      <c r="B50" s="125">
        <v>15.473441108545035</v>
      </c>
      <c r="C50" s="125">
        <v>88.651372549019626</v>
      </c>
      <c r="D50" s="122">
        <v>40</v>
      </c>
      <c r="E50" s="122">
        <v>6</v>
      </c>
    </row>
    <row r="51" spans="1:5" x14ac:dyDescent="0.3">
      <c r="A51" s="121" t="s">
        <v>2117</v>
      </c>
      <c r="B51" s="125">
        <v>27.020785219399539</v>
      </c>
      <c r="C51" s="125">
        <v>78.294117647058826</v>
      </c>
      <c r="D51" s="122">
        <v>10</v>
      </c>
      <c r="E51" s="122">
        <v>1</v>
      </c>
    </row>
    <row r="52" spans="1:5" x14ac:dyDescent="0.3">
      <c r="A52" s="121" t="s">
        <v>2112</v>
      </c>
      <c r="B52" s="125">
        <v>35.565819861431869</v>
      </c>
      <c r="C52" s="125">
        <v>90.493244858919184</v>
      </c>
      <c r="D52" s="122">
        <v>349</v>
      </c>
      <c r="E52" s="122">
        <v>41</v>
      </c>
    </row>
    <row r="53" spans="1:5" x14ac:dyDescent="0.3">
      <c r="A53" s="121" t="s">
        <v>2114</v>
      </c>
      <c r="B53" s="125">
        <v>0.46189376443418012</v>
      </c>
      <c r="C53" s="125">
        <v>71.960784313725483</v>
      </c>
      <c r="D53" s="122">
        <v>0</v>
      </c>
      <c r="E53" s="122">
        <v>1</v>
      </c>
    </row>
    <row r="54" spans="1:5" x14ac:dyDescent="0.3">
      <c r="A54" s="121" t="s">
        <v>2104</v>
      </c>
      <c r="B54" s="125">
        <v>10.392609699769054</v>
      </c>
      <c r="C54" s="125">
        <v>68.975784313725484</v>
      </c>
      <c r="D54" s="122">
        <v>49</v>
      </c>
      <c r="E54" s="122">
        <v>6</v>
      </c>
    </row>
    <row r="55" spans="1:5" x14ac:dyDescent="0.3">
      <c r="A55" s="121" t="s">
        <v>2115</v>
      </c>
      <c r="B55" s="125">
        <v>38.568129330254038</v>
      </c>
      <c r="C55" s="125">
        <v>90.846889483065965</v>
      </c>
      <c r="D55" s="122">
        <v>138</v>
      </c>
      <c r="E55" s="122">
        <v>11</v>
      </c>
    </row>
    <row r="56" spans="1:5" x14ac:dyDescent="0.3">
      <c r="A56" s="121" t="s">
        <v>1361</v>
      </c>
      <c r="B56" s="125">
        <v>100</v>
      </c>
      <c r="C56" s="125">
        <v>81.922760564118292</v>
      </c>
      <c r="D56" s="122">
        <v>3967</v>
      </c>
      <c r="E56" s="122">
        <v>374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E53"/>
  <sheetViews>
    <sheetView workbookViewId="0">
      <selection activeCell="A2" sqref="A2"/>
    </sheetView>
  </sheetViews>
  <sheetFormatPr baseColWidth="10" defaultRowHeight="14.4" x14ac:dyDescent="0.3"/>
  <sheetData>
    <row r="1" spans="1:5" x14ac:dyDescent="0.3">
      <c r="A1" s="113" t="s">
        <v>0</v>
      </c>
      <c r="B1" s="113" t="s">
        <v>2578</v>
      </c>
      <c r="C1" s="113" t="s">
        <v>2579</v>
      </c>
      <c r="D1" s="113" t="s">
        <v>2580</v>
      </c>
      <c r="E1" s="113" t="s">
        <v>2581</v>
      </c>
    </row>
    <row r="2" spans="1:5" x14ac:dyDescent="0.3">
      <c r="A2" s="121" t="s">
        <v>2564</v>
      </c>
      <c r="B2" s="125">
        <v>28.868360277136258</v>
      </c>
      <c r="C2" s="125">
        <v>63.043921568627454</v>
      </c>
      <c r="D2" s="122">
        <v>6</v>
      </c>
      <c r="E2" s="122">
        <v>2</v>
      </c>
    </row>
    <row r="3" spans="1:5" x14ac:dyDescent="0.3">
      <c r="A3" s="121" t="s">
        <v>2565</v>
      </c>
      <c r="B3" s="125">
        <v>19.399538106235568</v>
      </c>
      <c r="C3" s="125">
        <v>70.393676470588233</v>
      </c>
      <c r="D3" s="122">
        <v>8</v>
      </c>
      <c r="E3" s="122">
        <v>2</v>
      </c>
    </row>
    <row r="4" spans="1:5" x14ac:dyDescent="0.3">
      <c r="A4" s="121" t="s">
        <v>2566</v>
      </c>
      <c r="B4" s="125">
        <v>35.103926096997689</v>
      </c>
      <c r="C4" s="125">
        <v>64.820784313725483</v>
      </c>
      <c r="D4" s="122">
        <v>9</v>
      </c>
      <c r="E4" s="122">
        <v>1</v>
      </c>
    </row>
    <row r="5" spans="1:5" x14ac:dyDescent="0.3">
      <c r="A5" s="121" t="s">
        <v>2560</v>
      </c>
      <c r="B5" s="125">
        <v>7.6212471131639719</v>
      </c>
      <c r="C5" s="125">
        <v>59.401862745098036</v>
      </c>
      <c r="D5" s="122">
        <v>12</v>
      </c>
      <c r="E5" s="122">
        <v>1</v>
      </c>
    </row>
    <row r="6" spans="1:5" x14ac:dyDescent="0.3">
      <c r="A6" s="121" t="s">
        <v>2561</v>
      </c>
      <c r="B6" s="125">
        <v>23.556581986143186</v>
      </c>
      <c r="C6" s="125">
        <v>67.343039215686275</v>
      </c>
      <c r="D6" s="122">
        <v>28</v>
      </c>
      <c r="E6" s="122">
        <v>1</v>
      </c>
    </row>
    <row r="7" spans="1:5" x14ac:dyDescent="0.3">
      <c r="A7" s="121" t="s">
        <v>2562</v>
      </c>
      <c r="B7" s="125">
        <v>33.25635103926097</v>
      </c>
      <c r="C7" s="125">
        <v>69.194852941176464</v>
      </c>
      <c r="D7" s="122">
        <v>65</v>
      </c>
      <c r="E7" s="122">
        <v>6</v>
      </c>
    </row>
    <row r="8" spans="1:5" x14ac:dyDescent="0.3">
      <c r="A8" s="121" t="s">
        <v>1723</v>
      </c>
      <c r="B8" s="125">
        <v>25.635103926096996</v>
      </c>
      <c r="C8" s="125">
        <v>71.062843137254902</v>
      </c>
      <c r="D8" s="122">
        <v>81</v>
      </c>
      <c r="E8" s="122">
        <v>1</v>
      </c>
    </row>
    <row r="9" spans="1:5" x14ac:dyDescent="0.3">
      <c r="A9" s="121" t="s">
        <v>2563</v>
      </c>
      <c r="B9" s="125">
        <v>39.260969976905315</v>
      </c>
      <c r="C9" s="125">
        <v>72.119117647058829</v>
      </c>
      <c r="D9" s="122">
        <v>120</v>
      </c>
      <c r="E9" s="122">
        <v>1</v>
      </c>
    </row>
    <row r="10" spans="1:5" x14ac:dyDescent="0.3">
      <c r="A10" s="121" t="s">
        <v>1724</v>
      </c>
      <c r="B10" s="125">
        <v>23.325635103926096</v>
      </c>
      <c r="C10" s="125">
        <v>72.198725490196068</v>
      </c>
      <c r="D10" s="122">
        <v>22</v>
      </c>
      <c r="E10" s="122">
        <v>1</v>
      </c>
    </row>
    <row r="11" spans="1:5" x14ac:dyDescent="0.3">
      <c r="A11" s="121" t="s">
        <v>2077</v>
      </c>
      <c r="B11" s="125">
        <v>23.325635103926096</v>
      </c>
      <c r="C11" s="125">
        <v>75.237941176470585</v>
      </c>
      <c r="D11" s="122">
        <v>54</v>
      </c>
      <c r="E11" s="122">
        <v>1</v>
      </c>
    </row>
    <row r="12" spans="1:5" x14ac:dyDescent="0.3">
      <c r="A12" s="121" t="s">
        <v>2079</v>
      </c>
      <c r="B12" s="125">
        <v>31.408775981524251</v>
      </c>
      <c r="C12" s="125">
        <v>73.519509803921565</v>
      </c>
      <c r="D12" s="122">
        <v>8</v>
      </c>
      <c r="E12" s="122">
        <v>1</v>
      </c>
    </row>
    <row r="13" spans="1:5" x14ac:dyDescent="0.3">
      <c r="A13" s="121" t="s">
        <v>2080</v>
      </c>
      <c r="B13" s="125">
        <v>63.279445727482674</v>
      </c>
      <c r="C13" s="125">
        <v>72.173725490196077</v>
      </c>
      <c r="D13" s="122">
        <v>8</v>
      </c>
      <c r="E13" s="122">
        <v>1</v>
      </c>
    </row>
    <row r="14" spans="1:5" x14ac:dyDescent="0.3">
      <c r="A14" s="121" t="s">
        <v>2082</v>
      </c>
      <c r="B14" s="125">
        <v>70.438799076212462</v>
      </c>
      <c r="C14" s="125">
        <v>72.647296918767509</v>
      </c>
      <c r="D14" s="122">
        <v>50</v>
      </c>
      <c r="E14" s="122">
        <v>7</v>
      </c>
    </row>
    <row r="15" spans="1:5" x14ac:dyDescent="0.3">
      <c r="A15" s="121" t="s">
        <v>2083</v>
      </c>
      <c r="B15" s="125">
        <v>54.503464203233257</v>
      </c>
      <c r="C15" s="125">
        <v>70.446254901960785</v>
      </c>
      <c r="D15" s="122">
        <v>67</v>
      </c>
      <c r="E15" s="122">
        <v>5</v>
      </c>
    </row>
    <row r="16" spans="1:5" x14ac:dyDescent="0.3">
      <c r="A16" s="121" t="s">
        <v>2085</v>
      </c>
      <c r="B16" s="125">
        <v>42.263279445727484</v>
      </c>
      <c r="C16" s="125">
        <v>70.931372549019613</v>
      </c>
      <c r="D16" s="122">
        <v>25</v>
      </c>
      <c r="E16" s="122">
        <v>2</v>
      </c>
    </row>
    <row r="17" spans="1:5" x14ac:dyDescent="0.3">
      <c r="A17" s="121" t="s">
        <v>2086</v>
      </c>
      <c r="B17" s="125">
        <v>27.020785219399539</v>
      </c>
      <c r="C17" s="125">
        <v>64.691176470588232</v>
      </c>
      <c r="D17" s="122">
        <v>6</v>
      </c>
      <c r="E17" s="122">
        <v>3</v>
      </c>
    </row>
    <row r="18" spans="1:5" x14ac:dyDescent="0.3">
      <c r="A18" s="121" t="s">
        <v>2087</v>
      </c>
      <c r="B18" s="125">
        <v>36.258660508083139</v>
      </c>
      <c r="C18" s="125">
        <v>71.806568627450986</v>
      </c>
      <c r="D18" s="122">
        <v>10</v>
      </c>
      <c r="E18" s="122">
        <v>1</v>
      </c>
    </row>
    <row r="19" spans="1:5" x14ac:dyDescent="0.3">
      <c r="A19" s="121" t="s">
        <v>2081</v>
      </c>
      <c r="B19" s="125">
        <v>69.284064665127019</v>
      </c>
      <c r="C19" s="125">
        <v>72.553725490196086</v>
      </c>
      <c r="D19" s="122">
        <v>7</v>
      </c>
      <c r="E19" s="122">
        <v>1</v>
      </c>
    </row>
    <row r="20" spans="1:5" x14ac:dyDescent="0.3">
      <c r="A20" s="121" t="s">
        <v>2088</v>
      </c>
      <c r="B20" s="125">
        <v>2.0785219399538106</v>
      </c>
      <c r="C20" s="125">
        <v>-1</v>
      </c>
      <c r="D20" s="122">
        <v>-1</v>
      </c>
      <c r="E20" s="122">
        <v>1</v>
      </c>
    </row>
    <row r="21" spans="1:5" x14ac:dyDescent="0.3">
      <c r="A21" s="121" t="s">
        <v>2089</v>
      </c>
      <c r="B21" s="125">
        <v>36.489607390300236</v>
      </c>
      <c r="C21" s="125">
        <v>68.854019607843142</v>
      </c>
      <c r="D21" s="122">
        <v>29</v>
      </c>
      <c r="E21" s="122">
        <v>2</v>
      </c>
    </row>
    <row r="22" spans="1:5" x14ac:dyDescent="0.3">
      <c r="A22" s="121" t="s">
        <v>2091</v>
      </c>
      <c r="B22" s="125">
        <v>78.290993071593533</v>
      </c>
      <c r="C22" s="125">
        <v>64.667745098039219</v>
      </c>
      <c r="D22" s="122">
        <v>172</v>
      </c>
      <c r="E22" s="122">
        <v>8</v>
      </c>
    </row>
    <row r="23" spans="1:5" x14ac:dyDescent="0.3">
      <c r="A23" s="121" t="s">
        <v>2092</v>
      </c>
      <c r="B23" s="125">
        <v>18.244803695150118</v>
      </c>
      <c r="C23" s="125">
        <v>61.762107843137258</v>
      </c>
      <c r="D23" s="122">
        <v>23</v>
      </c>
      <c r="E23" s="122">
        <v>2</v>
      </c>
    </row>
    <row r="24" spans="1:5" x14ac:dyDescent="0.3">
      <c r="A24" s="121" t="s">
        <v>2093</v>
      </c>
      <c r="B24" s="125">
        <v>11.778290993071593</v>
      </c>
      <c r="C24" s="125">
        <v>58.24</v>
      </c>
      <c r="D24" s="122">
        <v>3</v>
      </c>
      <c r="E24" s="122">
        <v>1</v>
      </c>
    </row>
    <row r="25" spans="1:5" x14ac:dyDescent="0.3">
      <c r="A25" s="121" t="s">
        <v>2094</v>
      </c>
      <c r="B25" s="125">
        <v>20.554272517321014</v>
      </c>
      <c r="C25" s="125">
        <v>64.89205882352941</v>
      </c>
      <c r="D25" s="122">
        <v>38</v>
      </c>
      <c r="E25" s="122">
        <v>1</v>
      </c>
    </row>
    <row r="26" spans="1:5" x14ac:dyDescent="0.3">
      <c r="A26" s="121" t="s">
        <v>2096</v>
      </c>
      <c r="B26" s="125">
        <v>72.748267898383361</v>
      </c>
      <c r="C26" s="125">
        <v>61.905857843137262</v>
      </c>
      <c r="D26" s="122">
        <v>125</v>
      </c>
      <c r="E26" s="122">
        <v>8</v>
      </c>
    </row>
    <row r="27" spans="1:5" x14ac:dyDescent="0.3">
      <c r="A27" s="121" t="s">
        <v>2097</v>
      </c>
      <c r="B27" s="125">
        <v>60.969976905311775</v>
      </c>
      <c r="C27" s="125">
        <v>58.998333333333335</v>
      </c>
      <c r="D27" s="122">
        <v>123</v>
      </c>
      <c r="E27" s="122">
        <v>5</v>
      </c>
    </row>
    <row r="28" spans="1:5" x14ac:dyDescent="0.3">
      <c r="A28" s="121" t="s">
        <v>1685</v>
      </c>
      <c r="B28" s="125">
        <v>41.801385681293304</v>
      </c>
      <c r="C28" s="125">
        <v>73.668627450980381</v>
      </c>
      <c r="D28" s="122">
        <v>13</v>
      </c>
      <c r="E28" s="122">
        <v>1</v>
      </c>
    </row>
    <row r="29" spans="1:5" x14ac:dyDescent="0.3">
      <c r="A29" s="121" t="s">
        <v>2567</v>
      </c>
      <c r="B29" s="125">
        <v>42.263279445727484</v>
      </c>
      <c r="C29" s="125">
        <v>65.102745098039222</v>
      </c>
      <c r="D29" s="122">
        <v>3</v>
      </c>
      <c r="E29" s="122">
        <v>1</v>
      </c>
    </row>
    <row r="30" spans="1:5" x14ac:dyDescent="0.3">
      <c r="A30" s="121" t="s">
        <v>2100</v>
      </c>
      <c r="B30" s="125">
        <v>1.3856812933025404</v>
      </c>
      <c r="C30" s="125">
        <v>70.344019607843137</v>
      </c>
      <c r="D30" s="122">
        <v>18</v>
      </c>
      <c r="E30" s="122">
        <v>5</v>
      </c>
    </row>
    <row r="31" spans="1:5" x14ac:dyDescent="0.3">
      <c r="A31" s="121" t="s">
        <v>2585</v>
      </c>
      <c r="B31" s="125">
        <v>36.489607390300236</v>
      </c>
      <c r="C31" s="125">
        <v>-1</v>
      </c>
      <c r="D31" s="122">
        <v>-1</v>
      </c>
      <c r="E31" s="122">
        <v>1</v>
      </c>
    </row>
    <row r="32" spans="1:5" x14ac:dyDescent="0.3">
      <c r="A32" s="121" t="s">
        <v>2568</v>
      </c>
      <c r="B32" s="125">
        <v>19.399538106235568</v>
      </c>
      <c r="C32" s="125">
        <v>64.946666666666673</v>
      </c>
      <c r="D32" s="122">
        <v>6</v>
      </c>
      <c r="E32" s="122">
        <v>1</v>
      </c>
    </row>
    <row r="33" spans="1:5" x14ac:dyDescent="0.3">
      <c r="A33" s="121" t="s">
        <v>2098</v>
      </c>
      <c r="B33" s="125">
        <v>65.58891454965358</v>
      </c>
      <c r="C33" s="125">
        <v>58.828235294117654</v>
      </c>
      <c r="D33" s="122">
        <v>9</v>
      </c>
      <c r="E33" s="122">
        <v>3</v>
      </c>
    </row>
    <row r="34" spans="1:5" x14ac:dyDescent="0.3">
      <c r="A34" s="121" t="s">
        <v>2101</v>
      </c>
      <c r="B34" s="125">
        <v>21.939953810623557</v>
      </c>
      <c r="C34" s="125">
        <v>70.253995098039212</v>
      </c>
      <c r="D34" s="122">
        <v>78</v>
      </c>
      <c r="E34" s="122">
        <v>8</v>
      </c>
    </row>
    <row r="35" spans="1:5" x14ac:dyDescent="0.3">
      <c r="A35" s="121" t="s">
        <v>2569</v>
      </c>
      <c r="B35" s="125">
        <v>52.193995381062351</v>
      </c>
      <c r="C35" s="125">
        <v>67.587254901960776</v>
      </c>
      <c r="D35" s="122">
        <v>25</v>
      </c>
      <c r="E35" s="122">
        <v>6</v>
      </c>
    </row>
    <row r="36" spans="1:5" x14ac:dyDescent="0.3">
      <c r="A36" s="121" t="s">
        <v>2570</v>
      </c>
      <c r="B36" s="125">
        <v>48.036951501154732</v>
      </c>
      <c r="C36" s="125">
        <v>67.933578431372553</v>
      </c>
      <c r="D36" s="122">
        <v>11</v>
      </c>
      <c r="E36" s="122">
        <v>2</v>
      </c>
    </row>
    <row r="37" spans="1:5" x14ac:dyDescent="0.3">
      <c r="A37" s="121" t="s">
        <v>2102</v>
      </c>
      <c r="B37" s="125">
        <v>29.561200923787528</v>
      </c>
      <c r="C37" s="125">
        <v>65.374019607843138</v>
      </c>
      <c r="D37" s="122">
        <v>93</v>
      </c>
      <c r="E37" s="122">
        <v>3</v>
      </c>
    </row>
    <row r="38" spans="1:5" x14ac:dyDescent="0.3">
      <c r="A38" s="121" t="s">
        <v>2571</v>
      </c>
      <c r="B38" s="125">
        <v>45.496535796766743</v>
      </c>
      <c r="C38" s="125">
        <v>72.712843137254907</v>
      </c>
      <c r="D38" s="122">
        <v>3</v>
      </c>
      <c r="E38" s="122">
        <v>1</v>
      </c>
    </row>
    <row r="39" spans="1:5" x14ac:dyDescent="0.3">
      <c r="A39" s="121" t="s">
        <v>2572</v>
      </c>
      <c r="B39" s="125">
        <v>47.113163972286372</v>
      </c>
      <c r="C39" s="125">
        <v>72.602611408199635</v>
      </c>
      <c r="D39" s="122">
        <v>1327</v>
      </c>
      <c r="E39" s="122">
        <v>33</v>
      </c>
    </row>
    <row r="40" spans="1:5" x14ac:dyDescent="0.3">
      <c r="A40" s="121" t="s">
        <v>2573</v>
      </c>
      <c r="B40" s="125">
        <v>49.884526558891459</v>
      </c>
      <c r="C40" s="125">
        <v>70.706960784313722</v>
      </c>
      <c r="D40" s="122">
        <v>36</v>
      </c>
      <c r="E40" s="122">
        <v>6</v>
      </c>
    </row>
    <row r="41" spans="1:5" x14ac:dyDescent="0.3">
      <c r="A41" s="121" t="s">
        <v>2116</v>
      </c>
      <c r="B41" s="125">
        <v>5.3117782909930717</v>
      </c>
      <c r="C41" s="125">
        <v>79.361111111111128</v>
      </c>
      <c r="D41" s="122">
        <v>190</v>
      </c>
      <c r="E41" s="122">
        <v>24</v>
      </c>
    </row>
    <row r="42" spans="1:5" x14ac:dyDescent="0.3">
      <c r="A42" s="121" t="s">
        <v>2105</v>
      </c>
      <c r="B42" s="125">
        <v>37.413394919168589</v>
      </c>
      <c r="C42" s="125">
        <v>73.139656862745099</v>
      </c>
      <c r="D42" s="122">
        <v>161</v>
      </c>
      <c r="E42" s="122">
        <v>10</v>
      </c>
    </row>
    <row r="43" spans="1:5" x14ac:dyDescent="0.3">
      <c r="A43" s="121" t="s">
        <v>2106</v>
      </c>
      <c r="B43" s="125">
        <v>14.780600461893764</v>
      </c>
      <c r="C43" s="125">
        <v>72.593725490196078</v>
      </c>
      <c r="D43" s="122">
        <v>6</v>
      </c>
      <c r="E43" s="122">
        <v>1</v>
      </c>
    </row>
    <row r="44" spans="1:5" x14ac:dyDescent="0.3">
      <c r="A44" s="121" t="s">
        <v>2574</v>
      </c>
      <c r="B44" s="125">
        <v>12.933025404157044</v>
      </c>
      <c r="C44" s="125">
        <v>69.654901960784315</v>
      </c>
      <c r="D44" s="122">
        <v>4</v>
      </c>
      <c r="E44" s="122">
        <v>1</v>
      </c>
    </row>
    <row r="45" spans="1:5" x14ac:dyDescent="0.3">
      <c r="A45" s="121" t="s">
        <v>1736</v>
      </c>
      <c r="B45" s="125">
        <v>100</v>
      </c>
      <c r="C45" s="125">
        <v>95.637254901960787</v>
      </c>
      <c r="D45" s="122">
        <v>24</v>
      </c>
      <c r="E45" s="122">
        <v>2</v>
      </c>
    </row>
    <row r="46" spans="1:5" x14ac:dyDescent="0.3">
      <c r="A46" s="121" t="s">
        <v>2107</v>
      </c>
      <c r="B46" s="125">
        <v>10.392609699769054</v>
      </c>
      <c r="C46" s="125">
        <v>66.864656862745107</v>
      </c>
      <c r="D46" s="122">
        <v>9</v>
      </c>
      <c r="E46" s="122">
        <v>2</v>
      </c>
    </row>
    <row r="47" spans="1:5" x14ac:dyDescent="0.3">
      <c r="A47" s="121" t="s">
        <v>2109</v>
      </c>
      <c r="B47" s="125">
        <v>16.166281755196305</v>
      </c>
      <c r="C47" s="125">
        <v>95.152718904355723</v>
      </c>
      <c r="D47" s="122">
        <v>268</v>
      </c>
      <c r="E47" s="122">
        <v>131</v>
      </c>
    </row>
    <row r="48" spans="1:5" x14ac:dyDescent="0.3">
      <c r="A48" s="121" t="s">
        <v>2110</v>
      </c>
      <c r="B48" s="125">
        <v>15.473441108545035</v>
      </c>
      <c r="C48" s="125">
        <v>88.651372549019626</v>
      </c>
      <c r="D48" s="122">
        <v>40</v>
      </c>
      <c r="E48" s="122">
        <v>6</v>
      </c>
    </row>
    <row r="49" spans="1:5" x14ac:dyDescent="0.3">
      <c r="A49" s="121" t="s">
        <v>2117</v>
      </c>
      <c r="B49" s="125">
        <v>27.020785219399539</v>
      </c>
      <c r="C49" s="125">
        <v>78.294117647058826</v>
      </c>
      <c r="D49" s="122">
        <v>10</v>
      </c>
      <c r="E49" s="122">
        <v>1</v>
      </c>
    </row>
    <row r="50" spans="1:5" x14ac:dyDescent="0.3">
      <c r="A50" s="121" t="s">
        <v>2112</v>
      </c>
      <c r="B50" s="125">
        <v>35.565819861431869</v>
      </c>
      <c r="C50" s="125">
        <v>90.493244858919184</v>
      </c>
      <c r="D50" s="122">
        <v>349</v>
      </c>
      <c r="E50" s="122">
        <v>41</v>
      </c>
    </row>
    <row r="51" spans="1:5" x14ac:dyDescent="0.3">
      <c r="A51" s="121" t="s">
        <v>2114</v>
      </c>
      <c r="B51" s="125">
        <v>0.46189376443418012</v>
      </c>
      <c r="C51" s="125">
        <v>71.960784313725483</v>
      </c>
      <c r="D51" s="122">
        <v>0</v>
      </c>
      <c r="E51" s="122">
        <v>1</v>
      </c>
    </row>
    <row r="52" spans="1:5" x14ac:dyDescent="0.3">
      <c r="A52" s="121" t="s">
        <v>2104</v>
      </c>
      <c r="B52" s="125">
        <v>10.392609699769054</v>
      </c>
      <c r="C52" s="125">
        <v>68.975784313725484</v>
      </c>
      <c r="D52" s="122">
        <v>49</v>
      </c>
      <c r="E52" s="122">
        <v>6</v>
      </c>
    </row>
    <row r="53" spans="1:5" x14ac:dyDescent="0.3">
      <c r="A53" s="121" t="s">
        <v>2115</v>
      </c>
      <c r="B53" s="125">
        <v>38.568129330254038</v>
      </c>
      <c r="C53" s="125">
        <v>90.846889483065965</v>
      </c>
      <c r="D53" s="122">
        <v>138</v>
      </c>
      <c r="E53" s="122">
        <v>11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Q49"/>
  <sheetViews>
    <sheetView zoomScale="98" zoomScaleNormal="98" workbookViewId="0">
      <pane xSplit="3" ySplit="1" topLeftCell="D14" activePane="bottomRight" state="frozenSplit"/>
      <selection pane="topRight" activeCell="D1" sqref="D1"/>
      <selection pane="bottomLeft" activeCell="A2" sqref="A2"/>
      <selection pane="bottomRight" activeCell="D32" sqref="D32:D35"/>
    </sheetView>
  </sheetViews>
  <sheetFormatPr baseColWidth="10" defaultColWidth="11.44140625" defaultRowHeight="14.4" x14ac:dyDescent="0.3"/>
  <cols>
    <col min="1" max="1" width="15.5546875" style="27" customWidth="1"/>
    <col min="2" max="2" width="16.33203125" style="27" hidden="1" customWidth="1"/>
    <col min="3" max="3" width="10.33203125" style="27" customWidth="1"/>
    <col min="4" max="4" width="150.33203125" style="70" customWidth="1"/>
    <col min="5" max="5" width="53.5546875" style="27" hidden="1" customWidth="1"/>
    <col min="6" max="6" width="21.44140625" style="27" customWidth="1"/>
    <col min="7" max="7" width="11.44140625" style="27" customWidth="1"/>
    <col min="8" max="8" width="14.33203125" style="27" customWidth="1"/>
    <col min="9" max="9" width="17.6640625" style="27" customWidth="1"/>
    <col min="10" max="11" width="13" style="27" customWidth="1"/>
    <col min="12" max="12" width="13.33203125" style="27" customWidth="1"/>
    <col min="13" max="20" width="13.44140625" style="27" customWidth="1"/>
    <col min="21" max="37" width="8" style="27" customWidth="1"/>
    <col min="38" max="38" width="9.5546875" style="27" bestFit="1" customWidth="1"/>
    <col min="39" max="40" width="11.44140625" style="27" customWidth="1"/>
    <col min="41" max="41" width="11.44140625" style="4" customWidth="1"/>
    <col min="42" max="16384" width="11.44140625" style="4"/>
  </cols>
  <sheetData>
    <row r="1" spans="1:43" x14ac:dyDescent="0.3">
      <c r="A1" s="34" t="s">
        <v>1589</v>
      </c>
      <c r="B1" s="34" t="s">
        <v>1590</v>
      </c>
      <c r="C1" s="34" t="s">
        <v>1591</v>
      </c>
      <c r="D1" s="34" t="s">
        <v>1592</v>
      </c>
      <c r="E1" s="34"/>
      <c r="F1" s="34" t="s">
        <v>1593</v>
      </c>
      <c r="G1" s="34" t="s">
        <v>1518</v>
      </c>
      <c r="H1" s="45" t="s">
        <v>1519</v>
      </c>
      <c r="I1" s="34" t="s">
        <v>1520</v>
      </c>
      <c r="J1" s="45" t="s">
        <v>1521</v>
      </c>
      <c r="K1" s="45" t="s">
        <v>1522</v>
      </c>
      <c r="L1" s="45" t="s">
        <v>1523</v>
      </c>
      <c r="M1" s="45" t="s">
        <v>1524</v>
      </c>
      <c r="N1" s="34" t="s">
        <v>1525</v>
      </c>
      <c r="O1" s="34" t="s">
        <v>1559</v>
      </c>
      <c r="P1" s="34" t="s">
        <v>1560</v>
      </c>
      <c r="Q1" s="34" t="s">
        <v>1561</v>
      </c>
      <c r="R1" s="34" t="s">
        <v>1562</v>
      </c>
      <c r="S1" s="34" t="s">
        <v>1563</v>
      </c>
      <c r="T1" s="34" t="s">
        <v>1564</v>
      </c>
      <c r="U1" s="34" t="s">
        <v>1526</v>
      </c>
      <c r="V1" s="34" t="s">
        <v>1527</v>
      </c>
      <c r="W1" s="34" t="s">
        <v>1528</v>
      </c>
      <c r="X1" s="34" t="s">
        <v>1529</v>
      </c>
      <c r="Y1" s="34" t="s">
        <v>1530</v>
      </c>
      <c r="Z1" s="34" t="s">
        <v>1531</v>
      </c>
      <c r="AA1" s="34" t="s">
        <v>1532</v>
      </c>
      <c r="AB1" s="34" t="s">
        <v>1533</v>
      </c>
      <c r="AC1" s="34" t="s">
        <v>1567</v>
      </c>
      <c r="AD1" s="34" t="s">
        <v>1568</v>
      </c>
      <c r="AE1" s="34" t="s">
        <v>1569</v>
      </c>
      <c r="AF1" s="34" t="s">
        <v>1570</v>
      </c>
      <c r="AG1" s="34" t="s">
        <v>1571</v>
      </c>
      <c r="AH1" s="34" t="s">
        <v>1572</v>
      </c>
      <c r="AI1" s="34" t="s">
        <v>1746</v>
      </c>
      <c r="AJ1" s="34" t="s">
        <v>1594</v>
      </c>
      <c r="AK1" s="34" t="s">
        <v>1595</v>
      </c>
      <c r="AL1" s="34" t="s">
        <v>1596</v>
      </c>
      <c r="AM1" s="34" t="s">
        <v>1597</v>
      </c>
      <c r="AN1" s="34" t="s">
        <v>1598</v>
      </c>
      <c r="AO1" s="34" t="s">
        <v>1599</v>
      </c>
    </row>
    <row r="2" spans="1:43" x14ac:dyDescent="0.3">
      <c r="A2" s="13" t="s">
        <v>1600</v>
      </c>
      <c r="B2" s="27" t="s">
        <v>1601</v>
      </c>
      <c r="C2" s="27">
        <v>2</v>
      </c>
      <c r="D2" s="80" t="s">
        <v>1396</v>
      </c>
      <c r="E2" s="27" t="str">
        <f t="shared" ref="E2:E21" si="0">B2&amp;"-"&amp;D2</f>
        <v>Image-Le dysfonctionnement de cette application peut-il nuire à l'image de l'entreprise ?</v>
      </c>
      <c r="F2" s="13" t="s">
        <v>1602</v>
      </c>
      <c r="G2" s="13" t="s">
        <v>1534</v>
      </c>
      <c r="H2" s="46" t="s">
        <v>1535</v>
      </c>
      <c r="I2" s="35" t="s">
        <v>1536</v>
      </c>
      <c r="J2" s="13" t="s">
        <v>1537</v>
      </c>
      <c r="K2" s="13"/>
      <c r="L2" s="13"/>
      <c r="M2" s="13"/>
      <c r="N2" s="13"/>
      <c r="O2" s="13"/>
      <c r="P2" s="13"/>
      <c r="Q2" s="13"/>
      <c r="R2" s="13"/>
      <c r="S2" s="13"/>
      <c r="T2" s="13"/>
      <c r="U2" s="27">
        <v>0</v>
      </c>
      <c r="V2" s="27">
        <v>150</v>
      </c>
      <c r="W2" s="27">
        <v>175</v>
      </c>
      <c r="X2" s="27">
        <v>235</v>
      </c>
      <c r="AI2" s="27">
        <f>MIN(U2:AH2)</f>
        <v>0</v>
      </c>
      <c r="AJ2" s="27">
        <f>MAX(U2:AH2)</f>
        <v>235</v>
      </c>
      <c r="AK2" s="27">
        <f>SUM(U2:AH2)</f>
        <v>560</v>
      </c>
      <c r="AL2" s="27">
        <v>1</v>
      </c>
      <c r="AM2" s="27">
        <f>AJ2</f>
        <v>235</v>
      </c>
      <c r="AN2" s="47">
        <f>(AM2-AI2)/(AJ2-AI2)*100</f>
        <v>100</v>
      </c>
      <c r="AO2" s="27"/>
      <c r="AP2" s="4" t="s">
        <v>1603</v>
      </c>
      <c r="AQ2" s="4">
        <f>SUM(AI2:AI14)</f>
        <v>170</v>
      </c>
    </row>
    <row r="3" spans="1:43" x14ac:dyDescent="0.3">
      <c r="A3" s="13" t="s">
        <v>1600</v>
      </c>
      <c r="B3" s="27" t="s">
        <v>1604</v>
      </c>
      <c r="C3" s="27">
        <v>3</v>
      </c>
      <c r="D3" s="80" t="s">
        <v>1397</v>
      </c>
      <c r="E3" s="27" t="str">
        <f t="shared" si="0"/>
        <v xml:space="preserve">Financier-Le dysfonctionnement de cette application peut-il entraîner une perte financière? </v>
      </c>
      <c r="F3" s="13" t="s">
        <v>1602</v>
      </c>
      <c r="G3" s="13" t="s">
        <v>1391</v>
      </c>
      <c r="H3" s="66" t="s">
        <v>1735</v>
      </c>
      <c r="I3" s="46" t="s">
        <v>1538</v>
      </c>
      <c r="J3" s="13"/>
      <c r="K3" s="13"/>
      <c r="L3" s="13"/>
      <c r="M3" s="13"/>
      <c r="N3" s="13"/>
      <c r="O3" s="13"/>
      <c r="P3" s="13"/>
      <c r="Q3" s="13"/>
      <c r="R3" s="13"/>
      <c r="S3" s="13"/>
      <c r="T3" s="13"/>
      <c r="U3" s="27">
        <v>0</v>
      </c>
      <c r="V3" s="27">
        <v>130</v>
      </c>
      <c r="W3" s="27">
        <v>225</v>
      </c>
      <c r="AI3" s="27">
        <f t="shared" ref="AI3:AI28" si="1">MIN(U3:AH3)</f>
        <v>0</v>
      </c>
      <c r="AJ3" s="27">
        <f t="shared" ref="AJ3:AJ28" si="2">MAX(U3:AH3)</f>
        <v>225</v>
      </c>
      <c r="AK3" s="27">
        <f t="shared" ref="AK3:AK28" si="3">SUM(U3:AH3)</f>
        <v>355</v>
      </c>
      <c r="AL3" s="27">
        <v>2</v>
      </c>
      <c r="AM3" s="27">
        <f t="shared" ref="AM3:AM28" si="4">AJ3</f>
        <v>225</v>
      </c>
      <c r="AN3" s="47">
        <f t="shared" ref="AN3:AN28" si="5">(AM3-AI3)/(AJ3-AI3)*100</f>
        <v>100</v>
      </c>
      <c r="AP3" s="4" t="s">
        <v>1605</v>
      </c>
      <c r="AQ3" s="4">
        <f>SUM(AJ2:AJ14)</f>
        <v>2335</v>
      </c>
    </row>
    <row r="4" spans="1:43" x14ac:dyDescent="0.3">
      <c r="A4" s="13" t="s">
        <v>1600</v>
      </c>
      <c r="B4" s="27" t="s">
        <v>1606</v>
      </c>
      <c r="C4" s="27">
        <v>22</v>
      </c>
      <c r="D4" s="1" t="s">
        <v>1688</v>
      </c>
      <c r="E4" s="39" t="str">
        <f t="shared" si="0"/>
        <v>Disponibilité-Est-ce que cette application participe à un parcours sensible / critique ? (plusieurs réponses possibles)</v>
      </c>
      <c r="F4" s="15" t="s">
        <v>1602</v>
      </c>
      <c r="G4" s="15" t="s">
        <v>1475</v>
      </c>
      <c r="H4" s="30" t="s">
        <v>1505</v>
      </c>
      <c r="I4" s="30" t="s">
        <v>1506</v>
      </c>
      <c r="J4" s="30" t="s">
        <v>1673</v>
      </c>
      <c r="K4" s="15" t="s">
        <v>1507</v>
      </c>
      <c r="L4" s="15" t="s">
        <v>1508</v>
      </c>
      <c r="M4" s="15" t="s">
        <v>1674</v>
      </c>
      <c r="N4" s="15" t="s">
        <v>1393</v>
      </c>
      <c r="O4" s="32"/>
      <c r="P4" s="32"/>
      <c r="Q4" s="32"/>
      <c r="R4" s="32"/>
      <c r="S4" s="32"/>
      <c r="T4" s="32"/>
      <c r="U4" s="13">
        <v>50</v>
      </c>
      <c r="V4" s="13">
        <v>215</v>
      </c>
      <c r="W4" s="13">
        <v>215</v>
      </c>
      <c r="X4" s="13">
        <v>215</v>
      </c>
      <c r="Y4" s="13">
        <v>215</v>
      </c>
      <c r="Z4" s="13">
        <v>215</v>
      </c>
      <c r="AA4" s="13">
        <v>215</v>
      </c>
      <c r="AB4" s="13">
        <v>0</v>
      </c>
      <c r="AI4" s="27">
        <f t="shared" si="1"/>
        <v>0</v>
      </c>
      <c r="AJ4" s="27">
        <f t="shared" si="2"/>
        <v>215</v>
      </c>
      <c r="AK4" s="27">
        <f t="shared" si="3"/>
        <v>1340</v>
      </c>
      <c r="AL4" s="27">
        <v>3</v>
      </c>
      <c r="AM4" s="27">
        <f t="shared" si="4"/>
        <v>215</v>
      </c>
      <c r="AN4" s="47">
        <f t="shared" si="5"/>
        <v>100</v>
      </c>
      <c r="AO4" s="48" t="s">
        <v>1599</v>
      </c>
      <c r="AP4" s="4" t="s">
        <v>1607</v>
      </c>
      <c r="AQ4" s="4">
        <f>SUM(AM2:AM14)</f>
        <v>2335</v>
      </c>
    </row>
    <row r="5" spans="1:43" x14ac:dyDescent="0.3">
      <c r="A5" s="13" t="s">
        <v>1600</v>
      </c>
      <c r="B5" s="27" t="s">
        <v>1608</v>
      </c>
      <c r="C5" s="27">
        <v>5</v>
      </c>
      <c r="D5" s="12" t="s">
        <v>1552</v>
      </c>
      <c r="E5" s="27" t="str">
        <f t="shared" si="0"/>
        <v>Population-L'application est-elle destinée à des utilisateurs internes ou externes, services internes ou externes ?</v>
      </c>
      <c r="F5" s="13" t="s">
        <v>1609</v>
      </c>
      <c r="G5" s="13" t="s">
        <v>1465</v>
      </c>
      <c r="H5" s="46" t="s">
        <v>1466</v>
      </c>
      <c r="I5" s="46" t="s">
        <v>1467</v>
      </c>
      <c r="J5" s="46"/>
      <c r="K5" s="13"/>
      <c r="L5" s="13"/>
      <c r="M5" s="13"/>
      <c r="N5" s="13"/>
      <c r="O5" s="13"/>
      <c r="P5" s="13"/>
      <c r="Q5" s="13"/>
      <c r="R5" s="13"/>
      <c r="S5" s="13"/>
      <c r="T5" s="13"/>
      <c r="U5" s="27">
        <v>50</v>
      </c>
      <c r="V5" s="27">
        <v>205</v>
      </c>
      <c r="W5" s="27">
        <v>205</v>
      </c>
      <c r="AI5" s="27">
        <f t="shared" si="1"/>
        <v>50</v>
      </c>
      <c r="AJ5" s="27">
        <f t="shared" si="2"/>
        <v>205</v>
      </c>
      <c r="AK5" s="27">
        <f t="shared" si="3"/>
        <v>460</v>
      </c>
      <c r="AL5" s="27">
        <v>4</v>
      </c>
      <c r="AM5" s="27">
        <f t="shared" si="4"/>
        <v>205</v>
      </c>
      <c r="AN5" s="47">
        <f t="shared" si="5"/>
        <v>100</v>
      </c>
      <c r="AP5" s="4" t="s">
        <v>1610</v>
      </c>
      <c r="AQ5" s="49">
        <f>(AQ4-AQ2)/(AQ3-AQ2)*100</f>
        <v>100</v>
      </c>
    </row>
    <row r="6" spans="1:43" x14ac:dyDescent="0.3">
      <c r="A6" s="13" t="s">
        <v>1600</v>
      </c>
      <c r="B6" s="27" t="s">
        <v>1611</v>
      </c>
      <c r="C6" s="27">
        <v>11</v>
      </c>
      <c r="D6" s="80" t="s">
        <v>1407</v>
      </c>
      <c r="E6" s="27" t="str">
        <f t="shared" si="0"/>
        <v>Technique-Quel est le nombre de hits au cours des 12 derniers mois ?</v>
      </c>
      <c r="F6" s="13" t="s">
        <v>1612</v>
      </c>
      <c r="G6" s="50" t="s">
        <v>1478</v>
      </c>
      <c r="H6" s="50" t="s">
        <v>1479</v>
      </c>
      <c r="I6" s="50" t="s">
        <v>1480</v>
      </c>
      <c r="J6" s="50" t="s">
        <v>1481</v>
      </c>
      <c r="K6" s="13"/>
      <c r="L6" s="13"/>
      <c r="M6" s="13"/>
      <c r="N6" s="13"/>
      <c r="O6" s="13"/>
      <c r="P6" s="13"/>
      <c r="Q6" s="13"/>
      <c r="R6" s="13"/>
      <c r="S6" s="13"/>
      <c r="T6" s="13"/>
      <c r="U6" s="27">
        <v>50</v>
      </c>
      <c r="V6" s="27">
        <v>130</v>
      </c>
      <c r="W6" s="27">
        <v>155</v>
      </c>
      <c r="X6" s="27">
        <v>195</v>
      </c>
      <c r="AI6" s="27">
        <f t="shared" si="1"/>
        <v>50</v>
      </c>
      <c r="AJ6" s="27">
        <f t="shared" si="2"/>
        <v>195</v>
      </c>
      <c r="AK6" s="27">
        <f t="shared" si="3"/>
        <v>530</v>
      </c>
      <c r="AL6" s="27">
        <v>5</v>
      </c>
      <c r="AM6" s="27">
        <f t="shared" si="4"/>
        <v>195</v>
      </c>
      <c r="AN6" s="47">
        <f t="shared" si="5"/>
        <v>100</v>
      </c>
    </row>
    <row r="7" spans="1:43" x14ac:dyDescent="0.3">
      <c r="A7" s="13" t="s">
        <v>1600</v>
      </c>
      <c r="B7" s="27" t="s">
        <v>1606</v>
      </c>
      <c r="C7" s="27">
        <v>8</v>
      </c>
      <c r="D7" s="1" t="s">
        <v>1403</v>
      </c>
      <c r="E7" s="27" t="str">
        <f t="shared" si="0"/>
        <v>Disponibilité-Existe-t-il une obligation de conformité réglementaire de l'application ?</v>
      </c>
      <c r="F7" s="13" t="s">
        <v>1602</v>
      </c>
      <c r="G7" s="13" t="s">
        <v>1393</v>
      </c>
      <c r="H7" s="29" t="s">
        <v>1392</v>
      </c>
      <c r="I7" s="46"/>
      <c r="J7" s="46"/>
      <c r="K7" s="13"/>
      <c r="L7" s="13"/>
      <c r="M7" s="13"/>
      <c r="N7" s="13"/>
      <c r="O7" s="13"/>
      <c r="P7" s="13"/>
      <c r="Q7" s="13"/>
      <c r="R7" s="13"/>
      <c r="S7" s="13"/>
      <c r="T7" s="13"/>
      <c r="U7" s="27">
        <v>0</v>
      </c>
      <c r="V7" s="27">
        <v>185</v>
      </c>
      <c r="AI7" s="27">
        <f t="shared" si="1"/>
        <v>0</v>
      </c>
      <c r="AJ7" s="27">
        <f t="shared" si="2"/>
        <v>185</v>
      </c>
      <c r="AK7" s="27">
        <f t="shared" si="3"/>
        <v>185</v>
      </c>
      <c r="AL7" s="27">
        <v>6</v>
      </c>
      <c r="AM7" s="27">
        <f t="shared" si="4"/>
        <v>185</v>
      </c>
      <c r="AN7" s="47">
        <f t="shared" si="5"/>
        <v>100</v>
      </c>
    </row>
    <row r="8" spans="1:43" x14ac:dyDescent="0.3">
      <c r="A8" s="13" t="s">
        <v>1600</v>
      </c>
      <c r="B8" s="27" t="s">
        <v>1608</v>
      </c>
      <c r="C8" s="27">
        <v>6</v>
      </c>
      <c r="D8" s="1" t="s">
        <v>1691</v>
      </c>
      <c r="E8" s="27" t="str">
        <f t="shared" si="0"/>
        <v>Population-Quel est le nombre total d'utilisateurs finaux tous sites confondus ?</v>
      </c>
      <c r="F8" s="13" t="s">
        <v>1602</v>
      </c>
      <c r="G8" s="51" t="s">
        <v>1468</v>
      </c>
      <c r="H8" s="51" t="s">
        <v>1469</v>
      </c>
      <c r="I8" s="51" t="s">
        <v>1470</v>
      </c>
      <c r="J8" s="51" t="s">
        <v>1471</v>
      </c>
      <c r="K8" s="13"/>
      <c r="L8" s="13"/>
      <c r="M8" s="13"/>
      <c r="N8" s="13"/>
      <c r="O8" s="13"/>
      <c r="P8" s="13"/>
      <c r="Q8" s="13"/>
      <c r="R8" s="13"/>
      <c r="S8" s="13"/>
      <c r="T8" s="13"/>
      <c r="U8" s="27">
        <v>10</v>
      </c>
      <c r="V8" s="27">
        <v>110</v>
      </c>
      <c r="W8" s="27">
        <v>135</v>
      </c>
      <c r="X8" s="27">
        <v>175</v>
      </c>
      <c r="AI8" s="27">
        <f t="shared" si="1"/>
        <v>10</v>
      </c>
      <c r="AJ8" s="27">
        <f t="shared" si="2"/>
        <v>175</v>
      </c>
      <c r="AK8" s="27">
        <f t="shared" si="3"/>
        <v>430</v>
      </c>
      <c r="AL8" s="27">
        <v>7</v>
      </c>
      <c r="AM8" s="27">
        <f t="shared" si="4"/>
        <v>175</v>
      </c>
      <c r="AN8" s="47">
        <f t="shared" si="5"/>
        <v>100</v>
      </c>
    </row>
    <row r="9" spans="1:43" x14ac:dyDescent="0.3">
      <c r="A9" s="13" t="s">
        <v>1600</v>
      </c>
      <c r="B9" s="27" t="s">
        <v>1611</v>
      </c>
      <c r="C9" s="27">
        <v>14</v>
      </c>
      <c r="D9" s="52" t="s">
        <v>1411</v>
      </c>
      <c r="E9" s="27" t="str">
        <f t="shared" si="0"/>
        <v>Technique-Cette applications est-elle considérée comme appartenant au domaine d'application "Socle Commun" ?</v>
      </c>
      <c r="F9" s="13" t="s">
        <v>1612</v>
      </c>
      <c r="G9" s="13" t="s">
        <v>1393</v>
      </c>
      <c r="H9" s="13" t="s">
        <v>1392</v>
      </c>
      <c r="I9" s="13"/>
      <c r="J9" s="13"/>
      <c r="K9" s="13"/>
      <c r="L9" s="13"/>
      <c r="M9" s="13"/>
      <c r="N9" s="13"/>
      <c r="O9" s="13"/>
      <c r="P9" s="13"/>
      <c r="Q9" s="13"/>
      <c r="R9" s="13"/>
      <c r="S9" s="13"/>
      <c r="T9" s="13"/>
      <c r="U9" s="27">
        <v>0</v>
      </c>
      <c r="V9" s="27">
        <v>175</v>
      </c>
      <c r="AI9" s="27">
        <f t="shared" si="1"/>
        <v>0</v>
      </c>
      <c r="AJ9" s="27">
        <f t="shared" si="2"/>
        <v>175</v>
      </c>
      <c r="AK9" s="27">
        <f t="shared" si="3"/>
        <v>175</v>
      </c>
      <c r="AL9" s="27">
        <v>8</v>
      </c>
      <c r="AM9" s="27">
        <f t="shared" si="4"/>
        <v>175</v>
      </c>
      <c r="AN9" s="47">
        <f t="shared" si="5"/>
        <v>100</v>
      </c>
    </row>
    <row r="10" spans="1:43" x14ac:dyDescent="0.3">
      <c r="A10" s="13" t="s">
        <v>1600</v>
      </c>
      <c r="B10" s="27" t="s">
        <v>1606</v>
      </c>
      <c r="C10" s="27">
        <v>10</v>
      </c>
      <c r="D10" s="1" t="s">
        <v>1689</v>
      </c>
      <c r="E10" s="27" t="str">
        <f t="shared" si="0"/>
        <v>Disponibilité-Quelle est la plage d'utilisation de l'application ? (si plusieurs, prendre la plus large)</v>
      </c>
      <c r="F10" s="13" t="s">
        <v>1602</v>
      </c>
      <c r="G10" s="15" t="s">
        <v>1475</v>
      </c>
      <c r="H10" s="13" t="s">
        <v>1731</v>
      </c>
      <c r="I10" s="46" t="s">
        <v>1476</v>
      </c>
      <c r="J10" s="30" t="s">
        <v>1477</v>
      </c>
      <c r="K10" s="79" t="s">
        <v>1690</v>
      </c>
      <c r="L10" s="46"/>
      <c r="M10" s="46"/>
      <c r="N10" s="46"/>
      <c r="O10" s="13"/>
      <c r="P10" s="13"/>
      <c r="Q10" s="13"/>
      <c r="R10" s="13"/>
      <c r="S10" s="13"/>
      <c r="T10" s="13"/>
      <c r="U10" s="27">
        <v>50</v>
      </c>
      <c r="V10" s="27">
        <v>80</v>
      </c>
      <c r="W10" s="27">
        <v>115</v>
      </c>
      <c r="X10" s="27">
        <v>165</v>
      </c>
      <c r="Y10" s="27">
        <v>0</v>
      </c>
      <c r="AI10" s="27">
        <f t="shared" si="1"/>
        <v>0</v>
      </c>
      <c r="AJ10" s="27">
        <f t="shared" si="2"/>
        <v>165</v>
      </c>
      <c r="AK10" s="27">
        <f t="shared" si="3"/>
        <v>410</v>
      </c>
      <c r="AL10" s="27">
        <v>9</v>
      </c>
      <c r="AM10" s="27">
        <f t="shared" si="4"/>
        <v>165</v>
      </c>
      <c r="AN10" s="47">
        <f t="shared" si="5"/>
        <v>100</v>
      </c>
    </row>
    <row r="11" spans="1:43" x14ac:dyDescent="0.3">
      <c r="A11" s="13" t="s">
        <v>1600</v>
      </c>
      <c r="B11" s="27" t="s">
        <v>1606</v>
      </c>
      <c r="C11" s="27">
        <v>9</v>
      </c>
      <c r="D11" s="52" t="s">
        <v>1405</v>
      </c>
      <c r="E11" s="27" t="str">
        <f t="shared" si="0"/>
        <v>Disponibilité-Est-ce que l'application doit être remplacée/réecrite à moyen terme (3 ans), à long terme (6 ans)  ?</v>
      </c>
      <c r="F11" s="13" t="s">
        <v>1602</v>
      </c>
      <c r="G11" s="13" t="s">
        <v>1500</v>
      </c>
      <c r="H11" s="46" t="s">
        <v>1474</v>
      </c>
      <c r="I11" s="13" t="s">
        <v>1473</v>
      </c>
      <c r="K11" s="46"/>
      <c r="L11" s="46"/>
      <c r="M11" s="46"/>
      <c r="N11" s="46"/>
      <c r="O11" s="13"/>
      <c r="P11" s="13"/>
      <c r="Q11" s="13"/>
      <c r="R11" s="13"/>
      <c r="S11" s="13"/>
      <c r="T11" s="13"/>
      <c r="U11" s="27">
        <v>0</v>
      </c>
      <c r="V11" s="27">
        <v>70</v>
      </c>
      <c r="W11" s="27">
        <v>155</v>
      </c>
      <c r="AI11" s="27">
        <f t="shared" si="1"/>
        <v>0</v>
      </c>
      <c r="AJ11" s="27">
        <f t="shared" si="2"/>
        <v>155</v>
      </c>
      <c r="AK11" s="27">
        <f t="shared" si="3"/>
        <v>225</v>
      </c>
      <c r="AL11" s="27">
        <v>10</v>
      </c>
      <c r="AM11" s="27">
        <f t="shared" si="4"/>
        <v>155</v>
      </c>
      <c r="AN11" s="47">
        <f t="shared" si="5"/>
        <v>100</v>
      </c>
    </row>
    <row r="12" spans="1:43" x14ac:dyDescent="0.3">
      <c r="A12" s="13" t="s">
        <v>1600</v>
      </c>
      <c r="B12" s="27" t="s">
        <v>1611</v>
      </c>
      <c r="C12" s="27">
        <v>13</v>
      </c>
      <c r="D12" s="52" t="s">
        <v>1553</v>
      </c>
      <c r="E12" s="27" t="str">
        <f t="shared" si="0"/>
        <v>Technique-Quel est le nombre d'évolution sur les 12 derniers mois ? (max évolution RUBIS=188)</v>
      </c>
      <c r="F12" s="13" t="s">
        <v>1612</v>
      </c>
      <c r="G12" s="12" t="s">
        <v>1486</v>
      </c>
      <c r="H12" s="12" t="s">
        <v>1487</v>
      </c>
      <c r="I12" s="12" t="s">
        <v>1488</v>
      </c>
      <c r="J12" s="12" t="s">
        <v>1542</v>
      </c>
      <c r="K12" s="13"/>
      <c r="L12" s="13"/>
      <c r="M12" s="13"/>
      <c r="N12" s="13"/>
      <c r="O12" s="13"/>
      <c r="P12" s="13"/>
      <c r="Q12" s="13"/>
      <c r="R12" s="13"/>
      <c r="S12" s="13"/>
      <c r="T12" s="13"/>
      <c r="U12" s="27">
        <v>30</v>
      </c>
      <c r="V12" s="27">
        <v>70</v>
      </c>
      <c r="W12" s="27">
        <v>95</v>
      </c>
      <c r="X12" s="27">
        <v>145</v>
      </c>
      <c r="AI12" s="27">
        <f t="shared" si="1"/>
        <v>30</v>
      </c>
      <c r="AJ12" s="27">
        <f t="shared" si="2"/>
        <v>145</v>
      </c>
      <c r="AK12" s="27">
        <f t="shared" si="3"/>
        <v>340</v>
      </c>
      <c r="AL12" s="27">
        <v>11</v>
      </c>
      <c r="AM12" s="27">
        <f t="shared" si="4"/>
        <v>145</v>
      </c>
      <c r="AN12" s="47">
        <f t="shared" si="5"/>
        <v>100</v>
      </c>
    </row>
    <row r="13" spans="1:43" x14ac:dyDescent="0.3">
      <c r="A13" s="13" t="s">
        <v>1600</v>
      </c>
      <c r="B13" s="27" t="s">
        <v>1604</v>
      </c>
      <c r="C13" s="27">
        <v>4</v>
      </c>
      <c r="D13" s="52" t="s">
        <v>1400</v>
      </c>
      <c r="E13" s="27" t="str">
        <f t="shared" si="0"/>
        <v>Financier-Le nombre moyen de personnes (ETP) ayant travaillé sur le code au cours des 12 derniers mois ?</v>
      </c>
      <c r="F13" s="13" t="s">
        <v>1612</v>
      </c>
      <c r="G13" s="12" t="s">
        <v>1539</v>
      </c>
      <c r="H13" s="13" t="s">
        <v>1540</v>
      </c>
      <c r="I13" s="13" t="s">
        <v>1487</v>
      </c>
      <c r="J13" s="13" t="s">
        <v>1541</v>
      </c>
      <c r="K13" s="13"/>
      <c r="L13" s="13"/>
      <c r="M13" s="13"/>
      <c r="N13" s="13"/>
      <c r="O13" s="13"/>
      <c r="P13" s="13"/>
      <c r="Q13" s="13"/>
      <c r="R13" s="13"/>
      <c r="S13" s="13"/>
      <c r="T13" s="13"/>
      <c r="U13" s="27">
        <v>20</v>
      </c>
      <c r="V13" s="27">
        <v>60</v>
      </c>
      <c r="W13" s="27">
        <v>85</v>
      </c>
      <c r="X13" s="27">
        <v>135</v>
      </c>
      <c r="AI13" s="27">
        <f t="shared" si="1"/>
        <v>20</v>
      </c>
      <c r="AJ13" s="27">
        <f t="shared" si="2"/>
        <v>135</v>
      </c>
      <c r="AK13" s="27">
        <f t="shared" si="3"/>
        <v>300</v>
      </c>
      <c r="AL13" s="27">
        <v>12</v>
      </c>
      <c r="AM13" s="27">
        <f t="shared" si="4"/>
        <v>135</v>
      </c>
      <c r="AN13" s="47">
        <f t="shared" si="5"/>
        <v>100</v>
      </c>
    </row>
    <row r="14" spans="1:43" x14ac:dyDescent="0.3">
      <c r="A14" s="13" t="s">
        <v>1600</v>
      </c>
      <c r="B14" s="27" t="s">
        <v>1611</v>
      </c>
      <c r="C14" s="27">
        <v>12</v>
      </c>
      <c r="D14" s="12" t="s">
        <v>1409</v>
      </c>
      <c r="E14" s="27" t="str">
        <f t="shared" si="0"/>
        <v>Technique-Le nombre de MEP effectuées au cours des 12 derniers mois ?</v>
      </c>
      <c r="F14" s="13" t="s">
        <v>1612</v>
      </c>
      <c r="G14" s="12" t="s">
        <v>1482</v>
      </c>
      <c r="H14" s="52" t="s">
        <v>1483</v>
      </c>
      <c r="I14" s="12" t="s">
        <v>1484</v>
      </c>
      <c r="J14" s="52" t="s">
        <v>1485</v>
      </c>
      <c r="K14" s="46"/>
      <c r="L14" s="46"/>
      <c r="M14" s="46"/>
      <c r="N14" s="13"/>
      <c r="O14" s="13"/>
      <c r="P14" s="13"/>
      <c r="Q14" s="13"/>
      <c r="R14" s="13"/>
      <c r="S14" s="13"/>
      <c r="T14" s="13"/>
      <c r="U14" s="27">
        <v>10</v>
      </c>
      <c r="V14" s="27">
        <f>U14*5</f>
        <v>50</v>
      </c>
      <c r="W14" s="27">
        <f>U14*7.5</f>
        <v>75</v>
      </c>
      <c r="X14" s="27">
        <v>125</v>
      </c>
      <c r="AI14" s="27">
        <f t="shared" si="1"/>
        <v>10</v>
      </c>
      <c r="AJ14" s="27">
        <f t="shared" si="2"/>
        <v>125</v>
      </c>
      <c r="AK14" s="27">
        <f t="shared" si="3"/>
        <v>260</v>
      </c>
      <c r="AL14" s="27">
        <v>13</v>
      </c>
      <c r="AM14" s="27">
        <f t="shared" si="4"/>
        <v>125</v>
      </c>
      <c r="AN14" s="47">
        <f t="shared" si="5"/>
        <v>100</v>
      </c>
    </row>
    <row r="15" spans="1:43" x14ac:dyDescent="0.3">
      <c r="A15" s="27" t="s">
        <v>1459</v>
      </c>
      <c r="B15" s="27" t="s">
        <v>1611</v>
      </c>
      <c r="C15" s="27">
        <v>24</v>
      </c>
      <c r="D15" s="1" t="s">
        <v>1706</v>
      </c>
      <c r="E15" s="39" t="str">
        <f t="shared" si="0"/>
        <v>Technique-Comment les fonctionnalités de l'application sont-elles exposées aux autres services / applications ? (plusieurs réponses possibles)</v>
      </c>
      <c r="F15" s="21" t="s">
        <v>1602</v>
      </c>
      <c r="G15" s="15" t="s">
        <v>1510</v>
      </c>
      <c r="H15" s="15" t="s">
        <v>1475</v>
      </c>
      <c r="I15" s="65" t="s">
        <v>1629</v>
      </c>
      <c r="J15" s="72" t="s">
        <v>1778</v>
      </c>
      <c r="K15" s="81" t="s">
        <v>1672</v>
      </c>
      <c r="L15" s="15" t="s">
        <v>1511</v>
      </c>
      <c r="M15" s="15" t="s">
        <v>1512</v>
      </c>
      <c r="N15" s="21"/>
      <c r="O15" s="21"/>
      <c r="P15" s="21"/>
      <c r="Q15" s="21"/>
      <c r="R15" s="21"/>
      <c r="S15" s="21"/>
      <c r="T15" s="21"/>
      <c r="U15" s="27">
        <v>255</v>
      </c>
      <c r="V15" s="27">
        <v>20</v>
      </c>
      <c r="W15" s="27">
        <v>20</v>
      </c>
      <c r="X15" s="27">
        <v>245</v>
      </c>
      <c r="Y15" s="27">
        <v>255</v>
      </c>
      <c r="Z15" s="27">
        <v>255</v>
      </c>
      <c r="AA15" s="27">
        <v>20</v>
      </c>
      <c r="AI15" s="27">
        <f t="shared" si="1"/>
        <v>20</v>
      </c>
      <c r="AJ15" s="27">
        <f t="shared" si="2"/>
        <v>255</v>
      </c>
      <c r="AK15" s="27">
        <f t="shared" si="3"/>
        <v>1070</v>
      </c>
      <c r="AL15" s="27">
        <v>1</v>
      </c>
      <c r="AM15" s="27">
        <f t="shared" si="4"/>
        <v>255</v>
      </c>
      <c r="AN15" s="47">
        <f t="shared" si="5"/>
        <v>100</v>
      </c>
      <c r="AO15" s="48" t="s">
        <v>1599</v>
      </c>
      <c r="AP15" s="4" t="s">
        <v>1603</v>
      </c>
      <c r="AQ15" s="4">
        <f>SUM(AI15:AI28)</f>
        <v>110</v>
      </c>
    </row>
    <row r="16" spans="1:43" x14ac:dyDescent="0.3">
      <c r="A16" s="27" t="s">
        <v>1459</v>
      </c>
      <c r="B16" s="27" t="s">
        <v>1613</v>
      </c>
      <c r="C16" s="27">
        <v>21</v>
      </c>
      <c r="D16" s="30" t="s">
        <v>1420</v>
      </c>
      <c r="E16" s="39" t="str">
        <f t="shared" si="0"/>
        <v>Gestion de projet-Est-ce que l'application utilise des technologies cloud ou micro service ?</v>
      </c>
      <c r="F16" s="21" t="s">
        <v>1602</v>
      </c>
      <c r="G16" s="30" t="s">
        <v>1391</v>
      </c>
      <c r="H16" s="30" t="s">
        <v>1489</v>
      </c>
      <c r="I16" s="30" t="s">
        <v>1393</v>
      </c>
      <c r="J16" s="30" t="s">
        <v>1392</v>
      </c>
      <c r="K16" s="15"/>
      <c r="L16" s="31"/>
      <c r="M16" s="31"/>
      <c r="N16" s="21"/>
      <c r="O16" s="21"/>
      <c r="P16" s="21"/>
      <c r="Q16" s="21"/>
      <c r="R16" s="21"/>
      <c r="S16" s="21"/>
      <c r="T16" s="21"/>
      <c r="U16" s="27">
        <v>0</v>
      </c>
      <c r="V16" s="27">
        <v>0</v>
      </c>
      <c r="W16" s="27">
        <v>0</v>
      </c>
      <c r="X16" s="27">
        <v>245</v>
      </c>
      <c r="AI16" s="27">
        <f t="shared" si="1"/>
        <v>0</v>
      </c>
      <c r="AJ16" s="27">
        <f t="shared" si="2"/>
        <v>245</v>
      </c>
      <c r="AK16" s="27">
        <f t="shared" si="3"/>
        <v>245</v>
      </c>
      <c r="AL16" s="27">
        <v>2</v>
      </c>
      <c r="AM16" s="27">
        <f t="shared" si="4"/>
        <v>245</v>
      </c>
      <c r="AN16" s="47">
        <f t="shared" si="5"/>
        <v>100</v>
      </c>
      <c r="AP16" s="4" t="s">
        <v>1605</v>
      </c>
      <c r="AQ16" s="4">
        <f>SUM(AJ15:AJ28)</f>
        <v>2660</v>
      </c>
    </row>
    <row r="17" spans="1:43" x14ac:dyDescent="0.3">
      <c r="A17" s="70" t="s">
        <v>1459</v>
      </c>
      <c r="B17" s="70" t="s">
        <v>1611</v>
      </c>
      <c r="C17" s="70">
        <v>27</v>
      </c>
      <c r="D17" s="1" t="s">
        <v>1697</v>
      </c>
      <c r="E17" s="39" t="str">
        <f t="shared" si="0"/>
        <v>Technique-Quelle est la catégorie de l'application ? (plusieurs réponses possibles)</v>
      </c>
      <c r="F17" s="15" t="s">
        <v>1602</v>
      </c>
      <c r="G17" s="30" t="s">
        <v>1475</v>
      </c>
      <c r="H17" s="77" t="s">
        <v>1698</v>
      </c>
      <c r="I17" s="31" t="s">
        <v>1389</v>
      </c>
      <c r="J17" s="31" t="s">
        <v>156</v>
      </c>
      <c r="K17" s="15" t="s">
        <v>1394</v>
      </c>
      <c r="L17" s="15" t="s">
        <v>1395</v>
      </c>
      <c r="M17" s="15" t="s">
        <v>1740</v>
      </c>
      <c r="N17" s="15" t="s">
        <v>1573</v>
      </c>
      <c r="O17" s="30" t="s">
        <v>1675</v>
      </c>
      <c r="P17" s="30"/>
      <c r="Q17" s="30"/>
      <c r="R17" s="30"/>
      <c r="S17" s="30"/>
      <c r="T17" s="30"/>
      <c r="U17" s="27">
        <v>10</v>
      </c>
      <c r="V17" s="27">
        <v>20</v>
      </c>
      <c r="W17" s="27">
        <v>20</v>
      </c>
      <c r="X17" s="27">
        <v>20</v>
      </c>
      <c r="Y17" s="27">
        <v>100</v>
      </c>
      <c r="Z17" s="27">
        <v>100</v>
      </c>
      <c r="AA17" s="27">
        <v>235</v>
      </c>
      <c r="AB17" s="27">
        <v>235</v>
      </c>
      <c r="AC17" s="27">
        <v>30</v>
      </c>
      <c r="AI17" s="27">
        <f t="shared" si="1"/>
        <v>10</v>
      </c>
      <c r="AJ17" s="27">
        <f t="shared" si="2"/>
        <v>235</v>
      </c>
      <c r="AK17" s="27">
        <f t="shared" si="3"/>
        <v>770</v>
      </c>
      <c r="AL17" s="27">
        <v>3</v>
      </c>
      <c r="AM17" s="27">
        <f t="shared" si="4"/>
        <v>235</v>
      </c>
      <c r="AN17" s="47">
        <f t="shared" si="5"/>
        <v>100</v>
      </c>
      <c r="AO17" s="48" t="s">
        <v>1599</v>
      </c>
      <c r="AP17" s="4" t="s">
        <v>1607</v>
      </c>
      <c r="AQ17" s="4">
        <f>SUM(AM15:AM28)</f>
        <v>2660</v>
      </c>
    </row>
    <row r="18" spans="1:43" x14ac:dyDescent="0.3">
      <c r="A18" s="27" t="s">
        <v>1459</v>
      </c>
      <c r="B18" s="27" t="s">
        <v>1611</v>
      </c>
      <c r="C18" s="27">
        <v>28</v>
      </c>
      <c r="D18" s="14" t="s">
        <v>1555</v>
      </c>
      <c r="E18" s="39" t="str">
        <f t="shared" si="0"/>
        <v xml:space="preserve">Technique-Quelle est l'affinité de l'application pour le cloud ? </v>
      </c>
      <c r="F18" s="21" t="s">
        <v>1602</v>
      </c>
      <c r="G18" s="15" t="s">
        <v>1489</v>
      </c>
      <c r="H18" s="30" t="s">
        <v>1391</v>
      </c>
      <c r="I18" s="15" t="s">
        <v>162</v>
      </c>
      <c r="J18" s="15" t="s">
        <v>1390</v>
      </c>
      <c r="K18" s="15" t="s">
        <v>165</v>
      </c>
      <c r="L18" s="30" t="s">
        <v>1515</v>
      </c>
      <c r="M18" s="43"/>
      <c r="N18" s="13"/>
      <c r="O18" s="13"/>
      <c r="P18" s="13"/>
      <c r="Q18" s="13"/>
      <c r="R18" s="13"/>
      <c r="S18" s="13"/>
      <c r="T18" s="13"/>
      <c r="U18" s="27">
        <v>0</v>
      </c>
      <c r="V18" s="27">
        <v>0</v>
      </c>
      <c r="W18" s="27">
        <v>200</v>
      </c>
      <c r="X18" s="27">
        <v>200</v>
      </c>
      <c r="Y18" s="27">
        <v>225</v>
      </c>
      <c r="Z18" s="27">
        <v>225</v>
      </c>
      <c r="AI18" s="27">
        <f t="shared" si="1"/>
        <v>0</v>
      </c>
      <c r="AJ18" s="27">
        <f t="shared" si="2"/>
        <v>225</v>
      </c>
      <c r="AK18" s="27">
        <f t="shared" si="3"/>
        <v>850</v>
      </c>
      <c r="AL18" s="27">
        <v>4</v>
      </c>
      <c r="AM18" s="27">
        <f t="shared" si="4"/>
        <v>225</v>
      </c>
      <c r="AN18" s="47">
        <f t="shared" si="5"/>
        <v>100</v>
      </c>
      <c r="AP18" s="4" t="s">
        <v>1614</v>
      </c>
      <c r="AQ18" s="49">
        <f>(AQ17-AQ15)/(AQ16-AQ15)*100</f>
        <v>100</v>
      </c>
    </row>
    <row r="19" spans="1:43" x14ac:dyDescent="0.3">
      <c r="A19" s="27" t="s">
        <v>1459</v>
      </c>
      <c r="B19" s="27" t="s">
        <v>1613</v>
      </c>
      <c r="C19" s="27">
        <v>17</v>
      </c>
      <c r="D19" s="14" t="s">
        <v>1554</v>
      </c>
      <c r="E19" s="39" t="str">
        <f t="shared" si="0"/>
        <v xml:space="preserve">Gestion de projet-Quel est le niveau d'automatisation du processus de déploiement ? </v>
      </c>
      <c r="F19" s="21" t="s">
        <v>1602</v>
      </c>
      <c r="G19" s="15" t="s">
        <v>1496</v>
      </c>
      <c r="H19" s="31" t="s">
        <v>1497</v>
      </c>
      <c r="I19" s="28" t="s">
        <v>1733</v>
      </c>
      <c r="J19" s="51" t="s">
        <v>1498</v>
      </c>
      <c r="K19" s="15" t="s">
        <v>1499</v>
      </c>
      <c r="L19" s="13"/>
      <c r="M19" s="21"/>
      <c r="N19" s="21"/>
      <c r="O19" s="21"/>
      <c r="P19" s="21"/>
      <c r="Q19" s="21"/>
      <c r="R19" s="21"/>
      <c r="S19" s="21"/>
      <c r="T19" s="21"/>
      <c r="U19" s="27">
        <v>0</v>
      </c>
      <c r="V19" s="27">
        <v>50</v>
      </c>
      <c r="W19" s="27">
        <v>100</v>
      </c>
      <c r="X19" s="27">
        <v>165</v>
      </c>
      <c r="Y19" s="27">
        <v>215</v>
      </c>
      <c r="AI19" s="27">
        <f t="shared" si="1"/>
        <v>0</v>
      </c>
      <c r="AJ19" s="27">
        <f t="shared" si="2"/>
        <v>215</v>
      </c>
      <c r="AK19" s="27">
        <f t="shared" si="3"/>
        <v>530</v>
      </c>
      <c r="AL19" s="27">
        <v>5</v>
      </c>
      <c r="AM19" s="27">
        <f t="shared" si="4"/>
        <v>215</v>
      </c>
      <c r="AN19" s="47">
        <f t="shared" si="5"/>
        <v>100</v>
      </c>
    </row>
    <row r="20" spans="1:43" x14ac:dyDescent="0.3">
      <c r="A20" s="27" t="s">
        <v>1459</v>
      </c>
      <c r="B20" s="27" t="s">
        <v>1615</v>
      </c>
      <c r="C20" s="27">
        <v>25</v>
      </c>
      <c r="D20" s="1" t="s">
        <v>1704</v>
      </c>
      <c r="E20" s="39" t="str">
        <f t="shared" si="0"/>
        <v>Donnée-Utilisez-vous des fonctions de Machine Learning ou Data Analytics ?</v>
      </c>
      <c r="F20" s="21" t="s">
        <v>1602</v>
      </c>
      <c r="G20" s="74" t="s">
        <v>1489</v>
      </c>
      <c r="H20" s="32" t="s">
        <v>1393</v>
      </c>
      <c r="I20" s="77" t="s">
        <v>1392</v>
      </c>
      <c r="J20" s="15"/>
      <c r="K20" s="15"/>
      <c r="L20" s="12"/>
      <c r="M20" s="15"/>
      <c r="N20" s="21"/>
      <c r="O20" s="21"/>
      <c r="P20" s="21"/>
      <c r="Q20" s="21"/>
      <c r="R20" s="21"/>
      <c r="S20" s="21"/>
      <c r="T20" s="21"/>
      <c r="U20" s="27">
        <v>20</v>
      </c>
      <c r="V20" s="27">
        <v>20</v>
      </c>
      <c r="W20" s="27">
        <v>205</v>
      </c>
      <c r="AI20" s="27">
        <f t="shared" si="1"/>
        <v>20</v>
      </c>
      <c r="AJ20" s="27">
        <f t="shared" si="2"/>
        <v>205</v>
      </c>
      <c r="AK20" s="27">
        <f t="shared" si="3"/>
        <v>245</v>
      </c>
      <c r="AL20" s="27">
        <v>6</v>
      </c>
      <c r="AM20" s="27">
        <f t="shared" si="4"/>
        <v>205</v>
      </c>
      <c r="AN20" s="47">
        <f t="shared" si="5"/>
        <v>100</v>
      </c>
    </row>
    <row r="21" spans="1:43" x14ac:dyDescent="0.3">
      <c r="A21" s="13" t="s">
        <v>1459</v>
      </c>
      <c r="B21" s="27" t="s">
        <v>1611</v>
      </c>
      <c r="C21" s="27">
        <v>16</v>
      </c>
      <c r="D21" s="1" t="s">
        <v>1693</v>
      </c>
      <c r="E21" s="39" t="str">
        <f t="shared" si="0"/>
        <v>Technique-Quelle est la plateforme de déploiement actuelle ? (plusieurs réponses possibles)</v>
      </c>
      <c r="F21" s="21" t="s">
        <v>1602</v>
      </c>
      <c r="G21" s="15" t="s">
        <v>1475</v>
      </c>
      <c r="H21" s="73" t="s">
        <v>1694</v>
      </c>
      <c r="I21" s="31" t="s">
        <v>1492</v>
      </c>
      <c r="J21" s="31" t="s">
        <v>1493</v>
      </c>
      <c r="K21" s="15" t="s">
        <v>1494</v>
      </c>
      <c r="L21" s="71" t="s">
        <v>1695</v>
      </c>
      <c r="M21" s="51" t="s">
        <v>1739</v>
      </c>
      <c r="N21" s="30" t="s">
        <v>1495</v>
      </c>
      <c r="O21" s="30"/>
      <c r="P21" s="30"/>
      <c r="Q21" s="30"/>
      <c r="R21" s="30"/>
      <c r="S21" s="30"/>
      <c r="T21" s="30"/>
      <c r="U21" s="13">
        <v>10</v>
      </c>
      <c r="V21" s="13">
        <v>50</v>
      </c>
      <c r="W21" s="13">
        <v>100</v>
      </c>
      <c r="X21" s="13">
        <v>100</v>
      </c>
      <c r="Y21" s="13">
        <v>150</v>
      </c>
      <c r="Z21" s="13">
        <v>150</v>
      </c>
      <c r="AA21" s="13">
        <v>150</v>
      </c>
      <c r="AB21" s="46">
        <v>195</v>
      </c>
      <c r="AC21" s="46"/>
      <c r="AD21" s="46"/>
      <c r="AE21" s="46"/>
      <c r="AF21" s="46"/>
      <c r="AG21" s="46"/>
      <c r="AH21" s="46"/>
      <c r="AI21" s="27">
        <f t="shared" si="1"/>
        <v>10</v>
      </c>
      <c r="AJ21" s="27">
        <f t="shared" si="2"/>
        <v>195</v>
      </c>
      <c r="AK21" s="27">
        <f t="shared" si="3"/>
        <v>905</v>
      </c>
      <c r="AL21" s="13">
        <v>7</v>
      </c>
      <c r="AM21" s="27">
        <f t="shared" si="4"/>
        <v>195</v>
      </c>
      <c r="AN21" s="47">
        <f t="shared" si="5"/>
        <v>100</v>
      </c>
      <c r="AO21" s="48" t="s">
        <v>1599</v>
      </c>
    </row>
    <row r="22" spans="1:43" x14ac:dyDescent="0.3">
      <c r="A22" s="27" t="s">
        <v>1459</v>
      </c>
      <c r="B22" s="27" t="s">
        <v>1616</v>
      </c>
      <c r="C22" s="27">
        <v>30</v>
      </c>
      <c r="D22" s="1" t="s">
        <v>1686</v>
      </c>
      <c r="E22" s="54" t="s">
        <v>1602</v>
      </c>
      <c r="F22" s="21" t="s">
        <v>1602</v>
      </c>
      <c r="G22" s="21" t="s">
        <v>1392</v>
      </c>
      <c r="H22" s="33" t="s">
        <v>1393</v>
      </c>
      <c r="I22" s="13"/>
      <c r="J22" s="13"/>
      <c r="K22" s="13"/>
      <c r="L22" s="13"/>
      <c r="M22" s="9"/>
      <c r="N22" s="9"/>
      <c r="O22" s="9"/>
      <c r="P22" s="9"/>
      <c r="Q22" s="9"/>
      <c r="R22" s="9"/>
      <c r="S22" s="9"/>
      <c r="T22" s="9"/>
      <c r="U22" s="13">
        <v>185</v>
      </c>
      <c r="V22" s="13">
        <v>20</v>
      </c>
      <c r="W22" s="9"/>
      <c r="X22" s="9"/>
      <c r="Y22" s="9"/>
      <c r="Z22" s="9"/>
      <c r="AA22" s="9"/>
      <c r="AB22" s="9"/>
      <c r="AC22" s="9"/>
      <c r="AD22" s="9"/>
      <c r="AE22" s="9"/>
      <c r="AF22" s="9"/>
      <c r="AG22" s="9"/>
      <c r="AH22" s="9"/>
      <c r="AI22" s="27">
        <f t="shared" si="1"/>
        <v>20</v>
      </c>
      <c r="AJ22" s="27">
        <f t="shared" si="2"/>
        <v>185</v>
      </c>
      <c r="AK22" s="27">
        <f t="shared" si="3"/>
        <v>205</v>
      </c>
      <c r="AL22" s="13">
        <v>8</v>
      </c>
      <c r="AM22" s="27">
        <f t="shared" si="4"/>
        <v>185</v>
      </c>
      <c r="AN22" s="47">
        <f t="shared" si="5"/>
        <v>100</v>
      </c>
    </row>
    <row r="23" spans="1:43" x14ac:dyDescent="0.3">
      <c r="A23" s="27" t="s">
        <v>1459</v>
      </c>
      <c r="B23" s="27" t="s">
        <v>1611</v>
      </c>
      <c r="C23" s="27">
        <v>19</v>
      </c>
      <c r="D23" s="14" t="s">
        <v>1417</v>
      </c>
      <c r="E23" s="39" t="str">
        <f t="shared" ref="E23:E28" si="6">B23&amp;"-"&amp;D23</f>
        <v xml:space="preserve">Technique-La base de données open de l'application est-elle dédiée par entité (fédération, banque, guichet, etc…) ? </v>
      </c>
      <c r="F23" s="21" t="s">
        <v>1602</v>
      </c>
      <c r="G23" s="40" t="s">
        <v>1500</v>
      </c>
      <c r="H23" s="51" t="s">
        <v>1393</v>
      </c>
      <c r="I23" s="51" t="s">
        <v>1501</v>
      </c>
      <c r="J23" s="46"/>
      <c r="K23" s="21"/>
      <c r="L23" s="21"/>
      <c r="M23" s="21"/>
      <c r="N23" s="21"/>
      <c r="O23" s="21"/>
      <c r="P23" s="21"/>
      <c r="Q23" s="21"/>
      <c r="R23" s="21"/>
      <c r="S23" s="21"/>
      <c r="T23" s="21"/>
      <c r="U23" s="13">
        <v>175</v>
      </c>
      <c r="V23" s="13">
        <v>175</v>
      </c>
      <c r="W23" s="13">
        <v>20</v>
      </c>
      <c r="X23" s="13"/>
      <c r="Y23" s="13"/>
      <c r="Z23" s="13"/>
      <c r="AA23" s="13"/>
      <c r="AB23" s="13"/>
      <c r="AC23" s="13"/>
      <c r="AD23" s="13"/>
      <c r="AE23" s="13"/>
      <c r="AF23" s="13"/>
      <c r="AG23" s="13"/>
      <c r="AH23" s="13"/>
      <c r="AI23" s="27">
        <f t="shared" si="1"/>
        <v>20</v>
      </c>
      <c r="AJ23" s="27">
        <f t="shared" si="2"/>
        <v>175</v>
      </c>
      <c r="AK23" s="27">
        <f t="shared" si="3"/>
        <v>370</v>
      </c>
      <c r="AL23" s="13">
        <v>9</v>
      </c>
      <c r="AM23" s="27">
        <f t="shared" si="4"/>
        <v>175</v>
      </c>
      <c r="AN23" s="47">
        <f t="shared" si="5"/>
        <v>100</v>
      </c>
    </row>
    <row r="24" spans="1:43" x14ac:dyDescent="0.3">
      <c r="A24" s="27" t="s">
        <v>1459</v>
      </c>
      <c r="B24" s="27" t="s">
        <v>1611</v>
      </c>
      <c r="C24" s="27">
        <v>23</v>
      </c>
      <c r="D24" s="1" t="s">
        <v>1700</v>
      </c>
      <c r="E24" s="39" t="str">
        <f t="shared" si="6"/>
        <v>Technique-Quel est le mécanisme actuel d'authentification (user/mot de passe) des utilisateurs ? (plusieurs réponses possibles)</v>
      </c>
      <c r="F24" s="21" t="s">
        <v>1602</v>
      </c>
      <c r="G24" s="68" t="s">
        <v>1732</v>
      </c>
      <c r="H24" s="15" t="s">
        <v>1475</v>
      </c>
      <c r="I24" s="69" t="s">
        <v>1848</v>
      </c>
      <c r="J24" s="69" t="s">
        <v>1770</v>
      </c>
      <c r="K24" s="15" t="s">
        <v>1509</v>
      </c>
      <c r="L24" s="32" t="s">
        <v>1701</v>
      </c>
      <c r="N24" s="21"/>
      <c r="O24" s="21"/>
      <c r="P24" s="21"/>
      <c r="Q24" s="21"/>
      <c r="R24" s="21"/>
      <c r="S24" s="21"/>
      <c r="T24" s="21"/>
      <c r="U24" s="13">
        <v>0</v>
      </c>
      <c r="V24" s="13">
        <v>10</v>
      </c>
      <c r="W24" s="13">
        <v>20</v>
      </c>
      <c r="X24" s="13">
        <v>115</v>
      </c>
      <c r="Y24" s="13">
        <v>165</v>
      </c>
      <c r="Z24" s="13">
        <v>165</v>
      </c>
      <c r="AA24" s="13"/>
      <c r="AB24" s="13"/>
      <c r="AC24" s="13"/>
      <c r="AD24" s="13"/>
      <c r="AE24" s="13"/>
      <c r="AF24" s="13"/>
      <c r="AG24" s="13"/>
      <c r="AH24" s="13"/>
      <c r="AI24" s="27">
        <f t="shared" si="1"/>
        <v>0</v>
      </c>
      <c r="AJ24" s="27">
        <f t="shared" si="2"/>
        <v>165</v>
      </c>
      <c r="AK24" s="27">
        <f t="shared" si="3"/>
        <v>475</v>
      </c>
      <c r="AL24" s="13">
        <v>10</v>
      </c>
      <c r="AM24" s="27">
        <f t="shared" si="4"/>
        <v>165</v>
      </c>
      <c r="AN24" s="47">
        <f t="shared" si="5"/>
        <v>100</v>
      </c>
      <c r="AO24" s="48" t="s">
        <v>1599</v>
      </c>
    </row>
    <row r="25" spans="1:43" x14ac:dyDescent="0.3">
      <c r="A25" s="27" t="s">
        <v>1459</v>
      </c>
      <c r="B25" s="27" t="s">
        <v>1611</v>
      </c>
      <c r="C25" s="27">
        <v>18</v>
      </c>
      <c r="D25" s="1" t="s">
        <v>1692</v>
      </c>
      <c r="E25" s="39" t="str">
        <f t="shared" si="6"/>
        <v>Technique-L'interface graphique ou l'interface d’entrée de l'application est elle dédiée par entité (fédération, banque, guichet, etc…) ?</v>
      </c>
      <c r="F25" s="21" t="s">
        <v>1602</v>
      </c>
      <c r="G25" s="21" t="s">
        <v>1500</v>
      </c>
      <c r="H25" s="15" t="s">
        <v>1393</v>
      </c>
      <c r="I25" s="69" t="s">
        <v>1750</v>
      </c>
      <c r="J25" s="13"/>
      <c r="K25" s="13"/>
      <c r="L25" s="21"/>
      <c r="M25" s="21"/>
      <c r="N25" s="21"/>
      <c r="O25" s="21"/>
      <c r="P25" s="21"/>
      <c r="Q25" s="21"/>
      <c r="R25" s="21"/>
      <c r="S25" s="21"/>
      <c r="T25" s="21"/>
      <c r="U25" s="13">
        <v>0</v>
      </c>
      <c r="V25" s="13">
        <v>90</v>
      </c>
      <c r="W25" s="13">
        <v>155</v>
      </c>
      <c r="X25" s="13"/>
      <c r="Y25" s="13"/>
      <c r="Z25" s="13"/>
      <c r="AA25" s="13"/>
      <c r="AB25" s="13"/>
      <c r="AC25" s="13"/>
      <c r="AD25" s="13"/>
      <c r="AE25" s="13"/>
      <c r="AF25" s="13"/>
      <c r="AG25" s="13"/>
      <c r="AH25" s="13"/>
      <c r="AI25" s="27">
        <f t="shared" si="1"/>
        <v>0</v>
      </c>
      <c r="AJ25" s="27">
        <f t="shared" si="2"/>
        <v>155</v>
      </c>
      <c r="AK25" s="27">
        <f t="shared" si="3"/>
        <v>245</v>
      </c>
      <c r="AL25" s="13">
        <v>11</v>
      </c>
      <c r="AM25" s="27">
        <f t="shared" si="4"/>
        <v>155</v>
      </c>
      <c r="AN25" s="47">
        <f t="shared" si="5"/>
        <v>100</v>
      </c>
    </row>
    <row r="26" spans="1:43" x14ac:dyDescent="0.3">
      <c r="A26" s="27" t="s">
        <v>1459</v>
      </c>
      <c r="B26" s="27" t="s">
        <v>1611</v>
      </c>
      <c r="C26" s="27">
        <v>20</v>
      </c>
      <c r="D26" s="1" t="s">
        <v>1702</v>
      </c>
      <c r="E26" s="39" t="str">
        <f t="shared" si="6"/>
        <v>Technique-Quel est le moteur de la base de données OPEN (local) de l'application ?  (plusieurs réponses possibles)</v>
      </c>
      <c r="F26" s="21" t="s">
        <v>1602</v>
      </c>
      <c r="G26" s="15" t="s">
        <v>1500</v>
      </c>
      <c r="H26" s="15" t="s">
        <v>1475</v>
      </c>
      <c r="I26" s="15" t="s">
        <v>136</v>
      </c>
      <c r="J26" s="15" t="s">
        <v>1502</v>
      </c>
      <c r="K26" s="15" t="s">
        <v>1503</v>
      </c>
      <c r="L26" s="30" t="s">
        <v>1504</v>
      </c>
      <c r="M26" s="73" t="s">
        <v>1703</v>
      </c>
      <c r="N26" s="15"/>
      <c r="O26" s="15"/>
      <c r="P26" s="15"/>
      <c r="Q26" s="15"/>
      <c r="R26" s="15"/>
      <c r="S26" s="15"/>
      <c r="T26" s="15"/>
      <c r="U26" s="13">
        <v>145</v>
      </c>
      <c r="V26" s="13">
        <v>10</v>
      </c>
      <c r="W26" s="13">
        <v>75</v>
      </c>
      <c r="X26" s="13">
        <v>75</v>
      </c>
      <c r="Y26" s="13">
        <v>100</v>
      </c>
      <c r="Z26" s="13">
        <v>100</v>
      </c>
      <c r="AA26" s="13">
        <v>135</v>
      </c>
      <c r="AB26" s="13"/>
      <c r="AC26" s="13"/>
      <c r="AD26" s="13"/>
      <c r="AE26" s="13"/>
      <c r="AF26" s="13"/>
      <c r="AG26" s="13"/>
      <c r="AH26" s="13"/>
      <c r="AI26" s="27">
        <f t="shared" si="1"/>
        <v>10</v>
      </c>
      <c r="AJ26" s="27">
        <f t="shared" si="2"/>
        <v>145</v>
      </c>
      <c r="AK26" s="27">
        <f t="shared" si="3"/>
        <v>640</v>
      </c>
      <c r="AL26" s="13">
        <v>12</v>
      </c>
      <c r="AM26" s="27">
        <f t="shared" si="4"/>
        <v>145</v>
      </c>
      <c r="AN26" s="47">
        <f t="shared" si="5"/>
        <v>100</v>
      </c>
      <c r="AO26" s="48" t="s">
        <v>1599</v>
      </c>
    </row>
    <row r="27" spans="1:43" ht="15" customHeight="1" x14ac:dyDescent="0.3">
      <c r="A27" s="13" t="s">
        <v>1459</v>
      </c>
      <c r="B27" s="27" t="s">
        <v>1613</v>
      </c>
      <c r="C27" s="27">
        <v>15</v>
      </c>
      <c r="D27" s="1" t="s">
        <v>1711</v>
      </c>
      <c r="E27" s="39" t="str">
        <f t="shared" si="6"/>
        <v>Gestion de projet-Quelle est la méthode de conduite de projet utilisée pour développer l'application ?</v>
      </c>
      <c r="F27" s="21" t="s">
        <v>1602</v>
      </c>
      <c r="G27" s="15" t="s">
        <v>1489</v>
      </c>
      <c r="H27" s="15" t="s">
        <v>1617</v>
      </c>
      <c r="I27" s="31" t="s">
        <v>1490</v>
      </c>
      <c r="J27" s="31" t="s">
        <v>1491</v>
      </c>
      <c r="K27" s="31"/>
      <c r="L27" s="55"/>
      <c r="M27" s="55"/>
      <c r="N27" s="55"/>
      <c r="O27" s="21"/>
      <c r="P27" s="21"/>
      <c r="Q27" s="21"/>
      <c r="R27" s="21"/>
      <c r="S27" s="21"/>
      <c r="T27" s="21"/>
      <c r="U27" s="13">
        <v>0</v>
      </c>
      <c r="V27" s="13">
        <v>65</v>
      </c>
      <c r="W27" s="13">
        <v>85</v>
      </c>
      <c r="X27" s="13">
        <v>135</v>
      </c>
      <c r="Y27" s="56"/>
      <c r="Z27" s="56"/>
      <c r="AA27" s="56"/>
      <c r="AB27" s="56"/>
      <c r="AC27" s="56"/>
      <c r="AD27" s="56"/>
      <c r="AE27" s="56"/>
      <c r="AF27" s="56"/>
      <c r="AG27" s="56"/>
      <c r="AH27" s="56"/>
      <c r="AI27" s="27">
        <f t="shared" si="1"/>
        <v>0</v>
      </c>
      <c r="AJ27" s="27">
        <f t="shared" si="2"/>
        <v>135</v>
      </c>
      <c r="AK27" s="27">
        <f t="shared" si="3"/>
        <v>285</v>
      </c>
      <c r="AL27" s="13">
        <v>13</v>
      </c>
      <c r="AM27" s="27">
        <f t="shared" si="4"/>
        <v>135</v>
      </c>
      <c r="AN27" s="47">
        <f t="shared" si="5"/>
        <v>100</v>
      </c>
    </row>
    <row r="28" spans="1:43" x14ac:dyDescent="0.3">
      <c r="A28" s="27" t="s">
        <v>1459</v>
      </c>
      <c r="B28" s="27" t="s">
        <v>1611</v>
      </c>
      <c r="C28" s="27">
        <v>29</v>
      </c>
      <c r="D28" s="1" t="s">
        <v>1696</v>
      </c>
      <c r="E28" s="39" t="str">
        <f t="shared" si="6"/>
        <v>Technique-Est-ce que l'application est utilisée sur Sitex, Conso, Presse, Cofpart, Internationale, LSI ou Autorisation ? (plusieurs réponses possibles)</v>
      </c>
      <c r="F28" s="12" t="s">
        <v>1602</v>
      </c>
      <c r="G28" s="15" t="s">
        <v>1489</v>
      </c>
      <c r="H28" s="15" t="s">
        <v>1475</v>
      </c>
      <c r="I28" s="41" t="s">
        <v>1742</v>
      </c>
      <c r="J28" s="41" t="s">
        <v>1743</v>
      </c>
      <c r="K28" s="41" t="s">
        <v>1516</v>
      </c>
      <c r="L28" s="41" t="s">
        <v>1557</v>
      </c>
      <c r="M28" s="41" t="s">
        <v>1517</v>
      </c>
      <c r="N28" s="71" t="s">
        <v>1744</v>
      </c>
      <c r="O28" s="41" t="s">
        <v>1558</v>
      </c>
      <c r="P28" s="41" t="s">
        <v>2118</v>
      </c>
      <c r="Q28" s="41" t="s">
        <v>1678</v>
      </c>
      <c r="R28" s="41"/>
      <c r="S28" s="41"/>
      <c r="T28" s="41"/>
      <c r="U28" s="13">
        <v>0</v>
      </c>
      <c r="V28" s="13">
        <v>75</v>
      </c>
      <c r="W28" s="13">
        <v>125</v>
      </c>
      <c r="X28" s="13">
        <v>125</v>
      </c>
      <c r="Y28" s="13">
        <v>50</v>
      </c>
      <c r="Z28" s="13">
        <f t="shared" ref="Z28:AE28" si="7">Y28</f>
        <v>50</v>
      </c>
      <c r="AA28" s="13">
        <f t="shared" si="7"/>
        <v>50</v>
      </c>
      <c r="AB28" s="13">
        <f t="shared" si="7"/>
        <v>50</v>
      </c>
      <c r="AC28" s="46">
        <f t="shared" si="7"/>
        <v>50</v>
      </c>
      <c r="AD28" s="46">
        <v>10</v>
      </c>
      <c r="AE28" s="46">
        <f t="shared" si="7"/>
        <v>10</v>
      </c>
      <c r="AF28" s="46"/>
      <c r="AG28" s="46"/>
      <c r="AH28" s="46"/>
      <c r="AI28" s="27">
        <f t="shared" si="1"/>
        <v>0</v>
      </c>
      <c r="AJ28" s="27">
        <f t="shared" si="2"/>
        <v>125</v>
      </c>
      <c r="AK28" s="27">
        <f t="shared" si="3"/>
        <v>595</v>
      </c>
      <c r="AL28" s="13">
        <v>14</v>
      </c>
      <c r="AM28" s="27">
        <f t="shared" si="4"/>
        <v>125</v>
      </c>
      <c r="AN28" s="47">
        <f t="shared" si="5"/>
        <v>100</v>
      </c>
      <c r="AO28" s="48" t="s">
        <v>1599</v>
      </c>
    </row>
    <row r="29" spans="1:43" s="59" customFormat="1" x14ac:dyDescent="0.3">
      <c r="A29" s="43" t="s">
        <v>1617</v>
      </c>
      <c r="B29" s="43"/>
      <c r="C29" s="43">
        <v>7</v>
      </c>
      <c r="D29" s="1" t="s">
        <v>1699</v>
      </c>
      <c r="E29" s="43"/>
      <c r="F29" s="30" t="s">
        <v>1602</v>
      </c>
      <c r="G29" s="53" t="s">
        <v>1475</v>
      </c>
      <c r="H29" s="53" t="s">
        <v>1565</v>
      </c>
      <c r="I29" s="53" t="s">
        <v>1618</v>
      </c>
      <c r="J29" s="53" t="s">
        <v>1619</v>
      </c>
      <c r="K29" s="53" t="s">
        <v>1620</v>
      </c>
      <c r="L29" s="53" t="s">
        <v>1621</v>
      </c>
      <c r="M29" s="53" t="s">
        <v>1622</v>
      </c>
      <c r="N29" s="25" t="s">
        <v>1623</v>
      </c>
      <c r="O29" s="25" t="s">
        <v>1624</v>
      </c>
      <c r="P29" s="25" t="s">
        <v>1625</v>
      </c>
      <c r="Q29" s="25" t="s">
        <v>1626</v>
      </c>
      <c r="R29" s="25" t="s">
        <v>1627</v>
      </c>
      <c r="S29" s="25" t="s">
        <v>1556</v>
      </c>
      <c r="T29" s="53" t="s">
        <v>1566</v>
      </c>
      <c r="U29" s="52"/>
      <c r="V29" s="52"/>
      <c r="W29" s="52"/>
      <c r="X29" s="52"/>
      <c r="Y29" s="52"/>
      <c r="Z29" s="52"/>
      <c r="AA29" s="52"/>
      <c r="AB29" s="52"/>
      <c r="AC29" s="52"/>
      <c r="AD29" s="52"/>
      <c r="AE29" s="52"/>
      <c r="AF29" s="52"/>
      <c r="AG29" s="52"/>
      <c r="AH29" s="52"/>
      <c r="AI29" s="52"/>
      <c r="AJ29" s="52"/>
      <c r="AK29" s="27"/>
      <c r="AL29" s="52"/>
      <c r="AM29" s="57"/>
      <c r="AN29" s="58"/>
    </row>
    <row r="30" spans="1:43" s="61" customFormat="1" x14ac:dyDescent="0.3">
      <c r="A30" s="43" t="s">
        <v>1617</v>
      </c>
      <c r="B30" s="60"/>
      <c r="C30" s="60">
        <v>31</v>
      </c>
      <c r="D30" s="43" t="s">
        <v>1676</v>
      </c>
      <c r="E30" s="60"/>
      <c r="F30" s="30" t="s">
        <v>1602</v>
      </c>
      <c r="G30" s="44" t="s">
        <v>1580</v>
      </c>
      <c r="H30" s="41" t="s">
        <v>1581</v>
      </c>
      <c r="I30" s="41" t="s">
        <v>1582</v>
      </c>
      <c r="J30" s="41" t="s">
        <v>1583</v>
      </c>
      <c r="K30" s="41" t="s">
        <v>1584</v>
      </c>
      <c r="L30" s="44" t="s">
        <v>1585</v>
      </c>
      <c r="M30" s="41" t="s">
        <v>1513</v>
      </c>
      <c r="N30" s="60"/>
      <c r="O30" s="60"/>
      <c r="P30" s="60"/>
      <c r="Q30" s="60"/>
      <c r="R30" s="60"/>
      <c r="S30" s="60"/>
      <c r="T30" s="41"/>
      <c r="U30" s="52"/>
      <c r="V30" s="52"/>
      <c r="W30" s="52"/>
      <c r="X30" s="52"/>
      <c r="Y30" s="52"/>
      <c r="Z30" s="62"/>
      <c r="AA30" s="62"/>
      <c r="AB30" s="62"/>
      <c r="AC30" s="62"/>
      <c r="AD30" s="62"/>
      <c r="AE30" s="62"/>
      <c r="AF30" s="62"/>
      <c r="AG30" s="62"/>
      <c r="AH30" s="62"/>
      <c r="AI30" s="62"/>
      <c r="AJ30" s="52"/>
      <c r="AK30" s="52"/>
      <c r="AL30" s="52"/>
      <c r="AM30" s="63"/>
      <c r="AN30" s="63"/>
    </row>
    <row r="31" spans="1:43" x14ac:dyDescent="0.3">
      <c r="A31" s="27" t="s">
        <v>1617</v>
      </c>
      <c r="B31" s="27" t="s">
        <v>1613</v>
      </c>
      <c r="C31" s="27">
        <v>26</v>
      </c>
      <c r="D31" s="1" t="s">
        <v>1687</v>
      </c>
      <c r="E31" s="39" t="str">
        <f>B31&amp;"-"&amp;D31</f>
        <v>Gestion de projet-Quel est l'état courant du cycle de vie de l'application ?</v>
      </c>
      <c r="F31" s="15" t="s">
        <v>1602</v>
      </c>
      <c r="G31" s="15" t="s">
        <v>1514</v>
      </c>
      <c r="H31" s="31" t="s">
        <v>1576</v>
      </c>
      <c r="I31" s="15" t="s">
        <v>1677</v>
      </c>
      <c r="J31" s="31" t="s">
        <v>1450</v>
      </c>
      <c r="K31" s="31" t="s">
        <v>1577</v>
      </c>
      <c r="L31" s="31" t="s">
        <v>1578</v>
      </c>
      <c r="M31" s="31" t="s">
        <v>1388</v>
      </c>
      <c r="N31" s="30"/>
      <c r="O31" s="30"/>
      <c r="P31" s="30"/>
      <c r="Q31" s="30"/>
      <c r="R31" s="30"/>
      <c r="S31" s="30"/>
      <c r="T31" s="30"/>
      <c r="AN31" s="47"/>
    </row>
    <row r="32" spans="1:43" x14ac:dyDescent="0.3">
      <c r="A32" s="27" t="s">
        <v>1617</v>
      </c>
      <c r="C32" s="27">
        <v>31</v>
      </c>
      <c r="D32" s="1" t="s">
        <v>1707</v>
      </c>
      <c r="F32" s="32" t="s">
        <v>1602</v>
      </c>
      <c r="G32" s="76" t="s">
        <v>1393</v>
      </c>
      <c r="H32" s="76" t="s">
        <v>1392</v>
      </c>
    </row>
    <row r="33" spans="1:9" x14ac:dyDescent="0.3">
      <c r="A33" s="27" t="s">
        <v>1617</v>
      </c>
      <c r="C33" s="27">
        <v>32</v>
      </c>
      <c r="D33" s="1" t="s">
        <v>1708</v>
      </c>
      <c r="F33" s="32" t="s">
        <v>1602</v>
      </c>
      <c r="G33" s="32" t="s">
        <v>1489</v>
      </c>
      <c r="H33" s="76" t="s">
        <v>1393</v>
      </c>
      <c r="I33" s="78" t="s">
        <v>1472</v>
      </c>
    </row>
    <row r="34" spans="1:9" x14ac:dyDescent="0.3">
      <c r="A34" s="27" t="s">
        <v>1617</v>
      </c>
      <c r="C34" s="27">
        <v>33</v>
      </c>
      <c r="D34" s="1" t="s">
        <v>1709</v>
      </c>
      <c r="F34" s="32" t="s">
        <v>1602</v>
      </c>
      <c r="G34" s="76" t="s">
        <v>1393</v>
      </c>
      <c r="H34" s="78" t="s">
        <v>1472</v>
      </c>
    </row>
    <row r="35" spans="1:9" x14ac:dyDescent="0.3">
      <c r="A35" s="27" t="s">
        <v>1617</v>
      </c>
      <c r="C35" s="27">
        <v>34</v>
      </c>
      <c r="D35" s="1" t="s">
        <v>1710</v>
      </c>
      <c r="F35" s="32" t="s">
        <v>1602</v>
      </c>
      <c r="G35" s="76" t="s">
        <v>1513</v>
      </c>
      <c r="H35" s="76" t="s">
        <v>1393</v>
      </c>
      <c r="I35" s="76" t="s">
        <v>1392</v>
      </c>
    </row>
    <row r="36" spans="1:9" x14ac:dyDescent="0.3">
      <c r="H36" s="38"/>
    </row>
    <row r="37" spans="1:9" x14ac:dyDescent="0.3">
      <c r="H37" s="64"/>
    </row>
    <row r="38" spans="1:9" x14ac:dyDescent="0.3">
      <c r="H38" s="38"/>
    </row>
    <row r="39" spans="1:9" x14ac:dyDescent="0.3">
      <c r="H39" s="38"/>
    </row>
    <row r="40" spans="1:9" x14ac:dyDescent="0.3">
      <c r="H40" s="38"/>
    </row>
    <row r="41" spans="1:9" x14ac:dyDescent="0.3">
      <c r="H41" s="38"/>
    </row>
    <row r="42" spans="1:9" x14ac:dyDescent="0.3">
      <c r="H42" s="38"/>
    </row>
    <row r="43" spans="1:9" x14ac:dyDescent="0.3">
      <c r="H43" s="38"/>
    </row>
    <row r="44" spans="1:9" x14ac:dyDescent="0.3">
      <c r="H44" s="38"/>
    </row>
    <row r="45" spans="1:9" x14ac:dyDescent="0.3">
      <c r="H45" s="38"/>
    </row>
    <row r="46" spans="1:9" x14ac:dyDescent="0.3">
      <c r="H46" s="38"/>
    </row>
    <row r="47" spans="1:9" x14ac:dyDescent="0.3">
      <c r="H47" s="38"/>
    </row>
    <row r="48" spans="1:9" x14ac:dyDescent="0.3">
      <c r="H48" s="38"/>
    </row>
    <row r="49" spans="8:8" x14ac:dyDescent="0.3">
      <c r="H49" s="38"/>
    </row>
  </sheetData>
  <autoFilter ref="A1:AN35"/>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N401"/>
  <sheetViews>
    <sheetView workbookViewId="0">
      <pane xSplit="1" ySplit="1" topLeftCell="R2" activePane="bottomRight" state="frozen"/>
      <selection pane="topRight" activeCell="B1" sqref="B1"/>
      <selection pane="bottomLeft" activeCell="A2" sqref="A2"/>
      <selection pane="bottomRight" activeCell="T1" sqref="T1"/>
    </sheetView>
  </sheetViews>
  <sheetFormatPr baseColWidth="10" defaultRowHeight="14.4" x14ac:dyDescent="0.3"/>
  <cols>
    <col min="1" max="1" width="37.88671875" customWidth="1"/>
  </cols>
  <sheetData>
    <row r="1" spans="1:40" x14ac:dyDescent="0.3">
      <c r="A1" t="s">
        <v>0</v>
      </c>
      <c r="B1" t="s">
        <v>2120</v>
      </c>
      <c r="C1" t="s">
        <v>2121</v>
      </c>
      <c r="D1" t="s">
        <v>2122</v>
      </c>
      <c r="E1" t="s">
        <v>2123</v>
      </c>
      <c r="F1" t="s">
        <v>2124</v>
      </c>
      <c r="G1" t="s">
        <v>2125</v>
      </c>
      <c r="H1" s="92" t="s">
        <v>1631</v>
      </c>
      <c r="I1" s="92" t="s">
        <v>1632</v>
      </c>
      <c r="J1" s="92" t="s">
        <v>1633</v>
      </c>
      <c r="K1" s="92" t="s">
        <v>1634</v>
      </c>
      <c r="L1" s="92" t="s">
        <v>1635</v>
      </c>
      <c r="M1" t="s">
        <v>2126</v>
      </c>
      <c r="N1" t="s">
        <v>2127</v>
      </c>
      <c r="O1" t="s">
        <v>2128</v>
      </c>
      <c r="P1" s="92" t="s">
        <v>2129</v>
      </c>
      <c r="Q1" s="92" t="s">
        <v>1630</v>
      </c>
      <c r="R1" t="s">
        <v>2326</v>
      </c>
      <c r="T1" s="92" t="s">
        <v>2130</v>
      </c>
      <c r="U1" t="s">
        <v>2131</v>
      </c>
      <c r="V1" t="s">
        <v>2132</v>
      </c>
      <c r="W1" t="s">
        <v>2133</v>
      </c>
      <c r="X1" t="s">
        <v>2134</v>
      </c>
      <c r="Y1" t="s">
        <v>2135</v>
      </c>
      <c r="Z1" s="92" t="s">
        <v>2136</v>
      </c>
      <c r="AA1" t="s">
        <v>2137</v>
      </c>
      <c r="AB1" t="s">
        <v>2138</v>
      </c>
      <c r="AC1" t="s">
        <v>2139</v>
      </c>
      <c r="AD1" t="s">
        <v>2140</v>
      </c>
      <c r="AE1" t="s">
        <v>2141</v>
      </c>
      <c r="AF1" t="s">
        <v>2142</v>
      </c>
      <c r="AG1" t="s">
        <v>2143</v>
      </c>
      <c r="AH1" t="s">
        <v>2144</v>
      </c>
      <c r="AI1" t="s">
        <v>2145</v>
      </c>
      <c r="AJ1" t="s">
        <v>2146</v>
      </c>
      <c r="AK1" t="s">
        <v>2147</v>
      </c>
      <c r="AL1" t="s">
        <v>2148</v>
      </c>
      <c r="AM1" t="s">
        <v>2149</v>
      </c>
      <c r="AN1" t="s">
        <v>2150</v>
      </c>
    </row>
    <row r="2" spans="1:40" x14ac:dyDescent="0.3">
      <c r="A2" t="s">
        <v>1374</v>
      </c>
      <c r="B2" t="s">
        <v>2151</v>
      </c>
      <c r="D2" t="s">
        <v>1374</v>
      </c>
      <c r="E2" s="95">
        <v>44382</v>
      </c>
      <c r="F2" t="s">
        <v>0</v>
      </c>
      <c r="G2" t="s">
        <v>2153</v>
      </c>
      <c r="H2" t="s">
        <v>1588</v>
      </c>
      <c r="I2">
        <v>75.489999999999995</v>
      </c>
      <c r="J2">
        <v>24.68</v>
      </c>
      <c r="K2">
        <v>37.79</v>
      </c>
      <c r="L2">
        <v>45.99</v>
      </c>
      <c r="N2">
        <v>76.209999999999994</v>
      </c>
      <c r="P2">
        <v>76.209999999999994</v>
      </c>
      <c r="Q2">
        <v>3</v>
      </c>
      <c r="R2">
        <v>748.04</v>
      </c>
      <c r="S2">
        <v>1339</v>
      </c>
      <c r="T2">
        <v>23</v>
      </c>
      <c r="W2">
        <v>0</v>
      </c>
      <c r="X2">
        <v>0</v>
      </c>
      <c r="Y2">
        <v>13</v>
      </c>
      <c r="Z2">
        <v>149</v>
      </c>
      <c r="AA2">
        <v>1190</v>
      </c>
      <c r="AB2">
        <v>0</v>
      </c>
      <c r="AC2">
        <v>96</v>
      </c>
      <c r="AD2">
        <v>53</v>
      </c>
      <c r="AE2">
        <v>1190</v>
      </c>
      <c r="AF2">
        <v>149</v>
      </c>
      <c r="AG2">
        <v>0</v>
      </c>
      <c r="AH2">
        <v>1190</v>
      </c>
      <c r="AI2">
        <v>4</v>
      </c>
      <c r="AJ2">
        <v>4</v>
      </c>
      <c r="AK2">
        <v>4</v>
      </c>
      <c r="AL2">
        <v>20</v>
      </c>
      <c r="AM2">
        <v>32</v>
      </c>
    </row>
    <row r="3" spans="1:40" x14ac:dyDescent="0.3">
      <c r="A3" t="s">
        <v>1363</v>
      </c>
      <c r="B3" t="s">
        <v>2151</v>
      </c>
      <c r="D3" t="s">
        <v>2538</v>
      </c>
      <c r="E3" t="s">
        <v>2152</v>
      </c>
      <c r="F3" t="s">
        <v>0</v>
      </c>
      <c r="G3" t="s">
        <v>2153</v>
      </c>
      <c r="H3" t="s">
        <v>1588</v>
      </c>
      <c r="I3">
        <v>98.32</v>
      </c>
      <c r="J3">
        <v>84.66</v>
      </c>
      <c r="K3">
        <v>80.790000000000006</v>
      </c>
      <c r="L3">
        <v>87.92</v>
      </c>
      <c r="N3">
        <v>76.48</v>
      </c>
      <c r="P3">
        <v>76.48</v>
      </c>
      <c r="Q3">
        <v>3</v>
      </c>
      <c r="R3">
        <v>5555.83</v>
      </c>
      <c r="S3">
        <v>40446</v>
      </c>
      <c r="T3">
        <v>686</v>
      </c>
      <c r="W3">
        <v>0.89615</v>
      </c>
      <c r="X3">
        <v>0</v>
      </c>
      <c r="Y3">
        <v>389</v>
      </c>
      <c r="Z3">
        <v>40446</v>
      </c>
      <c r="AA3">
        <v>0</v>
      </c>
      <c r="AB3">
        <v>0</v>
      </c>
      <c r="AC3">
        <v>35180</v>
      </c>
      <c r="AD3">
        <v>5266</v>
      </c>
      <c r="AE3">
        <v>0</v>
      </c>
      <c r="AF3">
        <v>27933</v>
      </c>
      <c r="AG3">
        <v>7005</v>
      </c>
      <c r="AH3">
        <v>5508</v>
      </c>
      <c r="AI3">
        <v>1</v>
      </c>
      <c r="AJ3">
        <v>1</v>
      </c>
      <c r="AK3">
        <v>2</v>
      </c>
      <c r="AL3">
        <v>40</v>
      </c>
      <c r="AM3">
        <v>9</v>
      </c>
    </row>
    <row r="4" spans="1:40" x14ac:dyDescent="0.3">
      <c r="A4" t="s">
        <v>1364</v>
      </c>
      <c r="B4" t="s">
        <v>2151</v>
      </c>
      <c r="D4" t="s">
        <v>2539</v>
      </c>
      <c r="E4" t="s">
        <v>2154</v>
      </c>
      <c r="F4" t="s">
        <v>0</v>
      </c>
      <c r="G4" t="s">
        <v>2153</v>
      </c>
      <c r="H4" t="s">
        <v>1588</v>
      </c>
      <c r="I4">
        <v>99.56</v>
      </c>
      <c r="J4">
        <v>86.66</v>
      </c>
      <c r="K4">
        <v>72.73</v>
      </c>
      <c r="L4">
        <v>86.32</v>
      </c>
      <c r="N4">
        <v>76.48</v>
      </c>
      <c r="P4">
        <v>76.48</v>
      </c>
      <c r="Q4">
        <v>3</v>
      </c>
      <c r="R4">
        <v>608.82000000000005</v>
      </c>
      <c r="S4">
        <v>2757</v>
      </c>
      <c r="T4">
        <v>47</v>
      </c>
      <c r="W4">
        <v>0</v>
      </c>
      <c r="X4">
        <v>0</v>
      </c>
      <c r="Y4">
        <v>54</v>
      </c>
      <c r="Z4">
        <v>2757</v>
      </c>
      <c r="AA4">
        <v>0</v>
      </c>
      <c r="AB4">
        <v>0</v>
      </c>
      <c r="AC4">
        <v>2476</v>
      </c>
      <c r="AD4">
        <v>281</v>
      </c>
      <c r="AE4">
        <v>0</v>
      </c>
      <c r="AF4">
        <v>1745</v>
      </c>
      <c r="AG4">
        <v>0</v>
      </c>
      <c r="AH4">
        <v>1012</v>
      </c>
      <c r="AI4">
        <v>1</v>
      </c>
      <c r="AJ4">
        <v>1</v>
      </c>
      <c r="AK4">
        <v>3</v>
      </c>
      <c r="AL4">
        <v>41</v>
      </c>
      <c r="AM4">
        <v>10</v>
      </c>
    </row>
    <row r="5" spans="1:40" x14ac:dyDescent="0.3">
      <c r="A5" t="s">
        <v>1365</v>
      </c>
      <c r="B5" t="s">
        <v>2151</v>
      </c>
      <c r="D5" t="s">
        <v>2540</v>
      </c>
      <c r="E5" t="s">
        <v>2154</v>
      </c>
      <c r="F5" t="s">
        <v>0</v>
      </c>
      <c r="G5" t="s">
        <v>2153</v>
      </c>
      <c r="H5" t="s">
        <v>1588</v>
      </c>
      <c r="I5">
        <v>89.79</v>
      </c>
      <c r="J5">
        <v>74.91</v>
      </c>
      <c r="K5">
        <v>79.63</v>
      </c>
      <c r="L5">
        <v>81.44</v>
      </c>
      <c r="N5">
        <v>76.48</v>
      </c>
      <c r="P5">
        <v>76.48</v>
      </c>
      <c r="Q5">
        <v>3</v>
      </c>
      <c r="R5">
        <v>4664.63</v>
      </c>
      <c r="S5">
        <v>19013</v>
      </c>
      <c r="T5">
        <v>322</v>
      </c>
      <c r="W5">
        <v>0.28182000000000001</v>
      </c>
      <c r="X5">
        <v>0</v>
      </c>
      <c r="Y5">
        <v>290</v>
      </c>
      <c r="Z5">
        <v>19013</v>
      </c>
      <c r="AA5">
        <v>0</v>
      </c>
      <c r="AB5">
        <v>0</v>
      </c>
      <c r="AC5">
        <v>9155</v>
      </c>
      <c r="AD5">
        <v>8877</v>
      </c>
      <c r="AE5">
        <v>981</v>
      </c>
      <c r="AF5">
        <v>14135</v>
      </c>
      <c r="AG5">
        <v>1320</v>
      </c>
      <c r="AH5">
        <v>3558</v>
      </c>
      <c r="AI5">
        <v>3</v>
      </c>
      <c r="AJ5">
        <v>1</v>
      </c>
      <c r="AK5">
        <v>2</v>
      </c>
      <c r="AL5">
        <v>42</v>
      </c>
      <c r="AM5">
        <v>11</v>
      </c>
    </row>
    <row r="6" spans="1:40" x14ac:dyDescent="0.3">
      <c r="A6" t="s">
        <v>1366</v>
      </c>
      <c r="B6" t="s">
        <v>2151</v>
      </c>
      <c r="D6" t="s">
        <v>2541</v>
      </c>
      <c r="E6" t="s">
        <v>2154</v>
      </c>
      <c r="F6" t="s">
        <v>0</v>
      </c>
      <c r="G6" t="s">
        <v>2153</v>
      </c>
      <c r="H6" t="s">
        <v>1588</v>
      </c>
      <c r="I6">
        <v>88.52</v>
      </c>
      <c r="J6">
        <v>64.680000000000007</v>
      </c>
      <c r="K6">
        <v>54.51</v>
      </c>
      <c r="L6">
        <v>69.239999999999995</v>
      </c>
      <c r="N6">
        <v>73.33</v>
      </c>
      <c r="P6">
        <v>73.33</v>
      </c>
      <c r="Q6">
        <v>5</v>
      </c>
      <c r="R6">
        <v>2438.7800000000002</v>
      </c>
      <c r="S6">
        <v>10255</v>
      </c>
      <c r="T6">
        <v>174</v>
      </c>
      <c r="W6">
        <v>0.15434999999999999</v>
      </c>
      <c r="X6">
        <v>0</v>
      </c>
      <c r="Y6">
        <v>50</v>
      </c>
      <c r="Z6">
        <v>9062</v>
      </c>
      <c r="AA6">
        <v>1193</v>
      </c>
      <c r="AB6">
        <v>0</v>
      </c>
      <c r="AC6">
        <v>4134</v>
      </c>
      <c r="AD6">
        <v>2545</v>
      </c>
      <c r="AE6">
        <v>3576</v>
      </c>
      <c r="AF6">
        <v>4679</v>
      </c>
      <c r="AG6">
        <v>692</v>
      </c>
      <c r="AH6">
        <v>4884</v>
      </c>
      <c r="AI6">
        <v>3</v>
      </c>
      <c r="AJ6">
        <v>3</v>
      </c>
      <c r="AK6">
        <v>4</v>
      </c>
      <c r="AL6">
        <v>43</v>
      </c>
      <c r="AM6">
        <v>12</v>
      </c>
    </row>
    <row r="7" spans="1:40" x14ac:dyDescent="0.3">
      <c r="A7" t="s">
        <v>1367</v>
      </c>
      <c r="B7" t="s">
        <v>2151</v>
      </c>
      <c r="D7" t="s">
        <v>2542</v>
      </c>
      <c r="E7" t="s">
        <v>2154</v>
      </c>
      <c r="F7" t="s">
        <v>0</v>
      </c>
      <c r="G7" t="s">
        <v>2153</v>
      </c>
      <c r="H7" t="s">
        <v>1637</v>
      </c>
      <c r="I7">
        <v>86.15</v>
      </c>
      <c r="J7">
        <v>67.239999999999995</v>
      </c>
      <c r="K7">
        <v>44.55</v>
      </c>
      <c r="L7">
        <v>65.98</v>
      </c>
      <c r="N7">
        <v>75.72</v>
      </c>
      <c r="P7">
        <v>75.72</v>
      </c>
      <c r="Q7">
        <v>9</v>
      </c>
      <c r="R7">
        <v>3976.6</v>
      </c>
      <c r="S7">
        <v>12548</v>
      </c>
      <c r="T7">
        <v>212</v>
      </c>
      <c r="W7">
        <v>0.17749999999999999</v>
      </c>
      <c r="X7">
        <v>0</v>
      </c>
      <c r="Y7">
        <v>70</v>
      </c>
      <c r="Z7">
        <v>9070</v>
      </c>
      <c r="AA7">
        <v>3348</v>
      </c>
      <c r="AB7">
        <v>130</v>
      </c>
      <c r="AC7">
        <v>3214</v>
      </c>
      <c r="AD7">
        <v>6655</v>
      </c>
      <c r="AE7">
        <v>2679</v>
      </c>
      <c r="AF7">
        <v>4792</v>
      </c>
      <c r="AG7">
        <v>1218</v>
      </c>
      <c r="AH7">
        <v>6538</v>
      </c>
      <c r="AI7">
        <v>3</v>
      </c>
      <c r="AJ7">
        <v>3</v>
      </c>
      <c r="AK7">
        <v>4</v>
      </c>
      <c r="AL7">
        <v>44</v>
      </c>
      <c r="AM7">
        <v>13</v>
      </c>
    </row>
    <row r="8" spans="1:40" x14ac:dyDescent="0.3">
      <c r="A8" t="s">
        <v>1368</v>
      </c>
      <c r="B8" t="s">
        <v>2151</v>
      </c>
      <c r="D8" t="s">
        <v>2543</v>
      </c>
      <c r="E8" t="s">
        <v>2154</v>
      </c>
      <c r="F8" t="s">
        <v>0</v>
      </c>
      <c r="G8" t="s">
        <v>2153</v>
      </c>
      <c r="H8" t="s">
        <v>1588</v>
      </c>
      <c r="I8">
        <v>79.92</v>
      </c>
      <c r="J8">
        <v>49.24</v>
      </c>
      <c r="K8">
        <v>29.95</v>
      </c>
      <c r="L8">
        <v>53.04</v>
      </c>
      <c r="N8">
        <v>76.48</v>
      </c>
      <c r="P8">
        <v>76.48</v>
      </c>
      <c r="Q8">
        <v>3</v>
      </c>
      <c r="R8">
        <v>14796.69</v>
      </c>
      <c r="S8">
        <v>41712</v>
      </c>
      <c r="T8">
        <v>707</v>
      </c>
      <c r="W8">
        <v>1.32386</v>
      </c>
      <c r="X8">
        <v>0</v>
      </c>
      <c r="Y8">
        <v>245</v>
      </c>
      <c r="Z8">
        <v>26176</v>
      </c>
      <c r="AA8">
        <v>15169</v>
      </c>
      <c r="AB8">
        <v>367</v>
      </c>
      <c r="AC8">
        <v>7246</v>
      </c>
      <c r="AD8">
        <v>14761</v>
      </c>
      <c r="AE8">
        <v>19705</v>
      </c>
      <c r="AF8">
        <v>8639</v>
      </c>
      <c r="AG8">
        <v>3823</v>
      </c>
      <c r="AH8">
        <v>29250</v>
      </c>
      <c r="AI8">
        <v>4</v>
      </c>
      <c r="AJ8">
        <v>4</v>
      </c>
      <c r="AK8">
        <v>4</v>
      </c>
      <c r="AL8">
        <v>45</v>
      </c>
      <c r="AM8">
        <v>14</v>
      </c>
    </row>
    <row r="9" spans="1:40" x14ac:dyDescent="0.3">
      <c r="A9" t="s">
        <v>1369</v>
      </c>
      <c r="B9" t="s">
        <v>2151</v>
      </c>
      <c r="D9" t="s">
        <v>2544</v>
      </c>
      <c r="E9" t="s">
        <v>2154</v>
      </c>
      <c r="F9" t="s">
        <v>0</v>
      </c>
      <c r="G9" t="s">
        <v>2153</v>
      </c>
      <c r="H9" t="s">
        <v>1637</v>
      </c>
      <c r="I9">
        <v>74.260000000000005</v>
      </c>
      <c r="J9">
        <v>61.64</v>
      </c>
      <c r="K9">
        <v>38.229999999999997</v>
      </c>
      <c r="L9">
        <v>58.04</v>
      </c>
      <c r="N9">
        <v>76.56</v>
      </c>
      <c r="P9">
        <v>76.56</v>
      </c>
      <c r="Q9">
        <v>6</v>
      </c>
      <c r="R9">
        <v>1549.48</v>
      </c>
      <c r="S9">
        <v>4793</v>
      </c>
      <c r="T9">
        <v>81</v>
      </c>
      <c r="W9">
        <v>0</v>
      </c>
      <c r="X9">
        <v>0</v>
      </c>
      <c r="Y9">
        <v>14</v>
      </c>
      <c r="Z9">
        <v>2307</v>
      </c>
      <c r="AA9">
        <v>2356</v>
      </c>
      <c r="AB9">
        <v>130</v>
      </c>
      <c r="AC9">
        <v>241</v>
      </c>
      <c r="AD9">
        <v>4159</v>
      </c>
      <c r="AE9">
        <v>393</v>
      </c>
      <c r="AF9">
        <v>1153</v>
      </c>
      <c r="AG9">
        <v>1284</v>
      </c>
      <c r="AH9">
        <v>2356</v>
      </c>
      <c r="AI9">
        <v>4</v>
      </c>
      <c r="AJ9">
        <v>3</v>
      </c>
      <c r="AK9">
        <v>4</v>
      </c>
      <c r="AL9">
        <v>47</v>
      </c>
      <c r="AM9">
        <v>16</v>
      </c>
    </row>
    <row r="10" spans="1:40" x14ac:dyDescent="0.3">
      <c r="A10" t="s">
        <v>1370</v>
      </c>
      <c r="B10" t="s">
        <v>2151</v>
      </c>
      <c r="D10" t="s">
        <v>2545</v>
      </c>
      <c r="E10" t="s">
        <v>2154</v>
      </c>
      <c r="F10" t="s">
        <v>0</v>
      </c>
      <c r="G10" t="s">
        <v>2153</v>
      </c>
      <c r="H10" t="s">
        <v>1636</v>
      </c>
      <c r="I10">
        <v>89.39</v>
      </c>
      <c r="J10">
        <v>68.27</v>
      </c>
      <c r="K10">
        <v>71.849999999999994</v>
      </c>
      <c r="L10">
        <v>76.5</v>
      </c>
      <c r="N10">
        <v>77.400000000000006</v>
      </c>
      <c r="P10">
        <v>77.400000000000006</v>
      </c>
      <c r="Q10">
        <v>6</v>
      </c>
      <c r="R10">
        <v>7375.81</v>
      </c>
      <c r="S10">
        <v>24519</v>
      </c>
      <c r="T10">
        <v>418</v>
      </c>
      <c r="W10">
        <v>0.43191000000000002</v>
      </c>
      <c r="X10">
        <v>0</v>
      </c>
      <c r="Y10">
        <v>353</v>
      </c>
      <c r="Z10">
        <v>21710</v>
      </c>
      <c r="AA10">
        <v>2809</v>
      </c>
      <c r="AB10">
        <v>0</v>
      </c>
      <c r="AC10">
        <v>7959</v>
      </c>
      <c r="AD10">
        <v>15066</v>
      </c>
      <c r="AE10">
        <v>1494</v>
      </c>
      <c r="AF10">
        <v>14037</v>
      </c>
      <c r="AG10">
        <v>5384</v>
      </c>
      <c r="AH10">
        <v>5098</v>
      </c>
      <c r="AI10">
        <v>3</v>
      </c>
      <c r="AJ10">
        <v>3</v>
      </c>
      <c r="AK10">
        <v>3</v>
      </c>
      <c r="AL10">
        <v>48</v>
      </c>
      <c r="AM10">
        <v>17</v>
      </c>
    </row>
    <row r="11" spans="1:40" x14ac:dyDescent="0.3">
      <c r="A11" t="s">
        <v>1371</v>
      </c>
      <c r="B11" t="s">
        <v>2151</v>
      </c>
      <c r="D11" t="s">
        <v>2546</v>
      </c>
      <c r="E11" t="s">
        <v>2154</v>
      </c>
      <c r="F11" t="s">
        <v>0</v>
      </c>
      <c r="G11" t="s">
        <v>2153</v>
      </c>
      <c r="H11" t="s">
        <v>1588</v>
      </c>
      <c r="I11">
        <v>92.54</v>
      </c>
      <c r="J11">
        <v>73.81</v>
      </c>
      <c r="K11">
        <v>79.59</v>
      </c>
      <c r="L11">
        <v>81.98</v>
      </c>
      <c r="N11">
        <v>76.209999999999994</v>
      </c>
      <c r="P11">
        <v>76.209999999999994</v>
      </c>
      <c r="Q11">
        <v>3</v>
      </c>
      <c r="R11">
        <v>1122.03</v>
      </c>
      <c r="S11">
        <v>3444</v>
      </c>
      <c r="T11">
        <v>58</v>
      </c>
      <c r="W11">
        <v>0</v>
      </c>
      <c r="X11">
        <v>0</v>
      </c>
      <c r="Y11">
        <v>55</v>
      </c>
      <c r="Z11">
        <v>3263</v>
      </c>
      <c r="AA11">
        <v>181</v>
      </c>
      <c r="AB11">
        <v>0</v>
      </c>
      <c r="AC11">
        <v>1601</v>
      </c>
      <c r="AD11">
        <v>1729</v>
      </c>
      <c r="AE11">
        <v>114</v>
      </c>
      <c r="AF11">
        <v>1385</v>
      </c>
      <c r="AG11">
        <v>1692</v>
      </c>
      <c r="AH11">
        <v>367</v>
      </c>
      <c r="AI11">
        <v>2</v>
      </c>
      <c r="AJ11">
        <v>1</v>
      </c>
      <c r="AK11">
        <v>2</v>
      </c>
      <c r="AL11">
        <v>49</v>
      </c>
      <c r="AM11">
        <v>18</v>
      </c>
    </row>
    <row r="12" spans="1:40" x14ac:dyDescent="0.3">
      <c r="A12" t="s">
        <v>1372</v>
      </c>
      <c r="B12" t="s">
        <v>2151</v>
      </c>
      <c r="D12" t="s">
        <v>2547</v>
      </c>
      <c r="E12" t="s">
        <v>2154</v>
      </c>
      <c r="F12" t="s">
        <v>0</v>
      </c>
      <c r="G12" t="s">
        <v>2153</v>
      </c>
      <c r="H12" t="s">
        <v>1588</v>
      </c>
      <c r="I12">
        <v>84.61</v>
      </c>
      <c r="J12">
        <v>51.63</v>
      </c>
      <c r="K12">
        <v>69.010000000000005</v>
      </c>
      <c r="L12">
        <v>68.42</v>
      </c>
      <c r="N12">
        <v>76.209999999999994</v>
      </c>
      <c r="P12">
        <v>76.209999999999994</v>
      </c>
      <c r="Q12">
        <v>3</v>
      </c>
      <c r="R12">
        <v>802.59</v>
      </c>
      <c r="S12">
        <v>1951</v>
      </c>
      <c r="T12">
        <v>33</v>
      </c>
      <c r="W12">
        <v>0</v>
      </c>
      <c r="X12">
        <v>0</v>
      </c>
      <c r="Y12">
        <v>12</v>
      </c>
      <c r="Z12">
        <v>1843</v>
      </c>
      <c r="AA12">
        <v>108</v>
      </c>
      <c r="AB12">
        <v>0</v>
      </c>
      <c r="AC12">
        <v>798</v>
      </c>
      <c r="AD12">
        <v>290</v>
      </c>
      <c r="AE12">
        <v>863</v>
      </c>
      <c r="AF12">
        <v>527</v>
      </c>
      <c r="AG12">
        <v>682</v>
      </c>
      <c r="AH12">
        <v>742</v>
      </c>
      <c r="AI12">
        <v>4</v>
      </c>
      <c r="AJ12">
        <v>4</v>
      </c>
      <c r="AK12">
        <v>3</v>
      </c>
      <c r="AL12">
        <v>50</v>
      </c>
      <c r="AM12">
        <v>19</v>
      </c>
    </row>
    <row r="13" spans="1:40" x14ac:dyDescent="0.3">
      <c r="A13" t="s">
        <v>1373</v>
      </c>
      <c r="B13" t="s">
        <v>2151</v>
      </c>
      <c r="D13" t="s">
        <v>2548</v>
      </c>
      <c r="E13" t="s">
        <v>2154</v>
      </c>
      <c r="F13" t="s">
        <v>0</v>
      </c>
      <c r="G13" t="s">
        <v>2153</v>
      </c>
      <c r="H13" t="s">
        <v>1588</v>
      </c>
      <c r="I13">
        <v>88.31</v>
      </c>
      <c r="J13">
        <v>65.94</v>
      </c>
      <c r="K13">
        <v>91.01</v>
      </c>
      <c r="L13">
        <v>81.75</v>
      </c>
      <c r="N13">
        <v>72.84</v>
      </c>
      <c r="P13">
        <v>72.84</v>
      </c>
      <c r="Q13">
        <v>5</v>
      </c>
      <c r="R13">
        <v>792.73</v>
      </c>
      <c r="S13">
        <v>2087</v>
      </c>
      <c r="T13">
        <v>35</v>
      </c>
      <c r="W13">
        <v>0</v>
      </c>
      <c r="X13">
        <v>0</v>
      </c>
      <c r="Y13">
        <v>29</v>
      </c>
      <c r="Z13">
        <v>2004</v>
      </c>
      <c r="AA13">
        <v>83</v>
      </c>
      <c r="AB13">
        <v>0</v>
      </c>
      <c r="AC13">
        <v>188</v>
      </c>
      <c r="AD13">
        <v>1544</v>
      </c>
      <c r="AE13">
        <v>355</v>
      </c>
      <c r="AF13">
        <v>1642</v>
      </c>
      <c r="AG13">
        <v>445</v>
      </c>
      <c r="AH13">
        <v>0</v>
      </c>
      <c r="AI13">
        <v>3</v>
      </c>
      <c r="AJ13">
        <v>3</v>
      </c>
      <c r="AK13">
        <v>1</v>
      </c>
      <c r="AL13">
        <v>51</v>
      </c>
      <c r="AM13">
        <v>20</v>
      </c>
    </row>
    <row r="14" spans="1:40" x14ac:dyDescent="0.3">
      <c r="A14" t="s">
        <v>1375</v>
      </c>
      <c r="B14" t="s">
        <v>2151</v>
      </c>
      <c r="D14" t="s">
        <v>2549</v>
      </c>
      <c r="E14" t="s">
        <v>2154</v>
      </c>
      <c r="F14" t="s">
        <v>0</v>
      </c>
      <c r="G14" t="s">
        <v>2153</v>
      </c>
      <c r="H14" t="s">
        <v>1588</v>
      </c>
      <c r="I14">
        <v>92.72</v>
      </c>
      <c r="J14">
        <v>72.989999999999995</v>
      </c>
      <c r="K14">
        <v>72.61</v>
      </c>
      <c r="L14">
        <v>79.44</v>
      </c>
      <c r="N14">
        <v>74.53</v>
      </c>
      <c r="P14">
        <v>74.53</v>
      </c>
      <c r="Q14">
        <v>5</v>
      </c>
      <c r="R14">
        <v>1517.56</v>
      </c>
      <c r="S14">
        <v>2691</v>
      </c>
      <c r="T14">
        <v>46</v>
      </c>
      <c r="W14">
        <v>0</v>
      </c>
      <c r="X14">
        <v>0</v>
      </c>
      <c r="Y14">
        <v>41</v>
      </c>
      <c r="Z14">
        <v>2691</v>
      </c>
      <c r="AA14">
        <v>0</v>
      </c>
      <c r="AB14">
        <v>0</v>
      </c>
      <c r="AC14">
        <v>1324</v>
      </c>
      <c r="AD14">
        <v>626</v>
      </c>
      <c r="AE14">
        <v>741</v>
      </c>
      <c r="AF14">
        <v>1626</v>
      </c>
      <c r="AG14">
        <v>413</v>
      </c>
      <c r="AH14">
        <v>652</v>
      </c>
      <c r="AI14">
        <v>2</v>
      </c>
      <c r="AJ14">
        <v>1</v>
      </c>
      <c r="AK14">
        <v>3</v>
      </c>
      <c r="AL14">
        <v>52</v>
      </c>
      <c r="AM14">
        <v>21</v>
      </c>
    </row>
    <row r="15" spans="1:40" x14ac:dyDescent="0.3">
      <c r="A15" t="s">
        <v>1376</v>
      </c>
      <c r="B15" t="s">
        <v>2151</v>
      </c>
      <c r="D15" t="s">
        <v>2550</v>
      </c>
      <c r="E15" t="s">
        <v>2154</v>
      </c>
      <c r="F15" t="s">
        <v>0</v>
      </c>
      <c r="G15" t="s">
        <v>2153</v>
      </c>
      <c r="H15" t="s">
        <v>1636</v>
      </c>
      <c r="I15">
        <v>94.37</v>
      </c>
      <c r="J15">
        <v>64.06</v>
      </c>
      <c r="K15">
        <v>95.61</v>
      </c>
      <c r="L15">
        <v>84.68</v>
      </c>
      <c r="N15">
        <v>78.11</v>
      </c>
      <c r="P15">
        <v>78.11</v>
      </c>
      <c r="Q15">
        <v>3</v>
      </c>
      <c r="R15">
        <v>257.77999999999997</v>
      </c>
      <c r="S15">
        <v>895</v>
      </c>
      <c r="T15">
        <v>19</v>
      </c>
      <c r="W15">
        <v>0</v>
      </c>
      <c r="X15">
        <v>0</v>
      </c>
      <c r="Y15">
        <v>31</v>
      </c>
      <c r="Z15">
        <v>769</v>
      </c>
      <c r="AA15">
        <v>126</v>
      </c>
      <c r="AB15">
        <v>0</v>
      </c>
      <c r="AC15">
        <v>382</v>
      </c>
      <c r="AD15">
        <v>246</v>
      </c>
      <c r="AE15">
        <v>267</v>
      </c>
      <c r="AF15">
        <v>895</v>
      </c>
      <c r="AG15">
        <v>0</v>
      </c>
      <c r="AH15">
        <v>0</v>
      </c>
      <c r="AI15">
        <v>2</v>
      </c>
      <c r="AJ15">
        <v>3</v>
      </c>
      <c r="AK15">
        <v>1</v>
      </c>
      <c r="AL15">
        <v>53</v>
      </c>
      <c r="AM15">
        <v>22</v>
      </c>
    </row>
    <row r="16" spans="1:40" x14ac:dyDescent="0.3">
      <c r="A16" t="s">
        <v>1377</v>
      </c>
      <c r="B16" t="s">
        <v>2151</v>
      </c>
      <c r="D16" t="s">
        <v>2551</v>
      </c>
      <c r="E16" t="s">
        <v>2154</v>
      </c>
      <c r="F16" t="s">
        <v>0</v>
      </c>
      <c r="G16" t="s">
        <v>2153</v>
      </c>
      <c r="H16" t="s">
        <v>1588</v>
      </c>
      <c r="I16">
        <v>99.28</v>
      </c>
      <c r="J16">
        <v>74.67</v>
      </c>
      <c r="K16">
        <v>93.52</v>
      </c>
      <c r="L16">
        <v>89.16</v>
      </c>
      <c r="N16">
        <v>72.84</v>
      </c>
      <c r="P16">
        <v>72.84</v>
      </c>
      <c r="Q16">
        <v>8</v>
      </c>
      <c r="R16">
        <v>153.9</v>
      </c>
      <c r="S16">
        <v>605</v>
      </c>
      <c r="T16">
        <v>10</v>
      </c>
      <c r="W16">
        <v>0</v>
      </c>
      <c r="X16">
        <v>0</v>
      </c>
      <c r="Y16">
        <v>23</v>
      </c>
      <c r="Z16">
        <v>605</v>
      </c>
      <c r="AA16">
        <v>0</v>
      </c>
      <c r="AB16">
        <v>0</v>
      </c>
      <c r="AC16">
        <v>367</v>
      </c>
      <c r="AD16">
        <v>238</v>
      </c>
      <c r="AE16">
        <v>0</v>
      </c>
      <c r="AF16">
        <v>566</v>
      </c>
      <c r="AG16">
        <v>39</v>
      </c>
      <c r="AH16">
        <v>0</v>
      </c>
      <c r="AI16">
        <v>1</v>
      </c>
      <c r="AJ16">
        <v>1</v>
      </c>
      <c r="AK16">
        <v>1</v>
      </c>
      <c r="AL16">
        <v>54</v>
      </c>
      <c r="AM16">
        <v>23</v>
      </c>
    </row>
    <row r="17" spans="1:39" x14ac:dyDescent="0.3">
      <c r="A17" t="s">
        <v>1378</v>
      </c>
      <c r="B17" t="s">
        <v>2151</v>
      </c>
      <c r="D17" t="s">
        <v>2552</v>
      </c>
      <c r="E17" t="s">
        <v>2154</v>
      </c>
      <c r="F17" t="s">
        <v>0</v>
      </c>
      <c r="G17" t="s">
        <v>2153</v>
      </c>
      <c r="H17" t="s">
        <v>1588</v>
      </c>
      <c r="I17">
        <v>98.4</v>
      </c>
      <c r="J17">
        <v>70.34</v>
      </c>
      <c r="K17">
        <v>89.87</v>
      </c>
      <c r="L17">
        <v>86.2</v>
      </c>
      <c r="N17">
        <v>76.209999999999994</v>
      </c>
      <c r="P17">
        <v>76.209999999999994</v>
      </c>
      <c r="Q17">
        <v>3</v>
      </c>
      <c r="R17">
        <v>622.64</v>
      </c>
      <c r="S17">
        <v>1491</v>
      </c>
      <c r="T17">
        <v>25</v>
      </c>
      <c r="W17">
        <v>0</v>
      </c>
      <c r="X17">
        <v>0</v>
      </c>
      <c r="Y17">
        <v>33</v>
      </c>
      <c r="Z17">
        <v>1491</v>
      </c>
      <c r="AA17">
        <v>0</v>
      </c>
      <c r="AB17">
        <v>0</v>
      </c>
      <c r="AC17">
        <v>381</v>
      </c>
      <c r="AD17">
        <v>888</v>
      </c>
      <c r="AE17">
        <v>222</v>
      </c>
      <c r="AF17">
        <v>1161</v>
      </c>
      <c r="AG17">
        <v>330</v>
      </c>
      <c r="AH17">
        <v>0</v>
      </c>
      <c r="AI17">
        <v>1</v>
      </c>
      <c r="AJ17">
        <v>2</v>
      </c>
      <c r="AK17">
        <v>1</v>
      </c>
      <c r="AL17">
        <v>55</v>
      </c>
      <c r="AM17">
        <v>24</v>
      </c>
    </row>
    <row r="18" spans="1:39" x14ac:dyDescent="0.3">
      <c r="A18" t="s">
        <v>1379</v>
      </c>
      <c r="B18" t="s">
        <v>2151</v>
      </c>
      <c r="D18" t="s">
        <v>2553</v>
      </c>
      <c r="E18" t="s">
        <v>2154</v>
      </c>
      <c r="F18" t="s">
        <v>0</v>
      </c>
      <c r="G18" t="s">
        <v>2153</v>
      </c>
      <c r="H18" t="s">
        <v>1588</v>
      </c>
      <c r="I18">
        <v>98.21</v>
      </c>
      <c r="J18">
        <v>70.14</v>
      </c>
      <c r="K18">
        <v>92.09</v>
      </c>
      <c r="L18">
        <v>86.82</v>
      </c>
      <c r="N18">
        <v>76.209999999999994</v>
      </c>
      <c r="P18">
        <v>76.209999999999994</v>
      </c>
      <c r="Q18">
        <v>3</v>
      </c>
      <c r="R18">
        <v>238.47</v>
      </c>
      <c r="S18">
        <v>803</v>
      </c>
      <c r="T18">
        <v>14</v>
      </c>
      <c r="W18">
        <v>0</v>
      </c>
      <c r="X18">
        <v>0</v>
      </c>
      <c r="Y18">
        <v>32</v>
      </c>
      <c r="Z18">
        <v>803</v>
      </c>
      <c r="AA18">
        <v>0</v>
      </c>
      <c r="AB18">
        <v>0</v>
      </c>
      <c r="AC18">
        <v>185</v>
      </c>
      <c r="AD18">
        <v>545</v>
      </c>
      <c r="AE18">
        <v>73</v>
      </c>
      <c r="AF18">
        <v>606</v>
      </c>
      <c r="AG18">
        <v>197</v>
      </c>
      <c r="AH18">
        <v>0</v>
      </c>
      <c r="AI18">
        <v>1</v>
      </c>
      <c r="AJ18">
        <v>2</v>
      </c>
      <c r="AK18">
        <v>1</v>
      </c>
      <c r="AL18">
        <v>56</v>
      </c>
      <c r="AM18">
        <v>25</v>
      </c>
    </row>
    <row r="19" spans="1:39" x14ac:dyDescent="0.3">
      <c r="A19" t="s">
        <v>1380</v>
      </c>
      <c r="B19" t="s">
        <v>2151</v>
      </c>
      <c r="D19" t="s">
        <v>2554</v>
      </c>
      <c r="E19" t="s">
        <v>2154</v>
      </c>
      <c r="F19" t="s">
        <v>0</v>
      </c>
      <c r="G19" t="s">
        <v>2153</v>
      </c>
      <c r="H19" t="s">
        <v>1588</v>
      </c>
      <c r="I19">
        <v>87.89</v>
      </c>
      <c r="J19">
        <v>65.58</v>
      </c>
      <c r="K19">
        <v>85.12</v>
      </c>
      <c r="L19">
        <v>79.53</v>
      </c>
      <c r="N19">
        <v>72.84</v>
      </c>
      <c r="P19">
        <v>72.84</v>
      </c>
      <c r="Q19">
        <v>7</v>
      </c>
      <c r="R19">
        <v>267.82</v>
      </c>
      <c r="S19">
        <v>957</v>
      </c>
      <c r="T19">
        <v>16</v>
      </c>
      <c r="W19">
        <v>0</v>
      </c>
      <c r="X19">
        <v>0</v>
      </c>
      <c r="Y19">
        <v>21</v>
      </c>
      <c r="Z19">
        <v>957</v>
      </c>
      <c r="AA19">
        <v>0</v>
      </c>
      <c r="AB19">
        <v>0</v>
      </c>
      <c r="AC19">
        <v>86</v>
      </c>
      <c r="AD19">
        <v>831</v>
      </c>
      <c r="AE19">
        <v>40</v>
      </c>
      <c r="AF19">
        <v>517</v>
      </c>
      <c r="AG19">
        <v>440</v>
      </c>
      <c r="AH19">
        <v>0</v>
      </c>
      <c r="AI19">
        <v>3</v>
      </c>
      <c r="AJ19">
        <v>3</v>
      </c>
      <c r="AK19">
        <v>1</v>
      </c>
      <c r="AL19">
        <v>57</v>
      </c>
      <c r="AM19">
        <v>26</v>
      </c>
    </row>
    <row r="20" spans="1:39" x14ac:dyDescent="0.3">
      <c r="A20" t="s">
        <v>1381</v>
      </c>
      <c r="B20" t="s">
        <v>2151</v>
      </c>
      <c r="D20" t="s">
        <v>2555</v>
      </c>
      <c r="E20" t="s">
        <v>2154</v>
      </c>
      <c r="F20" t="s">
        <v>0</v>
      </c>
      <c r="G20" t="s">
        <v>2153</v>
      </c>
      <c r="H20" t="s">
        <v>1588</v>
      </c>
      <c r="I20">
        <v>94.03</v>
      </c>
      <c r="J20">
        <v>75.34</v>
      </c>
      <c r="K20">
        <v>97.4</v>
      </c>
      <c r="L20">
        <v>88.92</v>
      </c>
      <c r="N20">
        <v>74.8</v>
      </c>
      <c r="P20">
        <v>74.8</v>
      </c>
      <c r="Q20">
        <v>12</v>
      </c>
      <c r="R20">
        <v>698.52</v>
      </c>
      <c r="S20">
        <v>2917</v>
      </c>
      <c r="T20">
        <v>49</v>
      </c>
      <c r="W20">
        <v>0</v>
      </c>
      <c r="X20">
        <v>0</v>
      </c>
      <c r="Y20">
        <v>77</v>
      </c>
      <c r="Z20">
        <v>2917</v>
      </c>
      <c r="AA20">
        <v>0</v>
      </c>
      <c r="AB20">
        <v>0</v>
      </c>
      <c r="AC20">
        <v>1808</v>
      </c>
      <c r="AD20">
        <v>947</v>
      </c>
      <c r="AE20">
        <v>162</v>
      </c>
      <c r="AF20">
        <v>2917</v>
      </c>
      <c r="AG20">
        <v>0</v>
      </c>
      <c r="AH20">
        <v>0</v>
      </c>
      <c r="AI20">
        <v>2</v>
      </c>
      <c r="AJ20">
        <v>1</v>
      </c>
      <c r="AK20">
        <v>1</v>
      </c>
      <c r="AL20">
        <v>58</v>
      </c>
      <c r="AM20">
        <v>27</v>
      </c>
    </row>
    <row r="21" spans="1:39" x14ac:dyDescent="0.3">
      <c r="A21" t="s">
        <v>1382</v>
      </c>
      <c r="B21" t="s">
        <v>2151</v>
      </c>
      <c r="D21" t="s">
        <v>1382</v>
      </c>
      <c r="E21" t="s">
        <v>2154</v>
      </c>
      <c r="F21" t="s">
        <v>0</v>
      </c>
      <c r="G21" t="s">
        <v>2153</v>
      </c>
      <c r="H21" t="s">
        <v>1588</v>
      </c>
      <c r="I21">
        <v>93.08</v>
      </c>
      <c r="J21">
        <v>75.14</v>
      </c>
      <c r="K21">
        <v>91.41</v>
      </c>
      <c r="L21">
        <v>86.54</v>
      </c>
      <c r="N21">
        <v>76.209999999999994</v>
      </c>
      <c r="P21">
        <v>76.209999999999994</v>
      </c>
      <c r="Q21">
        <v>3</v>
      </c>
      <c r="R21">
        <v>152.72</v>
      </c>
      <c r="S21">
        <v>548</v>
      </c>
      <c r="T21">
        <v>9</v>
      </c>
      <c r="W21">
        <v>0</v>
      </c>
      <c r="X21">
        <v>0</v>
      </c>
      <c r="Y21">
        <v>13</v>
      </c>
      <c r="Z21">
        <v>548</v>
      </c>
      <c r="AA21">
        <v>0</v>
      </c>
      <c r="AB21">
        <v>0</v>
      </c>
      <c r="AC21">
        <v>114</v>
      </c>
      <c r="AD21">
        <v>434</v>
      </c>
      <c r="AE21">
        <v>0</v>
      </c>
      <c r="AF21">
        <v>494</v>
      </c>
      <c r="AG21">
        <v>54</v>
      </c>
      <c r="AH21">
        <v>0</v>
      </c>
      <c r="AI21">
        <v>2</v>
      </c>
      <c r="AJ21">
        <v>1</v>
      </c>
      <c r="AK21">
        <v>1</v>
      </c>
      <c r="AL21">
        <v>59</v>
      </c>
      <c r="AM21">
        <v>28</v>
      </c>
    </row>
    <row r="22" spans="1:39" x14ac:dyDescent="0.3">
      <c r="A22" t="s">
        <v>1383</v>
      </c>
      <c r="B22" t="s">
        <v>2151</v>
      </c>
      <c r="D22" t="s">
        <v>1383</v>
      </c>
      <c r="E22" t="s">
        <v>2154</v>
      </c>
      <c r="F22" t="s">
        <v>0</v>
      </c>
      <c r="G22" t="s">
        <v>2153</v>
      </c>
      <c r="H22" t="s">
        <v>1588</v>
      </c>
      <c r="I22">
        <v>91.7</v>
      </c>
      <c r="J22">
        <v>61.51</v>
      </c>
      <c r="K22">
        <v>73.38</v>
      </c>
      <c r="L22">
        <v>75.53</v>
      </c>
      <c r="N22">
        <v>74.8</v>
      </c>
      <c r="P22">
        <v>74.8</v>
      </c>
      <c r="Q22">
        <v>5</v>
      </c>
      <c r="R22">
        <v>1261.24</v>
      </c>
      <c r="S22">
        <v>3725</v>
      </c>
      <c r="T22">
        <v>63</v>
      </c>
      <c r="W22">
        <v>0</v>
      </c>
      <c r="X22">
        <v>0</v>
      </c>
      <c r="Y22">
        <v>84</v>
      </c>
      <c r="Z22">
        <v>3725</v>
      </c>
      <c r="AA22">
        <v>0</v>
      </c>
      <c r="AB22">
        <v>0</v>
      </c>
      <c r="AC22">
        <v>502</v>
      </c>
      <c r="AD22">
        <v>2639</v>
      </c>
      <c r="AE22">
        <v>584</v>
      </c>
      <c r="AF22">
        <v>2166</v>
      </c>
      <c r="AG22">
        <v>122</v>
      </c>
      <c r="AH22">
        <v>1437</v>
      </c>
      <c r="AI22">
        <v>2</v>
      </c>
      <c r="AJ22">
        <v>3</v>
      </c>
      <c r="AK22">
        <v>3</v>
      </c>
      <c r="AL22">
        <v>60</v>
      </c>
      <c r="AM22">
        <v>29</v>
      </c>
    </row>
    <row r="23" spans="1:39" x14ac:dyDescent="0.3">
      <c r="A23" t="s">
        <v>1384</v>
      </c>
      <c r="B23" t="s">
        <v>2151</v>
      </c>
      <c r="D23" t="s">
        <v>1384</v>
      </c>
      <c r="E23" t="s">
        <v>2154</v>
      </c>
      <c r="F23" t="s">
        <v>0</v>
      </c>
      <c r="G23" t="s">
        <v>2153</v>
      </c>
      <c r="H23" t="s">
        <v>1588</v>
      </c>
      <c r="I23">
        <v>99.17</v>
      </c>
      <c r="J23">
        <v>68.989999999999995</v>
      </c>
      <c r="K23">
        <v>100</v>
      </c>
      <c r="L23">
        <v>89.39</v>
      </c>
      <c r="N23">
        <v>74.8</v>
      </c>
      <c r="P23">
        <v>74.8</v>
      </c>
      <c r="Q23">
        <v>6</v>
      </c>
      <c r="R23">
        <v>121.31</v>
      </c>
      <c r="S23">
        <v>543</v>
      </c>
      <c r="T23">
        <v>9</v>
      </c>
      <c r="W23">
        <v>0</v>
      </c>
      <c r="X23">
        <v>0</v>
      </c>
      <c r="Y23">
        <v>20</v>
      </c>
      <c r="Z23">
        <v>543</v>
      </c>
      <c r="AA23">
        <v>0</v>
      </c>
      <c r="AB23">
        <v>0</v>
      </c>
      <c r="AC23">
        <v>212</v>
      </c>
      <c r="AD23">
        <v>221</v>
      </c>
      <c r="AE23">
        <v>110</v>
      </c>
      <c r="AF23">
        <v>543</v>
      </c>
      <c r="AG23">
        <v>0</v>
      </c>
      <c r="AH23">
        <v>0</v>
      </c>
      <c r="AI23">
        <v>1</v>
      </c>
      <c r="AJ23">
        <v>2</v>
      </c>
      <c r="AK23">
        <v>1</v>
      </c>
      <c r="AL23">
        <v>61</v>
      </c>
      <c r="AM23">
        <v>30</v>
      </c>
    </row>
    <row r="24" spans="1:39" x14ac:dyDescent="0.3">
      <c r="A24" t="s">
        <v>1385</v>
      </c>
      <c r="B24" t="s">
        <v>2151</v>
      </c>
      <c r="D24" t="s">
        <v>2556</v>
      </c>
      <c r="E24" t="s">
        <v>2154</v>
      </c>
      <c r="F24" t="s">
        <v>0</v>
      </c>
      <c r="G24" t="s">
        <v>2153</v>
      </c>
      <c r="H24" t="s">
        <v>1588</v>
      </c>
      <c r="I24">
        <v>92.47</v>
      </c>
      <c r="J24">
        <v>77.2</v>
      </c>
      <c r="K24">
        <v>97.99</v>
      </c>
      <c r="L24">
        <v>89.22</v>
      </c>
      <c r="N24">
        <v>74.8</v>
      </c>
      <c r="P24">
        <v>74.8</v>
      </c>
      <c r="Q24">
        <v>4</v>
      </c>
      <c r="R24">
        <v>201.11</v>
      </c>
      <c r="S24">
        <v>700</v>
      </c>
      <c r="T24">
        <v>12</v>
      </c>
      <c r="W24">
        <v>0</v>
      </c>
      <c r="X24">
        <v>0</v>
      </c>
      <c r="Y24">
        <v>19</v>
      </c>
      <c r="Z24">
        <v>700</v>
      </c>
      <c r="AA24">
        <v>0</v>
      </c>
      <c r="AB24">
        <v>0</v>
      </c>
      <c r="AC24">
        <v>375</v>
      </c>
      <c r="AD24">
        <v>325</v>
      </c>
      <c r="AE24">
        <v>0</v>
      </c>
      <c r="AF24">
        <v>653</v>
      </c>
      <c r="AG24">
        <v>47</v>
      </c>
      <c r="AH24">
        <v>0</v>
      </c>
      <c r="AI24">
        <v>2</v>
      </c>
      <c r="AJ24">
        <v>1</v>
      </c>
      <c r="AK24">
        <v>1</v>
      </c>
      <c r="AL24">
        <v>62</v>
      </c>
      <c r="AM24">
        <v>31</v>
      </c>
    </row>
    <row r="25" spans="1:39" s="96" customFormat="1" x14ac:dyDescent="0.3">
      <c r="A25" s="96" t="s">
        <v>1664</v>
      </c>
      <c r="B25" s="96" t="s">
        <v>2151</v>
      </c>
      <c r="D25" s="96" t="s">
        <v>2476</v>
      </c>
      <c r="E25" s="97">
        <v>44382</v>
      </c>
      <c r="F25" s="96" t="s">
        <v>0</v>
      </c>
      <c r="G25" s="96" t="s">
        <v>2153</v>
      </c>
      <c r="H25" s="96" t="s">
        <v>2477</v>
      </c>
      <c r="I25" s="96">
        <v>97.29</v>
      </c>
      <c r="J25" s="96">
        <v>61.9</v>
      </c>
      <c r="K25" s="96">
        <v>74.22</v>
      </c>
      <c r="L25" s="96">
        <v>77.8</v>
      </c>
      <c r="N25" s="96">
        <v>65.45</v>
      </c>
      <c r="P25" s="96">
        <v>65.45</v>
      </c>
      <c r="Q25" s="96">
        <v>5</v>
      </c>
      <c r="R25" s="96">
        <v>550.09</v>
      </c>
      <c r="S25" s="96">
        <v>3868</v>
      </c>
      <c r="T25" s="96">
        <v>73</v>
      </c>
      <c r="W25" s="96">
        <v>0</v>
      </c>
      <c r="X25" s="96">
        <v>0</v>
      </c>
      <c r="Y25" s="96">
        <v>59</v>
      </c>
      <c r="Z25" s="96">
        <v>3843</v>
      </c>
      <c r="AA25" s="96">
        <v>25</v>
      </c>
      <c r="AB25" s="96">
        <v>0</v>
      </c>
      <c r="AC25" s="96">
        <v>91</v>
      </c>
      <c r="AD25" s="96">
        <v>3355</v>
      </c>
      <c r="AE25" s="96">
        <v>422</v>
      </c>
      <c r="AF25" s="96">
        <v>1820</v>
      </c>
      <c r="AG25" s="96">
        <v>739</v>
      </c>
      <c r="AH25" s="96">
        <v>1309</v>
      </c>
      <c r="AI25" s="96">
        <v>1</v>
      </c>
      <c r="AJ25" s="96">
        <v>3</v>
      </c>
      <c r="AK25" s="96">
        <v>3</v>
      </c>
      <c r="AL25" s="96">
        <v>300</v>
      </c>
      <c r="AM25" s="96">
        <v>213</v>
      </c>
    </row>
    <row r="26" spans="1:39" s="96" customFormat="1" x14ac:dyDescent="0.3">
      <c r="A26" s="96" t="s">
        <v>1665</v>
      </c>
      <c r="B26" s="96" t="s">
        <v>2151</v>
      </c>
      <c r="D26" s="96" t="s">
        <v>2478</v>
      </c>
      <c r="E26" s="97">
        <v>44382</v>
      </c>
      <c r="F26" s="96" t="s">
        <v>0</v>
      </c>
      <c r="G26" s="96" t="s">
        <v>2153</v>
      </c>
      <c r="H26" s="96" t="s">
        <v>2477</v>
      </c>
      <c r="I26" s="96">
        <v>77.05</v>
      </c>
      <c r="J26" s="96">
        <v>67.680000000000007</v>
      </c>
      <c r="K26" s="96">
        <v>98.15</v>
      </c>
      <c r="L26" s="96">
        <v>80.959999999999994</v>
      </c>
      <c r="M26" s="96">
        <v>98.26</v>
      </c>
      <c r="N26" s="96">
        <v>76.36</v>
      </c>
      <c r="P26" s="96">
        <v>76.36</v>
      </c>
      <c r="Q26" s="96">
        <v>1</v>
      </c>
      <c r="R26" s="96">
        <v>43.49</v>
      </c>
      <c r="S26" s="96">
        <v>574</v>
      </c>
      <c r="T26" s="96">
        <v>10</v>
      </c>
      <c r="W26" s="96">
        <v>0</v>
      </c>
      <c r="X26" s="96">
        <v>0</v>
      </c>
      <c r="Y26" s="96">
        <v>23</v>
      </c>
      <c r="Z26" s="96">
        <v>308</v>
      </c>
      <c r="AA26" s="96">
        <v>76</v>
      </c>
      <c r="AB26" s="96">
        <v>190</v>
      </c>
      <c r="AC26" s="96">
        <v>88</v>
      </c>
      <c r="AD26" s="96">
        <v>476</v>
      </c>
      <c r="AE26" s="96">
        <v>10</v>
      </c>
      <c r="AF26" s="96">
        <v>574</v>
      </c>
      <c r="AG26" s="96">
        <v>0</v>
      </c>
      <c r="AH26" s="96">
        <v>0</v>
      </c>
      <c r="AI26" s="96">
        <v>4</v>
      </c>
      <c r="AJ26" s="96">
        <v>3</v>
      </c>
      <c r="AK26" s="96">
        <v>1</v>
      </c>
      <c r="AL26" s="96">
        <v>301</v>
      </c>
      <c r="AM26" s="96">
        <v>214</v>
      </c>
    </row>
    <row r="27" spans="1:39" s="96" customFormat="1" x14ac:dyDescent="0.3">
      <c r="A27" s="96" t="s">
        <v>1666</v>
      </c>
      <c r="B27" s="96" t="s">
        <v>2151</v>
      </c>
      <c r="D27" s="96" t="s">
        <v>2479</v>
      </c>
      <c r="E27" s="97">
        <v>44382</v>
      </c>
      <c r="F27" s="96" t="s">
        <v>0</v>
      </c>
      <c r="G27" s="96" t="s">
        <v>2153</v>
      </c>
      <c r="H27" s="96" t="s">
        <v>2480</v>
      </c>
      <c r="I27" s="96">
        <v>86.41</v>
      </c>
      <c r="J27" s="96">
        <v>67.92</v>
      </c>
      <c r="K27" s="96">
        <v>98</v>
      </c>
      <c r="L27" s="96">
        <v>84.11</v>
      </c>
      <c r="N27" s="96">
        <v>50.91</v>
      </c>
      <c r="P27" s="96">
        <v>50.91</v>
      </c>
      <c r="Q27" s="96">
        <v>5</v>
      </c>
      <c r="R27" s="96">
        <v>50.23</v>
      </c>
      <c r="S27" s="96">
        <v>1522</v>
      </c>
      <c r="T27" s="96">
        <v>29</v>
      </c>
      <c r="W27" s="96">
        <v>0</v>
      </c>
      <c r="X27" s="96">
        <v>0</v>
      </c>
      <c r="Y27" s="96">
        <v>36</v>
      </c>
      <c r="Z27" s="96">
        <v>1159</v>
      </c>
      <c r="AA27" s="96">
        <v>138</v>
      </c>
      <c r="AB27" s="96">
        <v>225</v>
      </c>
      <c r="AC27" s="96">
        <v>275</v>
      </c>
      <c r="AD27" s="96">
        <v>1247</v>
      </c>
      <c r="AE27" s="96">
        <v>0</v>
      </c>
      <c r="AF27" s="96">
        <v>1522</v>
      </c>
      <c r="AG27" s="96">
        <v>0</v>
      </c>
      <c r="AH27" s="96">
        <v>0</v>
      </c>
      <c r="AI27" s="96">
        <v>3</v>
      </c>
      <c r="AJ27" s="96">
        <v>3</v>
      </c>
      <c r="AK27" s="96">
        <v>1</v>
      </c>
      <c r="AL27" s="96">
        <v>302</v>
      </c>
      <c r="AM27" s="96">
        <v>215</v>
      </c>
    </row>
    <row r="28" spans="1:39" s="96" customFormat="1" x14ac:dyDescent="0.3">
      <c r="A28" s="96" t="s">
        <v>2522</v>
      </c>
      <c r="B28" s="96" t="s">
        <v>2151</v>
      </c>
      <c r="D28" s="96" t="s">
        <v>2481</v>
      </c>
      <c r="E28" s="97">
        <v>44382</v>
      </c>
      <c r="F28" s="96" t="s">
        <v>0</v>
      </c>
      <c r="G28" s="96" t="s">
        <v>2153</v>
      </c>
      <c r="H28" s="96" t="s">
        <v>2482</v>
      </c>
      <c r="I28" s="96">
        <v>88.32</v>
      </c>
      <c r="J28" s="96">
        <v>46.45</v>
      </c>
      <c r="K28" s="96">
        <v>87.46</v>
      </c>
      <c r="L28" s="96">
        <v>74.08</v>
      </c>
      <c r="M28" s="96">
        <v>88.25</v>
      </c>
      <c r="N28" s="96">
        <v>71.47</v>
      </c>
      <c r="P28" s="96">
        <v>71.47</v>
      </c>
      <c r="Q28" s="96">
        <v>1</v>
      </c>
      <c r="R28" s="96">
        <v>25.86</v>
      </c>
      <c r="S28" s="96">
        <v>39</v>
      </c>
      <c r="T28" s="96">
        <v>1</v>
      </c>
      <c r="W28" s="96">
        <v>0</v>
      </c>
      <c r="X28" s="96">
        <v>0</v>
      </c>
      <c r="Y28" s="96">
        <v>2</v>
      </c>
      <c r="Z28" s="96">
        <v>33</v>
      </c>
      <c r="AA28" s="96">
        <v>6</v>
      </c>
      <c r="AB28" s="96">
        <v>0</v>
      </c>
      <c r="AC28" s="96">
        <v>0</v>
      </c>
      <c r="AD28" s="96">
        <v>6</v>
      </c>
      <c r="AE28" s="96">
        <v>33</v>
      </c>
      <c r="AF28" s="96">
        <v>39</v>
      </c>
      <c r="AG28" s="96">
        <v>0</v>
      </c>
      <c r="AH28" s="96">
        <v>0</v>
      </c>
      <c r="AI28" s="96">
        <v>3</v>
      </c>
      <c r="AJ28" s="96">
        <v>4</v>
      </c>
      <c r="AK28" s="96">
        <v>1</v>
      </c>
      <c r="AL28" s="96">
        <v>303</v>
      </c>
      <c r="AM28" s="96">
        <v>216</v>
      </c>
    </row>
    <row r="29" spans="1:39" s="96" customFormat="1" x14ac:dyDescent="0.3">
      <c r="A29" s="96" t="s">
        <v>2523</v>
      </c>
      <c r="B29" s="96" t="s">
        <v>2151</v>
      </c>
      <c r="D29" s="96" t="s">
        <v>2483</v>
      </c>
      <c r="E29" s="97">
        <v>44382</v>
      </c>
      <c r="F29" s="96" t="s">
        <v>0</v>
      </c>
      <c r="G29" s="96" t="s">
        <v>2153</v>
      </c>
      <c r="H29" s="96" t="s">
        <v>2482</v>
      </c>
      <c r="I29" s="96">
        <v>88.32</v>
      </c>
      <c r="J29" s="96">
        <v>46.45</v>
      </c>
      <c r="K29" s="96">
        <v>87.46</v>
      </c>
      <c r="L29" s="96">
        <v>74.08</v>
      </c>
      <c r="M29" s="96">
        <v>87.95</v>
      </c>
      <c r="N29" s="96">
        <v>71.47</v>
      </c>
      <c r="P29" s="96">
        <v>71.47</v>
      </c>
      <c r="Q29" s="96">
        <v>1</v>
      </c>
      <c r="R29" s="96">
        <v>25.86</v>
      </c>
      <c r="S29" s="96">
        <v>39</v>
      </c>
      <c r="T29" s="96">
        <v>1</v>
      </c>
      <c r="W29" s="96">
        <v>0</v>
      </c>
      <c r="X29" s="96">
        <v>0</v>
      </c>
      <c r="Y29" s="96">
        <v>2</v>
      </c>
      <c r="Z29" s="96">
        <v>33</v>
      </c>
      <c r="AA29" s="96">
        <v>6</v>
      </c>
      <c r="AB29" s="96">
        <v>0</v>
      </c>
      <c r="AC29" s="96">
        <v>0</v>
      </c>
      <c r="AD29" s="96">
        <v>6</v>
      </c>
      <c r="AE29" s="96">
        <v>33</v>
      </c>
      <c r="AF29" s="96">
        <v>39</v>
      </c>
      <c r="AG29" s="96">
        <v>0</v>
      </c>
      <c r="AH29" s="96">
        <v>0</v>
      </c>
      <c r="AI29" s="96">
        <v>3</v>
      </c>
      <c r="AJ29" s="96">
        <v>4</v>
      </c>
      <c r="AK29" s="96">
        <v>1</v>
      </c>
      <c r="AL29" s="96">
        <v>304</v>
      </c>
      <c r="AM29" s="96">
        <v>217</v>
      </c>
    </row>
    <row r="30" spans="1:39" s="96" customFormat="1" x14ac:dyDescent="0.3">
      <c r="A30" s="96" t="s">
        <v>2524</v>
      </c>
      <c r="B30" s="96" t="s">
        <v>2151</v>
      </c>
      <c r="D30" s="96" t="s">
        <v>2484</v>
      </c>
      <c r="E30" s="97">
        <v>44382</v>
      </c>
      <c r="F30" s="96" t="s">
        <v>0</v>
      </c>
      <c r="G30" s="96" t="s">
        <v>2153</v>
      </c>
      <c r="H30" s="96" t="s">
        <v>2482</v>
      </c>
      <c r="I30" s="96">
        <v>88.12</v>
      </c>
      <c r="J30" s="96">
        <v>46.62</v>
      </c>
      <c r="K30" s="96">
        <v>87.65</v>
      </c>
      <c r="L30" s="96">
        <v>74.13</v>
      </c>
      <c r="M30" s="96">
        <v>87.95</v>
      </c>
      <c r="N30" s="96">
        <v>71.47</v>
      </c>
      <c r="P30" s="96">
        <v>71.47</v>
      </c>
      <c r="Q30" s="96">
        <v>1</v>
      </c>
      <c r="R30" s="96">
        <v>22.98</v>
      </c>
      <c r="S30" s="96">
        <v>36</v>
      </c>
      <c r="T30" s="96">
        <v>1</v>
      </c>
      <c r="W30" s="96">
        <v>0</v>
      </c>
      <c r="X30" s="96">
        <v>0</v>
      </c>
      <c r="Y30" s="96">
        <v>2</v>
      </c>
      <c r="Z30" s="96">
        <v>30</v>
      </c>
      <c r="AA30" s="96">
        <v>6</v>
      </c>
      <c r="AB30" s="96">
        <v>0</v>
      </c>
      <c r="AC30" s="96">
        <v>0</v>
      </c>
      <c r="AD30" s="96">
        <v>6</v>
      </c>
      <c r="AE30" s="96">
        <v>30</v>
      </c>
      <c r="AF30" s="96">
        <v>36</v>
      </c>
      <c r="AG30" s="96">
        <v>0</v>
      </c>
      <c r="AH30" s="96">
        <v>0</v>
      </c>
      <c r="AI30" s="96">
        <v>3</v>
      </c>
      <c r="AJ30" s="96">
        <v>4</v>
      </c>
      <c r="AK30" s="96">
        <v>1</v>
      </c>
      <c r="AL30" s="96">
        <v>305</v>
      </c>
      <c r="AM30" s="96">
        <v>218</v>
      </c>
    </row>
    <row r="31" spans="1:39" s="96" customFormat="1" x14ac:dyDescent="0.3">
      <c r="A31" s="96" t="s">
        <v>2525</v>
      </c>
      <c r="B31" s="96" t="s">
        <v>2151</v>
      </c>
      <c r="D31" s="96" t="s">
        <v>2485</v>
      </c>
      <c r="E31" s="97">
        <v>44382</v>
      </c>
      <c r="F31" s="96" t="s">
        <v>0</v>
      </c>
      <c r="G31" s="96" t="s">
        <v>2153</v>
      </c>
      <c r="H31" s="96" t="s">
        <v>2482</v>
      </c>
      <c r="I31" s="96">
        <v>88.12</v>
      </c>
      <c r="J31" s="96">
        <v>46.62</v>
      </c>
      <c r="K31" s="96">
        <v>87.65</v>
      </c>
      <c r="L31" s="96">
        <v>74.13</v>
      </c>
      <c r="M31" s="96">
        <v>87.95</v>
      </c>
      <c r="N31" s="96">
        <v>71.47</v>
      </c>
      <c r="P31" s="96">
        <v>71.47</v>
      </c>
      <c r="Q31" s="96">
        <v>1</v>
      </c>
      <c r="R31" s="96">
        <v>22.98</v>
      </c>
      <c r="S31" s="96">
        <v>36</v>
      </c>
      <c r="T31" s="96">
        <v>1</v>
      </c>
      <c r="W31" s="96">
        <v>0</v>
      </c>
      <c r="X31" s="96">
        <v>0</v>
      </c>
      <c r="Y31" s="96">
        <v>2</v>
      </c>
      <c r="Z31" s="96">
        <v>30</v>
      </c>
      <c r="AA31" s="96">
        <v>6</v>
      </c>
      <c r="AB31" s="96">
        <v>0</v>
      </c>
      <c r="AC31" s="96">
        <v>0</v>
      </c>
      <c r="AD31" s="96">
        <v>6</v>
      </c>
      <c r="AE31" s="96">
        <v>30</v>
      </c>
      <c r="AF31" s="96">
        <v>36</v>
      </c>
      <c r="AG31" s="96">
        <v>0</v>
      </c>
      <c r="AH31" s="96">
        <v>0</v>
      </c>
      <c r="AI31" s="96">
        <v>3</v>
      </c>
      <c r="AJ31" s="96">
        <v>4</v>
      </c>
      <c r="AK31" s="96">
        <v>1</v>
      </c>
      <c r="AL31" s="96">
        <v>306</v>
      </c>
      <c r="AM31" s="96">
        <v>219</v>
      </c>
    </row>
    <row r="32" spans="1:39" s="96" customFormat="1" x14ac:dyDescent="0.3">
      <c r="A32" s="96" t="s">
        <v>1667</v>
      </c>
      <c r="B32" s="96" t="s">
        <v>2151</v>
      </c>
      <c r="D32" s="96" t="s">
        <v>2486</v>
      </c>
      <c r="E32" s="97">
        <v>44382</v>
      </c>
      <c r="F32" s="96" t="s">
        <v>0</v>
      </c>
      <c r="G32" s="96" t="s">
        <v>2153</v>
      </c>
      <c r="H32" s="96" t="s">
        <v>2477</v>
      </c>
      <c r="I32" s="96">
        <v>90.59</v>
      </c>
      <c r="J32" s="96">
        <v>66.44</v>
      </c>
      <c r="K32" s="96">
        <v>95.31</v>
      </c>
      <c r="L32" s="96">
        <v>84.11</v>
      </c>
      <c r="M32" s="96">
        <v>81.42</v>
      </c>
      <c r="N32" s="96">
        <v>75.73</v>
      </c>
      <c r="P32" s="96">
        <v>75.73</v>
      </c>
      <c r="Q32" s="96">
        <v>1</v>
      </c>
      <c r="R32" s="96">
        <v>233.16</v>
      </c>
      <c r="S32" s="96">
        <v>1193</v>
      </c>
      <c r="T32" s="96">
        <v>22</v>
      </c>
      <c r="W32" s="96">
        <v>0</v>
      </c>
      <c r="X32" s="96">
        <v>0</v>
      </c>
      <c r="Y32" s="96">
        <v>57</v>
      </c>
      <c r="Z32" s="96">
        <v>889</v>
      </c>
      <c r="AA32" s="96">
        <v>304</v>
      </c>
      <c r="AB32" s="96">
        <v>0</v>
      </c>
      <c r="AC32" s="96">
        <v>91</v>
      </c>
      <c r="AD32" s="96">
        <v>1070</v>
      </c>
      <c r="AE32" s="96">
        <v>32</v>
      </c>
      <c r="AF32" s="96">
        <v>1159</v>
      </c>
      <c r="AG32" s="96">
        <v>34</v>
      </c>
      <c r="AH32" s="96">
        <v>0</v>
      </c>
      <c r="AI32" s="96">
        <v>2</v>
      </c>
      <c r="AJ32" s="96">
        <v>3</v>
      </c>
      <c r="AK32" s="96">
        <v>1</v>
      </c>
      <c r="AL32" s="96">
        <v>307</v>
      </c>
      <c r="AM32" s="96">
        <v>220</v>
      </c>
    </row>
    <row r="33" spans="1:39" s="96" customFormat="1" x14ac:dyDescent="0.3">
      <c r="A33" s="96" t="s">
        <v>1668</v>
      </c>
      <c r="B33" s="96" t="s">
        <v>2151</v>
      </c>
      <c r="D33" s="96" t="s">
        <v>2487</v>
      </c>
      <c r="E33" s="97">
        <v>44382</v>
      </c>
      <c r="F33" s="96" t="s">
        <v>0</v>
      </c>
      <c r="G33" s="96" t="s">
        <v>2153</v>
      </c>
      <c r="H33" s="96" t="s">
        <v>2477</v>
      </c>
      <c r="I33" s="96">
        <v>90.73</v>
      </c>
      <c r="J33" s="96">
        <v>66.459999999999994</v>
      </c>
      <c r="K33" s="96">
        <v>95.38</v>
      </c>
      <c r="L33" s="96">
        <v>84.19</v>
      </c>
      <c r="M33" s="96">
        <v>81.42</v>
      </c>
      <c r="N33" s="96">
        <v>75.73</v>
      </c>
      <c r="P33" s="96">
        <v>75.73</v>
      </c>
      <c r="Q33" s="96">
        <v>1</v>
      </c>
      <c r="R33" s="96">
        <v>233.16</v>
      </c>
      <c r="S33" s="96">
        <v>1211</v>
      </c>
      <c r="T33" s="96">
        <v>22</v>
      </c>
      <c r="W33" s="96">
        <v>0</v>
      </c>
      <c r="X33" s="96">
        <v>0</v>
      </c>
      <c r="Y33" s="96">
        <v>57</v>
      </c>
      <c r="Z33" s="96">
        <v>907</v>
      </c>
      <c r="AA33" s="96">
        <v>304</v>
      </c>
      <c r="AB33" s="96">
        <v>0</v>
      </c>
      <c r="AC33" s="96">
        <v>91</v>
      </c>
      <c r="AD33" s="96">
        <v>1088</v>
      </c>
      <c r="AE33" s="96">
        <v>32</v>
      </c>
      <c r="AF33" s="96">
        <v>1177</v>
      </c>
      <c r="AG33" s="96">
        <v>34</v>
      </c>
      <c r="AH33" s="96">
        <v>0</v>
      </c>
      <c r="AI33" s="96">
        <v>2</v>
      </c>
      <c r="AJ33" s="96">
        <v>3</v>
      </c>
      <c r="AK33" s="96">
        <v>1</v>
      </c>
      <c r="AL33" s="96">
        <v>308</v>
      </c>
      <c r="AM33" s="96">
        <v>221</v>
      </c>
    </row>
    <row r="34" spans="1:39" s="96" customFormat="1" x14ac:dyDescent="0.3">
      <c r="A34" s="96" t="s">
        <v>1669</v>
      </c>
      <c r="B34" s="96" t="s">
        <v>2151</v>
      </c>
      <c r="D34" s="96" t="s">
        <v>2488</v>
      </c>
      <c r="E34" s="97">
        <v>44382</v>
      </c>
      <c r="F34" s="96" t="s">
        <v>0</v>
      </c>
      <c r="G34" s="96" t="s">
        <v>2153</v>
      </c>
      <c r="H34" s="96" t="s">
        <v>2477</v>
      </c>
      <c r="I34" s="96">
        <v>91.25</v>
      </c>
      <c r="J34" s="96">
        <v>66.36</v>
      </c>
      <c r="K34" s="96">
        <v>95.36</v>
      </c>
      <c r="L34" s="96">
        <v>84.32</v>
      </c>
      <c r="M34" s="96">
        <v>81.489999999999995</v>
      </c>
      <c r="N34" s="96">
        <v>75.73</v>
      </c>
      <c r="P34" s="96">
        <v>75.73</v>
      </c>
      <c r="Q34" s="96">
        <v>1</v>
      </c>
      <c r="R34" s="96">
        <v>226.77</v>
      </c>
      <c r="S34" s="96">
        <v>1159</v>
      </c>
      <c r="T34" s="96">
        <v>22</v>
      </c>
      <c r="W34" s="96">
        <v>0</v>
      </c>
      <c r="X34" s="96">
        <v>0</v>
      </c>
      <c r="Y34" s="96">
        <v>56</v>
      </c>
      <c r="Z34" s="96">
        <v>911</v>
      </c>
      <c r="AA34" s="96">
        <v>248</v>
      </c>
      <c r="AB34" s="96">
        <v>0</v>
      </c>
      <c r="AC34" s="96">
        <v>64</v>
      </c>
      <c r="AD34" s="96">
        <v>1031</v>
      </c>
      <c r="AE34" s="96">
        <v>64</v>
      </c>
      <c r="AF34" s="96">
        <v>1125</v>
      </c>
      <c r="AG34" s="96">
        <v>34</v>
      </c>
      <c r="AH34" s="96">
        <v>0</v>
      </c>
      <c r="AI34" s="96">
        <v>2</v>
      </c>
      <c r="AJ34" s="96">
        <v>3</v>
      </c>
      <c r="AK34" s="96">
        <v>1</v>
      </c>
      <c r="AL34" s="96">
        <v>309</v>
      </c>
      <c r="AM34" s="96">
        <v>222</v>
      </c>
    </row>
    <row r="35" spans="1:39" s="96" customFormat="1" x14ac:dyDescent="0.3">
      <c r="A35" s="96" t="s">
        <v>1670</v>
      </c>
      <c r="B35" s="96" t="s">
        <v>2151</v>
      </c>
      <c r="D35" s="96" t="s">
        <v>2489</v>
      </c>
      <c r="E35" s="97">
        <v>44382</v>
      </c>
      <c r="F35" s="96" t="s">
        <v>0</v>
      </c>
      <c r="G35" s="96" t="s">
        <v>2153</v>
      </c>
      <c r="H35" s="96" t="s">
        <v>2477</v>
      </c>
      <c r="I35" s="96">
        <v>90.72</v>
      </c>
      <c r="J35" s="96">
        <v>66.45</v>
      </c>
      <c r="K35" s="96">
        <v>95.38</v>
      </c>
      <c r="L35" s="96">
        <v>84.18</v>
      </c>
      <c r="M35" s="96">
        <v>81.42</v>
      </c>
      <c r="N35" s="96">
        <v>75.73</v>
      </c>
      <c r="P35" s="96">
        <v>75.73</v>
      </c>
      <c r="Q35" s="96">
        <v>1</v>
      </c>
      <c r="R35" s="96">
        <v>233.16</v>
      </c>
      <c r="S35" s="96">
        <v>1210</v>
      </c>
      <c r="T35" s="96">
        <v>22</v>
      </c>
      <c r="W35" s="96">
        <v>0</v>
      </c>
      <c r="X35" s="96">
        <v>0</v>
      </c>
      <c r="Y35" s="96">
        <v>57</v>
      </c>
      <c r="Z35" s="96">
        <v>906</v>
      </c>
      <c r="AA35" s="96">
        <v>304</v>
      </c>
      <c r="AB35" s="96">
        <v>0</v>
      </c>
      <c r="AC35" s="96">
        <v>91</v>
      </c>
      <c r="AD35" s="96">
        <v>1087</v>
      </c>
      <c r="AE35" s="96">
        <v>32</v>
      </c>
      <c r="AF35" s="96">
        <v>1176</v>
      </c>
      <c r="AG35" s="96">
        <v>34</v>
      </c>
      <c r="AH35" s="96">
        <v>0</v>
      </c>
      <c r="AI35" s="96">
        <v>2</v>
      </c>
      <c r="AJ35" s="96">
        <v>3</v>
      </c>
      <c r="AK35" s="96">
        <v>1</v>
      </c>
      <c r="AL35" s="96">
        <v>310</v>
      </c>
      <c r="AM35" s="96">
        <v>223</v>
      </c>
    </row>
    <row r="36" spans="1:39" s="96" customFormat="1" x14ac:dyDescent="0.3">
      <c r="A36" s="96" t="s">
        <v>2526</v>
      </c>
      <c r="B36" s="96" t="s">
        <v>2151</v>
      </c>
      <c r="D36" s="96" t="s">
        <v>2490</v>
      </c>
      <c r="E36" s="97">
        <v>44382</v>
      </c>
      <c r="F36" s="96" t="s">
        <v>0</v>
      </c>
      <c r="G36" s="96" t="s">
        <v>2153</v>
      </c>
      <c r="H36" s="96" t="s">
        <v>2477</v>
      </c>
      <c r="I36" s="96">
        <v>74.33</v>
      </c>
      <c r="J36" s="96">
        <v>65.430000000000007</v>
      </c>
      <c r="K36" s="96">
        <v>87.93</v>
      </c>
      <c r="L36" s="96">
        <v>75.900000000000006</v>
      </c>
      <c r="M36" s="96">
        <v>67.790000000000006</v>
      </c>
      <c r="N36" s="96">
        <v>80</v>
      </c>
      <c r="P36" s="96">
        <v>80</v>
      </c>
      <c r="Q36" s="96">
        <v>0</v>
      </c>
      <c r="R36" s="96">
        <v>198.54</v>
      </c>
      <c r="S36" s="96">
        <v>410</v>
      </c>
      <c r="T36" s="96">
        <v>8</v>
      </c>
      <c r="W36" s="96">
        <v>0</v>
      </c>
      <c r="X36" s="96">
        <v>0</v>
      </c>
      <c r="Y36" s="96">
        <v>24</v>
      </c>
      <c r="Z36" s="96">
        <v>131</v>
      </c>
      <c r="AA36" s="96">
        <v>279</v>
      </c>
      <c r="AB36" s="96">
        <v>0</v>
      </c>
      <c r="AC36" s="96">
        <v>65</v>
      </c>
      <c r="AD36" s="96">
        <v>329</v>
      </c>
      <c r="AE36" s="96">
        <v>16</v>
      </c>
      <c r="AF36" s="96">
        <v>376</v>
      </c>
      <c r="AG36" s="96">
        <v>34</v>
      </c>
      <c r="AH36" s="96">
        <v>0</v>
      </c>
      <c r="AI36" s="96">
        <v>4</v>
      </c>
      <c r="AJ36" s="96">
        <v>3</v>
      </c>
      <c r="AK36" s="96">
        <v>1</v>
      </c>
      <c r="AL36" s="96">
        <v>311</v>
      </c>
      <c r="AM36" s="96">
        <v>224</v>
      </c>
    </row>
    <row r="37" spans="1:39" s="96" customFormat="1" x14ac:dyDescent="0.3">
      <c r="A37" s="96" t="s">
        <v>1671</v>
      </c>
      <c r="B37" s="96" t="s">
        <v>2151</v>
      </c>
      <c r="D37" s="96" t="s">
        <v>2491</v>
      </c>
      <c r="E37" s="97">
        <v>44382</v>
      </c>
      <c r="F37" s="96" t="s">
        <v>0</v>
      </c>
      <c r="G37" s="96" t="s">
        <v>2153</v>
      </c>
      <c r="H37" s="96" t="s">
        <v>2492</v>
      </c>
      <c r="I37" s="96">
        <v>88.05</v>
      </c>
      <c r="J37" s="96">
        <v>66.72</v>
      </c>
      <c r="K37" s="96">
        <v>83.84</v>
      </c>
      <c r="L37" s="96">
        <v>79.540000000000006</v>
      </c>
      <c r="M37" s="96">
        <v>83.96</v>
      </c>
      <c r="N37" s="96">
        <v>35.14</v>
      </c>
      <c r="P37" s="96">
        <v>35.14</v>
      </c>
      <c r="Q37" s="96">
        <v>709</v>
      </c>
      <c r="R37" s="96">
        <v>241457.27</v>
      </c>
      <c r="S37" s="96">
        <v>243558</v>
      </c>
      <c r="T37" s="96">
        <v>4595</v>
      </c>
      <c r="W37" s="96">
        <v>5.0391199999999996</v>
      </c>
      <c r="X37" s="96">
        <v>0</v>
      </c>
      <c r="Y37" s="96">
        <v>4162</v>
      </c>
      <c r="Z37" s="96">
        <v>202309</v>
      </c>
      <c r="AA37" s="96">
        <v>35112</v>
      </c>
      <c r="AB37" s="96">
        <v>6137</v>
      </c>
      <c r="AC37" s="96">
        <v>69360</v>
      </c>
      <c r="AD37" s="96">
        <v>145139</v>
      </c>
      <c r="AE37" s="96">
        <v>29059</v>
      </c>
      <c r="AF37" s="96">
        <v>168093</v>
      </c>
      <c r="AG37" s="96">
        <v>57122</v>
      </c>
      <c r="AH37" s="96">
        <v>18343</v>
      </c>
      <c r="AI37" s="96">
        <v>3</v>
      </c>
      <c r="AJ37" s="96">
        <v>3</v>
      </c>
      <c r="AK37" s="96">
        <v>1</v>
      </c>
      <c r="AL37" s="96">
        <v>312</v>
      </c>
      <c r="AM37" s="96">
        <v>225</v>
      </c>
    </row>
    <row r="38" spans="1:39" s="96" customFormat="1" x14ac:dyDescent="0.3">
      <c r="A38" s="96" t="s">
        <v>1640</v>
      </c>
      <c r="B38" s="96" t="s">
        <v>2151</v>
      </c>
      <c r="D38" s="96" t="s">
        <v>2493</v>
      </c>
      <c r="E38" s="97">
        <v>44382</v>
      </c>
      <c r="F38" s="96" t="s">
        <v>0</v>
      </c>
      <c r="G38" s="96" t="s">
        <v>2153</v>
      </c>
      <c r="H38" s="96" t="s">
        <v>2494</v>
      </c>
      <c r="I38" s="96">
        <v>53.16</v>
      </c>
      <c r="J38" s="96">
        <v>44.04</v>
      </c>
      <c r="K38" s="96">
        <v>56.24</v>
      </c>
      <c r="L38" s="96">
        <v>51.15</v>
      </c>
      <c r="M38" s="96">
        <v>82.55</v>
      </c>
      <c r="N38" s="96">
        <v>53.85</v>
      </c>
      <c r="P38" s="96">
        <v>53.85</v>
      </c>
      <c r="Q38" s="96">
        <v>105</v>
      </c>
      <c r="R38" s="96">
        <v>359772.29</v>
      </c>
      <c r="S38" s="96">
        <v>200780</v>
      </c>
      <c r="T38" s="96">
        <v>3785</v>
      </c>
      <c r="W38" s="96">
        <v>5.5451800000000002</v>
      </c>
      <c r="X38" s="96">
        <v>0</v>
      </c>
      <c r="Y38" s="96">
        <v>904</v>
      </c>
      <c r="Z38" s="96">
        <v>77428</v>
      </c>
      <c r="AA38" s="96">
        <v>12009</v>
      </c>
      <c r="AB38" s="96">
        <v>111343</v>
      </c>
      <c r="AC38" s="96">
        <v>14088</v>
      </c>
      <c r="AD38" s="96">
        <v>61446</v>
      </c>
      <c r="AE38" s="96">
        <v>125246</v>
      </c>
      <c r="AF38" s="96">
        <v>38256</v>
      </c>
      <c r="AG38" s="96">
        <v>26300</v>
      </c>
      <c r="AH38" s="96">
        <v>136224</v>
      </c>
      <c r="AI38" s="96">
        <v>4</v>
      </c>
      <c r="AJ38" s="96">
        <v>4</v>
      </c>
      <c r="AK38" s="96">
        <v>4</v>
      </c>
      <c r="AL38" s="96">
        <v>314</v>
      </c>
      <c r="AM38" s="96">
        <v>227</v>
      </c>
    </row>
    <row r="39" spans="1:39" s="96" customFormat="1" x14ac:dyDescent="0.3">
      <c r="A39" s="96" t="s">
        <v>1641</v>
      </c>
      <c r="B39" s="96" t="s">
        <v>2151</v>
      </c>
      <c r="D39" s="96" t="s">
        <v>2495</v>
      </c>
      <c r="E39" s="97">
        <v>44382</v>
      </c>
      <c r="F39" s="96" t="s">
        <v>0</v>
      </c>
      <c r="G39" s="96" t="s">
        <v>2153</v>
      </c>
      <c r="H39" s="96" t="s">
        <v>2496</v>
      </c>
      <c r="I39" s="96">
        <v>100</v>
      </c>
      <c r="J39" s="96">
        <v>68.25</v>
      </c>
      <c r="K39" s="96">
        <v>92.51</v>
      </c>
      <c r="L39" s="96">
        <v>86.92</v>
      </c>
      <c r="N39" s="96">
        <v>65.45</v>
      </c>
      <c r="P39" s="96">
        <v>65.45</v>
      </c>
      <c r="Q39" s="96">
        <v>3</v>
      </c>
      <c r="R39" s="96">
        <v>65.959999999999994</v>
      </c>
      <c r="S39" s="96">
        <v>187</v>
      </c>
      <c r="T39" s="96">
        <v>3</v>
      </c>
      <c r="W39" s="96">
        <v>0</v>
      </c>
      <c r="X39" s="96">
        <v>0</v>
      </c>
      <c r="Y39" s="96">
        <v>15</v>
      </c>
      <c r="Z39" s="96">
        <v>187</v>
      </c>
      <c r="AA39" s="96">
        <v>0</v>
      </c>
      <c r="AB39" s="96">
        <v>0</v>
      </c>
      <c r="AC39" s="96">
        <v>8</v>
      </c>
      <c r="AD39" s="96">
        <v>163</v>
      </c>
      <c r="AE39" s="96">
        <v>16</v>
      </c>
      <c r="AF39" s="96">
        <v>187</v>
      </c>
      <c r="AG39" s="96">
        <v>0</v>
      </c>
      <c r="AH39" s="96">
        <v>0</v>
      </c>
      <c r="AI39" s="96">
        <v>1</v>
      </c>
      <c r="AJ39" s="96">
        <v>3</v>
      </c>
      <c r="AK39" s="96">
        <v>1</v>
      </c>
      <c r="AL39" s="96">
        <v>316</v>
      </c>
      <c r="AM39" s="96">
        <v>229</v>
      </c>
    </row>
    <row r="40" spans="1:39" s="96" customFormat="1" x14ac:dyDescent="0.3">
      <c r="A40" s="96" t="s">
        <v>1642</v>
      </c>
      <c r="B40" s="96" t="s">
        <v>2151</v>
      </c>
      <c r="D40" s="96" t="s">
        <v>2497</v>
      </c>
      <c r="E40" s="97">
        <v>44382</v>
      </c>
      <c r="F40" s="96" t="s">
        <v>0</v>
      </c>
      <c r="G40" s="96" t="s">
        <v>2153</v>
      </c>
      <c r="H40" s="96" t="s">
        <v>2496</v>
      </c>
      <c r="I40" s="96">
        <v>100</v>
      </c>
      <c r="J40" s="96">
        <v>68.83</v>
      </c>
      <c r="K40" s="96">
        <v>93.83</v>
      </c>
      <c r="L40" s="96">
        <v>87.56</v>
      </c>
      <c r="N40" s="96">
        <v>65.45</v>
      </c>
      <c r="P40" s="96">
        <v>65.45</v>
      </c>
      <c r="Q40" s="96">
        <v>3</v>
      </c>
      <c r="R40" s="96">
        <v>64.959999999999994</v>
      </c>
      <c r="S40" s="96">
        <v>227</v>
      </c>
      <c r="T40" s="96">
        <v>4</v>
      </c>
      <c r="W40" s="96">
        <v>0</v>
      </c>
      <c r="X40" s="96">
        <v>0</v>
      </c>
      <c r="Y40" s="96">
        <v>16</v>
      </c>
      <c r="Z40" s="96">
        <v>227</v>
      </c>
      <c r="AA40" s="96">
        <v>0</v>
      </c>
      <c r="AB40" s="96">
        <v>0</v>
      </c>
      <c r="AC40" s="96">
        <v>8</v>
      </c>
      <c r="AD40" s="96">
        <v>203</v>
      </c>
      <c r="AE40" s="96">
        <v>16</v>
      </c>
      <c r="AF40" s="96">
        <v>227</v>
      </c>
      <c r="AG40" s="96">
        <v>0</v>
      </c>
      <c r="AH40" s="96">
        <v>0</v>
      </c>
      <c r="AI40" s="96">
        <v>1</v>
      </c>
      <c r="AJ40" s="96">
        <v>2</v>
      </c>
      <c r="AK40" s="96">
        <v>1</v>
      </c>
      <c r="AL40" s="96">
        <v>317</v>
      </c>
      <c r="AM40" s="96">
        <v>230</v>
      </c>
    </row>
    <row r="41" spans="1:39" s="96" customFormat="1" x14ac:dyDescent="0.3">
      <c r="A41" s="96" t="s">
        <v>1643</v>
      </c>
      <c r="B41" s="96" t="s">
        <v>2151</v>
      </c>
      <c r="D41" s="96" t="s">
        <v>2498</v>
      </c>
      <c r="E41" s="97">
        <v>44382</v>
      </c>
      <c r="F41" s="96" t="s">
        <v>0</v>
      </c>
      <c r="G41" s="96" t="s">
        <v>2153</v>
      </c>
      <c r="H41" s="96" t="s">
        <v>2499</v>
      </c>
      <c r="I41" s="96">
        <v>92.83</v>
      </c>
      <c r="J41" s="96">
        <v>62.51</v>
      </c>
      <c r="K41" s="96">
        <v>83.81</v>
      </c>
      <c r="L41" s="96">
        <v>79.709999999999994</v>
      </c>
      <c r="M41" s="96">
        <v>85.22</v>
      </c>
      <c r="N41" s="96">
        <v>42.65</v>
      </c>
      <c r="P41" s="96">
        <v>42.65</v>
      </c>
      <c r="Q41" s="96">
        <v>135</v>
      </c>
      <c r="R41" s="96">
        <v>5501.56</v>
      </c>
      <c r="S41" s="96">
        <v>80173</v>
      </c>
      <c r="T41" s="96">
        <v>1482</v>
      </c>
      <c r="W41" s="96">
        <v>1.5847</v>
      </c>
      <c r="X41" s="96">
        <v>0</v>
      </c>
      <c r="Y41" s="96">
        <v>1793</v>
      </c>
      <c r="Z41" s="96">
        <v>74371</v>
      </c>
      <c r="AA41" s="96">
        <v>4273</v>
      </c>
      <c r="AB41" s="96">
        <v>1529</v>
      </c>
      <c r="AC41" s="96">
        <v>9309</v>
      </c>
      <c r="AD41" s="96">
        <v>61049</v>
      </c>
      <c r="AE41" s="96">
        <v>9815</v>
      </c>
      <c r="AF41" s="96">
        <v>58915</v>
      </c>
      <c r="AG41" s="96">
        <v>10465</v>
      </c>
      <c r="AH41" s="96">
        <v>10793</v>
      </c>
      <c r="AI41" s="96">
        <v>2</v>
      </c>
      <c r="AJ41" s="96">
        <v>3</v>
      </c>
      <c r="AK41" s="96">
        <v>1</v>
      </c>
      <c r="AL41" s="96">
        <v>318</v>
      </c>
      <c r="AM41" s="96">
        <v>231</v>
      </c>
    </row>
    <row r="42" spans="1:39" s="96" customFormat="1" x14ac:dyDescent="0.3">
      <c r="A42" s="96" t="s">
        <v>1644</v>
      </c>
      <c r="B42" s="96" t="s">
        <v>2151</v>
      </c>
      <c r="D42" s="96" t="s">
        <v>2500</v>
      </c>
      <c r="E42" s="97">
        <v>44382</v>
      </c>
      <c r="F42" s="96" t="s">
        <v>0</v>
      </c>
      <c r="G42" s="96" t="s">
        <v>2153</v>
      </c>
      <c r="H42" s="96" t="s">
        <v>2171</v>
      </c>
      <c r="I42" s="96">
        <v>65.150000000000006</v>
      </c>
      <c r="J42" s="96">
        <v>61.75</v>
      </c>
      <c r="K42" s="96">
        <v>80.599999999999994</v>
      </c>
      <c r="L42" s="96">
        <v>69.17</v>
      </c>
      <c r="R42" s="96">
        <v>24.77</v>
      </c>
      <c r="S42" s="96">
        <v>50</v>
      </c>
      <c r="W42" s="96">
        <v>0</v>
      </c>
      <c r="X42" s="96">
        <v>0</v>
      </c>
      <c r="Y42" s="96">
        <v>3</v>
      </c>
      <c r="Z42" s="96">
        <v>0</v>
      </c>
      <c r="AA42" s="96">
        <v>50</v>
      </c>
      <c r="AB42" s="96">
        <v>0</v>
      </c>
      <c r="AC42" s="96">
        <v>7</v>
      </c>
      <c r="AD42" s="96">
        <v>43</v>
      </c>
      <c r="AE42" s="96">
        <v>0</v>
      </c>
      <c r="AF42" s="96">
        <v>20</v>
      </c>
      <c r="AG42" s="96">
        <v>30</v>
      </c>
      <c r="AH42" s="96">
        <v>0</v>
      </c>
      <c r="AI42" s="96">
        <v>4</v>
      </c>
      <c r="AJ42" s="96">
        <v>3</v>
      </c>
      <c r="AK42" s="96">
        <v>2</v>
      </c>
      <c r="AL42" s="96">
        <v>320</v>
      </c>
      <c r="AM42" s="96">
        <v>233</v>
      </c>
    </row>
    <row r="43" spans="1:39" s="96" customFormat="1" x14ac:dyDescent="0.3">
      <c r="A43" s="96" t="s">
        <v>1645</v>
      </c>
      <c r="B43" s="96" t="s">
        <v>2151</v>
      </c>
      <c r="D43" s="96" t="s">
        <v>2501</v>
      </c>
      <c r="E43" s="97">
        <v>44382</v>
      </c>
      <c r="F43" s="96" t="s">
        <v>0</v>
      </c>
      <c r="G43" s="96" t="s">
        <v>2153</v>
      </c>
      <c r="H43" s="96" t="s">
        <v>2502</v>
      </c>
      <c r="I43" s="96">
        <v>90</v>
      </c>
      <c r="J43" s="96">
        <v>58.07</v>
      </c>
      <c r="K43" s="96">
        <v>98.38</v>
      </c>
      <c r="L43" s="96">
        <v>82.15</v>
      </c>
      <c r="N43" s="96">
        <v>80</v>
      </c>
      <c r="P43" s="96">
        <v>80</v>
      </c>
      <c r="Q43" s="96">
        <v>0</v>
      </c>
      <c r="R43" s="96">
        <v>15.58</v>
      </c>
      <c r="S43" s="96">
        <v>684</v>
      </c>
      <c r="T43" s="96">
        <v>13</v>
      </c>
      <c r="W43" s="96">
        <v>0</v>
      </c>
      <c r="X43" s="96">
        <v>0</v>
      </c>
      <c r="Y43" s="96">
        <v>6</v>
      </c>
      <c r="Z43" s="96">
        <v>684</v>
      </c>
      <c r="AA43" s="96">
        <v>0</v>
      </c>
      <c r="AB43" s="96">
        <v>0</v>
      </c>
      <c r="AC43" s="96">
        <v>190</v>
      </c>
      <c r="AD43" s="96">
        <v>99</v>
      </c>
      <c r="AE43" s="96">
        <v>395</v>
      </c>
      <c r="AF43" s="96">
        <v>684</v>
      </c>
      <c r="AG43" s="96">
        <v>0</v>
      </c>
      <c r="AH43" s="96">
        <v>0</v>
      </c>
      <c r="AI43" s="96">
        <v>2</v>
      </c>
      <c r="AJ43" s="96">
        <v>4</v>
      </c>
      <c r="AK43" s="96">
        <v>1</v>
      </c>
      <c r="AL43" s="96">
        <v>321</v>
      </c>
      <c r="AM43" s="96">
        <v>234</v>
      </c>
    </row>
    <row r="44" spans="1:39" s="96" customFormat="1" x14ac:dyDescent="0.3">
      <c r="A44" s="96" t="s">
        <v>1646</v>
      </c>
      <c r="B44" s="96" t="s">
        <v>2151</v>
      </c>
      <c r="D44" s="96" t="s">
        <v>2503</v>
      </c>
      <c r="E44" s="97">
        <v>44382</v>
      </c>
      <c r="F44" s="96" t="s">
        <v>0</v>
      </c>
      <c r="G44" s="96" t="s">
        <v>2153</v>
      </c>
      <c r="H44" s="96" t="s">
        <v>2502</v>
      </c>
      <c r="I44" s="96">
        <v>88.87</v>
      </c>
      <c r="J44" s="96">
        <v>55.23</v>
      </c>
      <c r="K44" s="96">
        <v>97.95</v>
      </c>
      <c r="L44" s="96">
        <v>80.680000000000007</v>
      </c>
      <c r="N44" s="96">
        <v>72.73</v>
      </c>
      <c r="P44" s="96">
        <v>72.73</v>
      </c>
      <c r="Q44" s="96">
        <v>2</v>
      </c>
      <c r="R44" s="96">
        <v>14.92</v>
      </c>
      <c r="S44" s="96">
        <v>624</v>
      </c>
      <c r="T44" s="96">
        <v>12</v>
      </c>
      <c r="W44" s="96">
        <v>0</v>
      </c>
      <c r="X44" s="96">
        <v>0</v>
      </c>
      <c r="Y44" s="96">
        <v>7</v>
      </c>
      <c r="Z44" s="96">
        <v>624</v>
      </c>
      <c r="AA44" s="96">
        <v>0</v>
      </c>
      <c r="AB44" s="96">
        <v>0</v>
      </c>
      <c r="AC44" s="96">
        <v>0</v>
      </c>
      <c r="AD44" s="96">
        <v>526</v>
      </c>
      <c r="AE44" s="96">
        <v>98</v>
      </c>
      <c r="AF44" s="96">
        <v>624</v>
      </c>
      <c r="AG44" s="96">
        <v>0</v>
      </c>
      <c r="AH44" s="96">
        <v>0</v>
      </c>
      <c r="AI44" s="96">
        <v>3</v>
      </c>
      <c r="AJ44" s="96">
        <v>4</v>
      </c>
      <c r="AK44" s="96">
        <v>1</v>
      </c>
      <c r="AL44" s="96">
        <v>323</v>
      </c>
      <c r="AM44" s="96">
        <v>236</v>
      </c>
    </row>
    <row r="45" spans="1:39" s="96" customFormat="1" x14ac:dyDescent="0.3">
      <c r="A45" s="96" t="s">
        <v>1647</v>
      </c>
      <c r="B45" s="96" t="s">
        <v>2151</v>
      </c>
      <c r="D45" s="96" t="s">
        <v>2504</v>
      </c>
      <c r="E45" s="97">
        <v>44382</v>
      </c>
      <c r="F45" s="96" t="s">
        <v>0</v>
      </c>
      <c r="G45" s="96" t="s">
        <v>2153</v>
      </c>
      <c r="H45" s="96" t="s">
        <v>2502</v>
      </c>
      <c r="I45" s="96">
        <v>99.37</v>
      </c>
      <c r="J45" s="96">
        <v>68.400000000000006</v>
      </c>
      <c r="K45" s="96">
        <v>95.63</v>
      </c>
      <c r="L45" s="96">
        <v>87.8</v>
      </c>
      <c r="N45" s="96">
        <v>80</v>
      </c>
      <c r="P45" s="96">
        <v>80</v>
      </c>
      <c r="Q45" s="96">
        <v>0</v>
      </c>
      <c r="R45" s="96">
        <v>20</v>
      </c>
      <c r="S45" s="96">
        <v>312</v>
      </c>
      <c r="T45" s="96">
        <v>6</v>
      </c>
      <c r="W45" s="96">
        <v>0</v>
      </c>
      <c r="X45" s="96">
        <v>0</v>
      </c>
      <c r="Y45" s="96">
        <v>5</v>
      </c>
      <c r="Z45" s="96">
        <v>312</v>
      </c>
      <c r="AA45" s="96">
        <v>0</v>
      </c>
      <c r="AB45" s="96">
        <v>0</v>
      </c>
      <c r="AC45" s="96">
        <v>39</v>
      </c>
      <c r="AD45" s="96">
        <v>273</v>
      </c>
      <c r="AE45" s="96">
        <v>0</v>
      </c>
      <c r="AF45" s="96">
        <v>273</v>
      </c>
      <c r="AG45" s="96">
        <v>39</v>
      </c>
      <c r="AH45" s="96">
        <v>0</v>
      </c>
      <c r="AI45" s="96">
        <v>1</v>
      </c>
      <c r="AJ45" s="96">
        <v>2</v>
      </c>
      <c r="AK45" s="96">
        <v>1</v>
      </c>
      <c r="AL45" s="96">
        <v>324</v>
      </c>
      <c r="AM45" s="96">
        <v>237</v>
      </c>
    </row>
    <row r="46" spans="1:39" s="96" customFormat="1" x14ac:dyDescent="0.3">
      <c r="A46" s="96" t="s">
        <v>1648</v>
      </c>
      <c r="B46" s="96" t="s">
        <v>2151</v>
      </c>
      <c r="D46" s="96" t="s">
        <v>2505</v>
      </c>
      <c r="E46" s="97">
        <v>44382</v>
      </c>
      <c r="F46" s="96" t="s">
        <v>0</v>
      </c>
      <c r="G46" s="96" t="s">
        <v>2153</v>
      </c>
      <c r="H46" s="96" t="s">
        <v>2502</v>
      </c>
      <c r="I46" s="96">
        <v>96.99</v>
      </c>
      <c r="J46" s="96">
        <v>53.98</v>
      </c>
      <c r="K46" s="96">
        <v>100</v>
      </c>
      <c r="L46" s="96">
        <v>83.66</v>
      </c>
      <c r="N46" s="96">
        <v>80</v>
      </c>
      <c r="P46" s="96">
        <v>80</v>
      </c>
      <c r="Q46" s="96">
        <v>0</v>
      </c>
      <c r="R46" s="96">
        <v>6.25</v>
      </c>
      <c r="S46" s="96">
        <v>123</v>
      </c>
      <c r="T46" s="96">
        <v>2</v>
      </c>
      <c r="W46" s="96">
        <v>0</v>
      </c>
      <c r="X46" s="96">
        <v>0</v>
      </c>
      <c r="Y46" s="96">
        <v>3</v>
      </c>
      <c r="Z46" s="96">
        <v>123</v>
      </c>
      <c r="AA46" s="96">
        <v>0</v>
      </c>
      <c r="AB46" s="96">
        <v>0</v>
      </c>
      <c r="AC46" s="96">
        <v>0</v>
      </c>
      <c r="AD46" s="96">
        <v>92</v>
      </c>
      <c r="AE46" s="96">
        <v>31</v>
      </c>
      <c r="AF46" s="96">
        <v>123</v>
      </c>
      <c r="AG46" s="96">
        <v>0</v>
      </c>
      <c r="AH46" s="96">
        <v>0</v>
      </c>
      <c r="AI46" s="96">
        <v>1</v>
      </c>
      <c r="AJ46" s="96">
        <v>4</v>
      </c>
      <c r="AK46" s="96">
        <v>1</v>
      </c>
      <c r="AL46" s="96">
        <v>325</v>
      </c>
      <c r="AM46" s="96">
        <v>238</v>
      </c>
    </row>
    <row r="47" spans="1:39" s="96" customFormat="1" x14ac:dyDescent="0.3">
      <c r="A47" s="96" t="s">
        <v>1649</v>
      </c>
      <c r="B47" s="96" t="s">
        <v>2151</v>
      </c>
      <c r="D47" s="96" t="s">
        <v>2506</v>
      </c>
      <c r="E47" s="97">
        <v>44382</v>
      </c>
      <c r="F47" s="96" t="s">
        <v>0</v>
      </c>
      <c r="G47" s="96" t="s">
        <v>2153</v>
      </c>
      <c r="H47" s="96" t="s">
        <v>2502</v>
      </c>
      <c r="I47" s="96">
        <v>92.55</v>
      </c>
      <c r="J47" s="96">
        <v>82.4</v>
      </c>
      <c r="K47" s="96">
        <v>100</v>
      </c>
      <c r="L47" s="96">
        <v>91.65</v>
      </c>
      <c r="M47" s="96">
        <v>95.85</v>
      </c>
      <c r="N47" s="96">
        <v>65.45</v>
      </c>
      <c r="P47" s="96">
        <v>65.45</v>
      </c>
      <c r="Q47" s="96">
        <v>10</v>
      </c>
      <c r="R47" s="96">
        <v>12.92</v>
      </c>
      <c r="S47" s="96">
        <v>528</v>
      </c>
      <c r="T47" s="96">
        <v>10</v>
      </c>
      <c r="W47" s="96">
        <v>0</v>
      </c>
      <c r="X47" s="96">
        <v>0</v>
      </c>
      <c r="Y47" s="96">
        <v>26</v>
      </c>
      <c r="Z47" s="96">
        <v>430</v>
      </c>
      <c r="AA47" s="96">
        <v>98</v>
      </c>
      <c r="AB47" s="96">
        <v>0</v>
      </c>
      <c r="AC47" s="96">
        <v>231</v>
      </c>
      <c r="AD47" s="96">
        <v>262</v>
      </c>
      <c r="AE47" s="96">
        <v>35</v>
      </c>
      <c r="AF47" s="96">
        <v>528</v>
      </c>
      <c r="AG47" s="96">
        <v>0</v>
      </c>
      <c r="AH47" s="96">
        <v>0</v>
      </c>
      <c r="AI47" s="96">
        <v>2</v>
      </c>
      <c r="AJ47" s="96">
        <v>1</v>
      </c>
      <c r="AK47" s="96">
        <v>1</v>
      </c>
      <c r="AL47" s="96">
        <v>326</v>
      </c>
      <c r="AM47" s="96">
        <v>239</v>
      </c>
    </row>
    <row r="48" spans="1:39" s="96" customFormat="1" x14ac:dyDescent="0.3">
      <c r="A48" s="96" t="s">
        <v>1650</v>
      </c>
      <c r="B48" s="96" t="s">
        <v>2151</v>
      </c>
      <c r="D48" s="96" t="s">
        <v>2507</v>
      </c>
      <c r="E48" s="97">
        <v>44382</v>
      </c>
      <c r="F48" s="96" t="s">
        <v>0</v>
      </c>
      <c r="G48" s="96" t="s">
        <v>2153</v>
      </c>
      <c r="H48" s="96" t="s">
        <v>2171</v>
      </c>
      <c r="I48" s="96">
        <v>52.13</v>
      </c>
      <c r="J48" s="96">
        <v>57.34</v>
      </c>
      <c r="K48" s="96">
        <v>94.59</v>
      </c>
      <c r="L48" s="96">
        <v>68.02</v>
      </c>
      <c r="R48" s="96">
        <v>295</v>
      </c>
      <c r="S48" s="96">
        <v>497</v>
      </c>
      <c r="W48" s="96">
        <v>0</v>
      </c>
      <c r="X48" s="96">
        <v>0</v>
      </c>
      <c r="Y48" s="96">
        <v>10</v>
      </c>
      <c r="Z48" s="96">
        <v>29</v>
      </c>
      <c r="AA48" s="96">
        <v>317</v>
      </c>
      <c r="AB48" s="96">
        <v>151</v>
      </c>
      <c r="AC48" s="96">
        <v>22</v>
      </c>
      <c r="AD48" s="96">
        <v>413</v>
      </c>
      <c r="AE48" s="96">
        <v>62</v>
      </c>
      <c r="AF48" s="96">
        <v>487</v>
      </c>
      <c r="AG48" s="96">
        <v>10</v>
      </c>
      <c r="AH48" s="96">
        <v>0</v>
      </c>
      <c r="AI48" s="96">
        <v>4</v>
      </c>
      <c r="AJ48" s="96">
        <v>4</v>
      </c>
      <c r="AK48" s="96">
        <v>1</v>
      </c>
      <c r="AL48" s="96">
        <v>327</v>
      </c>
      <c r="AM48" s="96">
        <v>240</v>
      </c>
    </row>
    <row r="49" spans="1:39" s="96" customFormat="1" x14ac:dyDescent="0.3">
      <c r="A49" s="96" t="s">
        <v>1651</v>
      </c>
      <c r="B49" s="96" t="s">
        <v>2151</v>
      </c>
      <c r="D49" s="96" t="s">
        <v>2508</v>
      </c>
      <c r="E49" s="97">
        <v>44382</v>
      </c>
      <c r="F49" s="96" t="s">
        <v>0</v>
      </c>
      <c r="G49" s="96" t="s">
        <v>2153</v>
      </c>
      <c r="H49" s="96" t="s">
        <v>2477</v>
      </c>
      <c r="I49" s="96">
        <v>78.39</v>
      </c>
      <c r="J49" s="96">
        <v>62.69</v>
      </c>
      <c r="K49" s="96">
        <v>61.01</v>
      </c>
      <c r="L49" s="96">
        <v>67.36</v>
      </c>
      <c r="M49" s="96">
        <v>84.79</v>
      </c>
      <c r="N49" s="96">
        <v>39.409999999999997</v>
      </c>
      <c r="P49" s="96">
        <v>39.409999999999997</v>
      </c>
      <c r="Q49" s="96">
        <v>291</v>
      </c>
      <c r="R49" s="96">
        <v>26166.84</v>
      </c>
      <c r="S49" s="96">
        <v>69750</v>
      </c>
      <c r="T49" s="96">
        <v>1312</v>
      </c>
      <c r="W49" s="96">
        <v>1.7438400000000001</v>
      </c>
      <c r="X49" s="96">
        <v>0</v>
      </c>
      <c r="Y49" s="96">
        <v>855</v>
      </c>
      <c r="Z49" s="96">
        <v>44838</v>
      </c>
      <c r="AA49" s="96">
        <v>8688</v>
      </c>
      <c r="AB49" s="96">
        <v>16224</v>
      </c>
      <c r="AC49" s="96">
        <v>10412</v>
      </c>
      <c r="AD49" s="96">
        <v>42181</v>
      </c>
      <c r="AE49" s="96">
        <v>17157</v>
      </c>
      <c r="AF49" s="96">
        <v>34083</v>
      </c>
      <c r="AG49" s="96">
        <v>10886</v>
      </c>
      <c r="AH49" s="96">
        <v>24781</v>
      </c>
      <c r="AI49" s="96">
        <v>4</v>
      </c>
      <c r="AJ49" s="96">
        <v>3</v>
      </c>
      <c r="AK49" s="96">
        <v>4</v>
      </c>
      <c r="AL49" s="96">
        <v>329</v>
      </c>
      <c r="AM49" s="96">
        <v>241</v>
      </c>
    </row>
    <row r="50" spans="1:39" s="96" customFormat="1" x14ac:dyDescent="0.3">
      <c r="A50" s="96" t="s">
        <v>1652</v>
      </c>
      <c r="B50" s="96" t="s">
        <v>2151</v>
      </c>
      <c r="D50" s="96" t="s">
        <v>2509</v>
      </c>
      <c r="E50" s="97">
        <v>44382</v>
      </c>
      <c r="F50" s="96" t="s">
        <v>0</v>
      </c>
      <c r="G50" s="96" t="s">
        <v>2153</v>
      </c>
      <c r="H50" s="96" t="s">
        <v>2477</v>
      </c>
      <c r="I50" s="96">
        <v>97.77</v>
      </c>
      <c r="J50" s="96">
        <v>53.14</v>
      </c>
      <c r="K50" s="96">
        <v>94.38</v>
      </c>
      <c r="L50" s="96">
        <v>81.760000000000005</v>
      </c>
      <c r="N50" s="96">
        <v>76.36</v>
      </c>
      <c r="P50" s="96">
        <v>76.36</v>
      </c>
      <c r="Q50" s="96">
        <v>1</v>
      </c>
      <c r="R50" s="96">
        <v>63.18</v>
      </c>
      <c r="S50" s="96">
        <v>606</v>
      </c>
      <c r="T50" s="96">
        <v>12</v>
      </c>
      <c r="W50" s="96">
        <v>0</v>
      </c>
      <c r="X50" s="96">
        <v>0</v>
      </c>
      <c r="Y50" s="96">
        <v>11</v>
      </c>
      <c r="Z50" s="96">
        <v>595</v>
      </c>
      <c r="AA50" s="96">
        <v>11</v>
      </c>
      <c r="AB50" s="96">
        <v>0</v>
      </c>
      <c r="AC50" s="96">
        <v>0</v>
      </c>
      <c r="AD50" s="96">
        <v>308</v>
      </c>
      <c r="AE50" s="96">
        <v>298</v>
      </c>
      <c r="AF50" s="96">
        <v>582</v>
      </c>
      <c r="AG50" s="96">
        <v>24</v>
      </c>
      <c r="AH50" s="96">
        <v>0</v>
      </c>
      <c r="AI50" s="96">
        <v>1</v>
      </c>
      <c r="AJ50" s="96">
        <v>4</v>
      </c>
      <c r="AK50" s="96">
        <v>1</v>
      </c>
      <c r="AL50" s="96">
        <v>331</v>
      </c>
      <c r="AM50" s="96">
        <v>243</v>
      </c>
    </row>
    <row r="51" spans="1:39" s="96" customFormat="1" x14ac:dyDescent="0.3">
      <c r="A51" s="96" t="s">
        <v>1653</v>
      </c>
      <c r="B51" s="96" t="s">
        <v>2151</v>
      </c>
      <c r="D51" s="96" t="s">
        <v>2510</v>
      </c>
      <c r="E51" s="97">
        <v>44382</v>
      </c>
      <c r="F51" s="96" t="s">
        <v>0</v>
      </c>
      <c r="G51" s="96" t="s">
        <v>2153</v>
      </c>
      <c r="H51" s="96" t="s">
        <v>2477</v>
      </c>
      <c r="I51" s="96">
        <v>91.56</v>
      </c>
      <c r="J51" s="96">
        <v>59.45</v>
      </c>
      <c r="K51" s="96">
        <v>97.15</v>
      </c>
      <c r="L51" s="96">
        <v>82.72</v>
      </c>
      <c r="N51" s="96">
        <v>80</v>
      </c>
      <c r="P51" s="96">
        <v>80</v>
      </c>
      <c r="Q51" s="96">
        <v>0</v>
      </c>
      <c r="R51" s="96">
        <v>30.19</v>
      </c>
      <c r="S51" s="96">
        <v>208</v>
      </c>
      <c r="T51" s="96">
        <v>4</v>
      </c>
      <c r="W51" s="96">
        <v>0</v>
      </c>
      <c r="X51" s="96">
        <v>0</v>
      </c>
      <c r="Y51" s="96">
        <v>5</v>
      </c>
      <c r="Z51" s="96">
        <v>157</v>
      </c>
      <c r="AA51" s="96">
        <v>51</v>
      </c>
      <c r="AB51" s="96">
        <v>0</v>
      </c>
      <c r="AC51" s="96">
        <v>0</v>
      </c>
      <c r="AD51" s="96">
        <v>208</v>
      </c>
      <c r="AE51" s="96">
        <v>0</v>
      </c>
      <c r="AF51" s="96">
        <v>208</v>
      </c>
      <c r="AG51" s="96">
        <v>0</v>
      </c>
      <c r="AH51" s="96">
        <v>0</v>
      </c>
      <c r="AI51" s="96">
        <v>2</v>
      </c>
      <c r="AJ51" s="96">
        <v>4</v>
      </c>
      <c r="AK51" s="96">
        <v>1</v>
      </c>
      <c r="AL51" s="96">
        <v>332</v>
      </c>
      <c r="AM51" s="96">
        <v>244</v>
      </c>
    </row>
    <row r="52" spans="1:39" s="96" customFormat="1" x14ac:dyDescent="0.3">
      <c r="A52" s="96" t="s">
        <v>1654</v>
      </c>
      <c r="B52" s="96" t="s">
        <v>2151</v>
      </c>
      <c r="D52" s="96" t="s">
        <v>2511</v>
      </c>
      <c r="E52" s="97">
        <v>44382</v>
      </c>
      <c r="F52" s="96" t="s">
        <v>0</v>
      </c>
      <c r="G52" s="96" t="s">
        <v>2153</v>
      </c>
      <c r="H52" s="96" t="s">
        <v>2502</v>
      </c>
      <c r="I52" s="96">
        <v>85.2</v>
      </c>
      <c r="J52" s="96">
        <v>68.39</v>
      </c>
      <c r="K52" s="96">
        <v>87.31</v>
      </c>
      <c r="L52" s="96">
        <v>80.3</v>
      </c>
      <c r="N52" s="96">
        <v>80</v>
      </c>
      <c r="P52" s="96">
        <v>80</v>
      </c>
      <c r="Q52" s="96">
        <v>0</v>
      </c>
      <c r="R52" s="96">
        <v>34.58</v>
      </c>
      <c r="S52" s="96">
        <v>175</v>
      </c>
      <c r="T52" s="96">
        <v>3</v>
      </c>
      <c r="W52" s="96">
        <v>0</v>
      </c>
      <c r="X52" s="96">
        <v>0</v>
      </c>
      <c r="Y52" s="96">
        <v>12</v>
      </c>
      <c r="Z52" s="96">
        <v>101</v>
      </c>
      <c r="AA52" s="96">
        <v>74</v>
      </c>
      <c r="AB52" s="96">
        <v>0</v>
      </c>
      <c r="AC52" s="96">
        <v>0</v>
      </c>
      <c r="AD52" s="96">
        <v>175</v>
      </c>
      <c r="AE52" s="96">
        <v>0</v>
      </c>
      <c r="AF52" s="96">
        <v>101</v>
      </c>
      <c r="AG52" s="96">
        <v>74</v>
      </c>
      <c r="AH52" s="96">
        <v>0</v>
      </c>
      <c r="AI52" s="96">
        <v>4</v>
      </c>
      <c r="AJ52" s="96">
        <v>2</v>
      </c>
      <c r="AK52" s="96">
        <v>1</v>
      </c>
      <c r="AL52" s="96">
        <v>333</v>
      </c>
      <c r="AM52" s="96">
        <v>245</v>
      </c>
    </row>
    <row r="53" spans="1:39" s="96" customFormat="1" x14ac:dyDescent="0.3">
      <c r="A53" s="96" t="s">
        <v>1655</v>
      </c>
      <c r="B53" s="96" t="s">
        <v>2151</v>
      </c>
      <c r="D53" s="96" t="s">
        <v>2512</v>
      </c>
      <c r="E53" s="97">
        <v>44382</v>
      </c>
      <c r="F53" s="96" t="s">
        <v>0</v>
      </c>
      <c r="G53" s="96" t="s">
        <v>2153</v>
      </c>
      <c r="H53" s="96" t="s">
        <v>2496</v>
      </c>
      <c r="I53" s="96">
        <v>90.58</v>
      </c>
      <c r="J53" s="96">
        <v>65.17</v>
      </c>
      <c r="K53" s="96">
        <v>95.27</v>
      </c>
      <c r="L53" s="96">
        <v>83.67</v>
      </c>
      <c r="N53" s="96">
        <v>61.82</v>
      </c>
      <c r="P53" s="96">
        <v>61.82</v>
      </c>
      <c r="Q53" s="96">
        <v>13</v>
      </c>
      <c r="R53" s="96">
        <v>267.32</v>
      </c>
      <c r="S53" s="96">
        <v>1265</v>
      </c>
      <c r="T53" s="96">
        <v>24</v>
      </c>
      <c r="W53" s="96">
        <v>0</v>
      </c>
      <c r="X53" s="96">
        <v>0</v>
      </c>
      <c r="Y53" s="96">
        <v>23</v>
      </c>
      <c r="Z53" s="96">
        <v>1000</v>
      </c>
      <c r="AA53" s="96">
        <v>265</v>
      </c>
      <c r="AB53" s="96">
        <v>0</v>
      </c>
      <c r="AC53" s="96">
        <v>263</v>
      </c>
      <c r="AD53" s="96">
        <v>853</v>
      </c>
      <c r="AE53" s="96">
        <v>149</v>
      </c>
      <c r="AF53" s="96">
        <v>1265</v>
      </c>
      <c r="AG53" s="96">
        <v>0</v>
      </c>
      <c r="AH53" s="96">
        <v>0</v>
      </c>
      <c r="AI53" s="96">
        <v>2</v>
      </c>
      <c r="AJ53" s="96">
        <v>3</v>
      </c>
      <c r="AK53" s="96">
        <v>1</v>
      </c>
      <c r="AL53" s="96">
        <v>334</v>
      </c>
      <c r="AM53" s="96">
        <v>246</v>
      </c>
    </row>
    <row r="54" spans="1:39" s="96" customFormat="1" x14ac:dyDescent="0.3">
      <c r="A54" s="96" t="s">
        <v>1656</v>
      </c>
      <c r="B54" s="96" t="s">
        <v>2151</v>
      </c>
      <c r="D54" s="96" t="s">
        <v>2513</v>
      </c>
      <c r="E54" s="97">
        <v>44382</v>
      </c>
      <c r="F54" s="96" t="s">
        <v>0</v>
      </c>
      <c r="G54" s="96" t="s">
        <v>2153</v>
      </c>
      <c r="H54" s="96" t="s">
        <v>2496</v>
      </c>
      <c r="I54" s="96">
        <v>72.69</v>
      </c>
      <c r="J54" s="96">
        <v>68.45</v>
      </c>
      <c r="K54" s="96">
        <v>84.94</v>
      </c>
      <c r="L54" s="96">
        <v>75.36</v>
      </c>
      <c r="N54" s="96">
        <v>72.73</v>
      </c>
      <c r="P54" s="96">
        <v>72.73</v>
      </c>
      <c r="Q54" s="96">
        <v>1</v>
      </c>
      <c r="R54" s="96">
        <v>36.380000000000003</v>
      </c>
      <c r="S54" s="96">
        <v>251</v>
      </c>
      <c r="T54" s="96">
        <v>4</v>
      </c>
      <c r="W54" s="96">
        <v>0</v>
      </c>
      <c r="X54" s="96">
        <v>0</v>
      </c>
      <c r="Y54" s="96">
        <v>9</v>
      </c>
      <c r="Z54" s="96">
        <v>62</v>
      </c>
      <c r="AA54" s="96">
        <v>189</v>
      </c>
      <c r="AB54" s="96">
        <v>0</v>
      </c>
      <c r="AC54" s="96">
        <v>6</v>
      </c>
      <c r="AD54" s="96">
        <v>237</v>
      </c>
      <c r="AE54" s="96">
        <v>8</v>
      </c>
      <c r="AF54" s="96">
        <v>251</v>
      </c>
      <c r="AG54" s="96">
        <v>0</v>
      </c>
      <c r="AH54" s="96">
        <v>0</v>
      </c>
      <c r="AI54" s="96">
        <v>4</v>
      </c>
      <c r="AJ54" s="96">
        <v>2</v>
      </c>
      <c r="AK54" s="96">
        <v>1</v>
      </c>
      <c r="AL54" s="96">
        <v>335</v>
      </c>
      <c r="AM54" s="96">
        <v>247</v>
      </c>
    </row>
    <row r="55" spans="1:39" s="96" customFormat="1" x14ac:dyDescent="0.3">
      <c r="A55" s="96" t="s">
        <v>1657</v>
      </c>
      <c r="B55" s="96" t="s">
        <v>2151</v>
      </c>
      <c r="D55" s="96" t="s">
        <v>2514</v>
      </c>
      <c r="E55" s="97">
        <v>44382</v>
      </c>
      <c r="F55" s="96" t="s">
        <v>0</v>
      </c>
      <c r="G55" s="96" t="s">
        <v>2153</v>
      </c>
      <c r="H55" s="96" t="s">
        <v>2502</v>
      </c>
      <c r="I55" s="96">
        <v>99.39</v>
      </c>
      <c r="J55" s="96">
        <v>67.14</v>
      </c>
      <c r="K55" s="96">
        <v>100</v>
      </c>
      <c r="L55" s="96">
        <v>88.84</v>
      </c>
      <c r="N55" s="96">
        <v>80</v>
      </c>
      <c r="P55" s="96">
        <v>80</v>
      </c>
      <c r="Q55" s="96">
        <v>0</v>
      </c>
      <c r="R55" s="96">
        <v>18.920000000000002</v>
      </c>
      <c r="S55" s="96">
        <v>196</v>
      </c>
      <c r="T55" s="96">
        <v>4</v>
      </c>
      <c r="W55" s="96">
        <v>0</v>
      </c>
      <c r="X55" s="96">
        <v>0</v>
      </c>
      <c r="Y55" s="96">
        <v>18</v>
      </c>
      <c r="Z55" s="96">
        <v>196</v>
      </c>
      <c r="AA55" s="96">
        <v>0</v>
      </c>
      <c r="AB55" s="96">
        <v>0</v>
      </c>
      <c r="AC55" s="96">
        <v>47</v>
      </c>
      <c r="AD55" s="96">
        <v>149</v>
      </c>
      <c r="AE55" s="96">
        <v>0</v>
      </c>
      <c r="AF55" s="96">
        <v>196</v>
      </c>
      <c r="AG55" s="96">
        <v>0</v>
      </c>
      <c r="AH55" s="96">
        <v>0</v>
      </c>
      <c r="AI55" s="96">
        <v>1</v>
      </c>
      <c r="AJ55" s="96">
        <v>3</v>
      </c>
      <c r="AK55" s="96">
        <v>1</v>
      </c>
      <c r="AL55" s="96">
        <v>336</v>
      </c>
      <c r="AM55" s="96">
        <v>248</v>
      </c>
    </row>
    <row r="56" spans="1:39" s="96" customFormat="1" x14ac:dyDescent="0.3">
      <c r="A56" s="96" t="s">
        <v>1658</v>
      </c>
      <c r="B56" s="96" t="s">
        <v>2151</v>
      </c>
      <c r="D56" s="96" t="s">
        <v>2515</v>
      </c>
      <c r="E56" s="97">
        <v>44382</v>
      </c>
      <c r="F56" s="96" t="s">
        <v>0</v>
      </c>
      <c r="G56" s="96" t="s">
        <v>2153</v>
      </c>
      <c r="H56" s="96" t="s">
        <v>2502</v>
      </c>
      <c r="I56" s="96">
        <v>96.21</v>
      </c>
      <c r="J56" s="96">
        <v>69.84</v>
      </c>
      <c r="K56" s="96">
        <v>92.43</v>
      </c>
      <c r="L56" s="96">
        <v>86.16</v>
      </c>
      <c r="M56" s="96">
        <v>94.77</v>
      </c>
      <c r="N56" s="96">
        <v>50.91</v>
      </c>
      <c r="P56" s="96">
        <v>50.91</v>
      </c>
      <c r="Q56" s="96">
        <v>3</v>
      </c>
      <c r="R56" s="96">
        <v>17.829999999999998</v>
      </c>
      <c r="S56" s="96">
        <v>604</v>
      </c>
      <c r="T56" s="96">
        <v>11</v>
      </c>
      <c r="W56" s="96">
        <v>0</v>
      </c>
      <c r="X56" s="96">
        <v>0</v>
      </c>
      <c r="Y56" s="96">
        <v>9</v>
      </c>
      <c r="Z56" s="96">
        <v>604</v>
      </c>
      <c r="AA56" s="96">
        <v>0</v>
      </c>
      <c r="AB56" s="96">
        <v>0</v>
      </c>
      <c r="AC56" s="96">
        <v>305</v>
      </c>
      <c r="AD56" s="96">
        <v>299</v>
      </c>
      <c r="AE56" s="96">
        <v>0</v>
      </c>
      <c r="AF56" s="96">
        <v>604</v>
      </c>
      <c r="AG56" s="96">
        <v>0</v>
      </c>
      <c r="AH56" s="96">
        <v>0</v>
      </c>
      <c r="AI56" s="96">
        <v>1</v>
      </c>
      <c r="AJ56" s="96">
        <v>2</v>
      </c>
      <c r="AK56" s="96">
        <v>1</v>
      </c>
      <c r="AL56" s="96">
        <v>337</v>
      </c>
      <c r="AM56" s="96">
        <v>249</v>
      </c>
    </row>
    <row r="57" spans="1:39" s="96" customFormat="1" x14ac:dyDescent="0.3">
      <c r="A57" s="96" t="s">
        <v>1659</v>
      </c>
      <c r="B57" s="96" t="s">
        <v>2151</v>
      </c>
      <c r="D57" s="96" t="s">
        <v>2516</v>
      </c>
      <c r="E57" s="97">
        <v>44382</v>
      </c>
      <c r="F57" s="96" t="s">
        <v>0</v>
      </c>
      <c r="G57" s="96" t="s">
        <v>2153</v>
      </c>
      <c r="H57" s="96" t="s">
        <v>2502</v>
      </c>
      <c r="I57" s="96">
        <v>99.37</v>
      </c>
      <c r="J57" s="96">
        <v>66.87</v>
      </c>
      <c r="K57" s="96">
        <v>100</v>
      </c>
      <c r="L57" s="96">
        <v>88.75</v>
      </c>
      <c r="N57" s="96">
        <v>80</v>
      </c>
      <c r="P57" s="96">
        <v>80</v>
      </c>
      <c r="Q57" s="96">
        <v>0</v>
      </c>
      <c r="R57" s="96">
        <v>18.829999999999998</v>
      </c>
      <c r="S57" s="96">
        <v>191</v>
      </c>
      <c r="T57" s="96">
        <v>4</v>
      </c>
      <c r="W57" s="96">
        <v>0</v>
      </c>
      <c r="X57" s="96">
        <v>0</v>
      </c>
      <c r="Y57" s="96">
        <v>18</v>
      </c>
      <c r="Z57" s="96">
        <v>191</v>
      </c>
      <c r="AA57" s="96">
        <v>0</v>
      </c>
      <c r="AB57" s="96">
        <v>0</v>
      </c>
      <c r="AC57" s="96">
        <v>42</v>
      </c>
      <c r="AD57" s="96">
        <v>149</v>
      </c>
      <c r="AE57" s="96">
        <v>0</v>
      </c>
      <c r="AF57" s="96">
        <v>191</v>
      </c>
      <c r="AG57" s="96">
        <v>0</v>
      </c>
      <c r="AH57" s="96">
        <v>0</v>
      </c>
      <c r="AI57" s="96">
        <v>1</v>
      </c>
      <c r="AJ57" s="96">
        <v>3</v>
      </c>
      <c r="AK57" s="96">
        <v>1</v>
      </c>
      <c r="AL57" s="96">
        <v>338</v>
      </c>
      <c r="AM57" s="96">
        <v>250</v>
      </c>
    </row>
    <row r="58" spans="1:39" s="96" customFormat="1" x14ac:dyDescent="0.3">
      <c r="A58" s="96" t="s">
        <v>1660</v>
      </c>
      <c r="B58" s="96" t="s">
        <v>2151</v>
      </c>
      <c r="D58" s="96" t="s">
        <v>2517</v>
      </c>
      <c r="E58" s="97">
        <v>44382</v>
      </c>
      <c r="F58" s="96" t="s">
        <v>0</v>
      </c>
      <c r="G58" s="96" t="s">
        <v>2153</v>
      </c>
      <c r="H58" s="96" t="s">
        <v>2477</v>
      </c>
      <c r="I58" s="96">
        <v>82.87</v>
      </c>
      <c r="J58" s="96">
        <v>69.040000000000006</v>
      </c>
      <c r="K58" s="96">
        <v>85.9</v>
      </c>
      <c r="L58" s="96">
        <v>79.27</v>
      </c>
      <c r="N58" s="96">
        <v>61.82</v>
      </c>
      <c r="P58" s="96">
        <v>61.82</v>
      </c>
      <c r="Q58" s="96">
        <v>33</v>
      </c>
      <c r="R58" s="96">
        <v>1492.47</v>
      </c>
      <c r="S58" s="96">
        <v>14537</v>
      </c>
      <c r="T58" s="96">
        <v>273</v>
      </c>
      <c r="W58" s="96">
        <v>0.24018999999999999</v>
      </c>
      <c r="X58" s="96">
        <v>0</v>
      </c>
      <c r="Y58" s="96">
        <v>225</v>
      </c>
      <c r="Z58" s="96">
        <v>11255</v>
      </c>
      <c r="AA58" s="96">
        <v>1874</v>
      </c>
      <c r="AB58" s="96">
        <v>1408</v>
      </c>
      <c r="AC58" s="96">
        <v>4226</v>
      </c>
      <c r="AD58" s="96">
        <v>9031</v>
      </c>
      <c r="AE58" s="96">
        <v>1280</v>
      </c>
      <c r="AF58" s="96">
        <v>11488</v>
      </c>
      <c r="AG58" s="96">
        <v>1072</v>
      </c>
      <c r="AH58" s="96">
        <v>1977</v>
      </c>
      <c r="AI58" s="96">
        <v>4</v>
      </c>
      <c r="AJ58" s="96">
        <v>2</v>
      </c>
      <c r="AK58" s="96">
        <v>1</v>
      </c>
      <c r="AL58" s="96">
        <v>339</v>
      </c>
      <c r="AM58" s="96">
        <v>251</v>
      </c>
    </row>
    <row r="59" spans="1:39" s="96" customFormat="1" x14ac:dyDescent="0.3">
      <c r="A59" s="96" t="s">
        <v>1661</v>
      </c>
      <c r="B59" s="96" t="s">
        <v>2151</v>
      </c>
      <c r="D59" s="96" t="s">
        <v>2518</v>
      </c>
      <c r="E59" s="97">
        <v>44382</v>
      </c>
      <c r="F59" s="96" t="s">
        <v>0</v>
      </c>
      <c r="G59" s="96" t="s">
        <v>2153</v>
      </c>
      <c r="H59" s="96" t="s">
        <v>2477</v>
      </c>
      <c r="I59" s="96">
        <v>80.16</v>
      </c>
      <c r="J59" s="96">
        <v>74.12</v>
      </c>
      <c r="K59" s="96">
        <v>96.96</v>
      </c>
      <c r="L59" s="96">
        <v>83.75</v>
      </c>
      <c r="M59" s="96">
        <v>97.31</v>
      </c>
      <c r="N59" s="96">
        <v>80</v>
      </c>
      <c r="P59" s="96">
        <v>80</v>
      </c>
      <c r="Q59" s="96">
        <v>0</v>
      </c>
      <c r="R59" s="96">
        <v>61.35</v>
      </c>
      <c r="S59" s="96">
        <v>521</v>
      </c>
      <c r="T59" s="96">
        <v>10</v>
      </c>
      <c r="W59" s="96">
        <v>0</v>
      </c>
      <c r="X59" s="96">
        <v>0</v>
      </c>
      <c r="Y59" s="96">
        <v>20</v>
      </c>
      <c r="Z59" s="96">
        <v>285</v>
      </c>
      <c r="AA59" s="96">
        <v>236</v>
      </c>
      <c r="AB59" s="96">
        <v>0</v>
      </c>
      <c r="AC59" s="96">
        <v>151</v>
      </c>
      <c r="AD59" s="96">
        <v>332</v>
      </c>
      <c r="AE59" s="96">
        <v>38</v>
      </c>
      <c r="AF59" s="96">
        <v>502</v>
      </c>
      <c r="AG59" s="96">
        <v>19</v>
      </c>
      <c r="AH59" s="96">
        <v>0</v>
      </c>
      <c r="AI59" s="96">
        <v>4</v>
      </c>
      <c r="AJ59" s="96">
        <v>1</v>
      </c>
      <c r="AK59" s="96">
        <v>1</v>
      </c>
      <c r="AL59" s="96">
        <v>340</v>
      </c>
      <c r="AM59" s="96">
        <v>252</v>
      </c>
    </row>
    <row r="60" spans="1:39" s="96" customFormat="1" x14ac:dyDescent="0.3">
      <c r="A60" s="96" t="s">
        <v>2527</v>
      </c>
      <c r="B60" s="96" t="s">
        <v>2151</v>
      </c>
      <c r="D60" s="96" t="s">
        <v>2519</v>
      </c>
      <c r="E60" s="97">
        <v>44382</v>
      </c>
      <c r="F60" s="96" t="s">
        <v>0</v>
      </c>
      <c r="G60" s="96" t="s">
        <v>2153</v>
      </c>
      <c r="H60" s="96" t="s">
        <v>2480</v>
      </c>
      <c r="I60" s="96">
        <v>98.52</v>
      </c>
      <c r="J60" s="96">
        <v>63.78</v>
      </c>
      <c r="K60" s="96">
        <v>100</v>
      </c>
      <c r="L60" s="96">
        <v>87.43</v>
      </c>
      <c r="N60" s="96">
        <v>80</v>
      </c>
      <c r="P60" s="96">
        <v>80</v>
      </c>
      <c r="Q60" s="96">
        <v>0</v>
      </c>
      <c r="R60" s="96">
        <v>14.4</v>
      </c>
      <c r="S60" s="96">
        <v>135</v>
      </c>
      <c r="T60" s="96">
        <v>2</v>
      </c>
      <c r="W60" s="96">
        <v>0</v>
      </c>
      <c r="X60" s="96">
        <v>0</v>
      </c>
      <c r="Y60" s="96">
        <v>12</v>
      </c>
      <c r="Z60" s="96">
        <v>127</v>
      </c>
      <c r="AA60" s="96">
        <v>8</v>
      </c>
      <c r="AB60" s="96">
        <v>0</v>
      </c>
      <c r="AC60" s="96">
        <v>34</v>
      </c>
      <c r="AD60" s="96">
        <v>72</v>
      </c>
      <c r="AE60" s="96">
        <v>29</v>
      </c>
      <c r="AF60" s="96">
        <v>135</v>
      </c>
      <c r="AG60" s="96">
        <v>0</v>
      </c>
      <c r="AH60" s="96">
        <v>0</v>
      </c>
      <c r="AI60" s="96">
        <v>1</v>
      </c>
      <c r="AJ60" s="96">
        <v>3</v>
      </c>
      <c r="AK60" s="96">
        <v>1</v>
      </c>
      <c r="AL60" s="96">
        <v>341</v>
      </c>
      <c r="AM60" s="96">
        <v>253</v>
      </c>
    </row>
    <row r="61" spans="1:39" s="96" customFormat="1" x14ac:dyDescent="0.3">
      <c r="A61" s="96" t="s">
        <v>1662</v>
      </c>
      <c r="B61" s="96" t="s">
        <v>2151</v>
      </c>
      <c r="D61" s="96" t="s">
        <v>2520</v>
      </c>
      <c r="E61" s="97">
        <v>44382</v>
      </c>
      <c r="F61" s="96" t="s">
        <v>0</v>
      </c>
      <c r="G61" s="96" t="s">
        <v>2153</v>
      </c>
      <c r="H61" s="96" t="s">
        <v>2480</v>
      </c>
      <c r="I61" s="96">
        <v>97.96</v>
      </c>
      <c r="J61" s="96">
        <v>57.45</v>
      </c>
      <c r="K61" s="96">
        <v>100</v>
      </c>
      <c r="L61" s="96">
        <v>85.14</v>
      </c>
      <c r="N61" s="96">
        <v>80</v>
      </c>
      <c r="P61" s="96">
        <v>80</v>
      </c>
      <c r="Q61" s="96">
        <v>0</v>
      </c>
      <c r="R61" s="96">
        <v>6.23</v>
      </c>
      <c r="S61" s="96">
        <v>98</v>
      </c>
      <c r="T61" s="96">
        <v>2</v>
      </c>
      <c r="W61" s="96">
        <v>0</v>
      </c>
      <c r="X61" s="96">
        <v>0</v>
      </c>
      <c r="Y61" s="96">
        <v>9</v>
      </c>
      <c r="Z61" s="96">
        <v>90</v>
      </c>
      <c r="AA61" s="96">
        <v>8</v>
      </c>
      <c r="AB61" s="96">
        <v>0</v>
      </c>
      <c r="AC61" s="96">
        <v>0</v>
      </c>
      <c r="AD61" s="96">
        <v>56</v>
      </c>
      <c r="AE61" s="96">
        <v>42</v>
      </c>
      <c r="AF61" s="96">
        <v>98</v>
      </c>
      <c r="AG61" s="96">
        <v>0</v>
      </c>
      <c r="AH61" s="96">
        <v>0</v>
      </c>
      <c r="AI61" s="96">
        <v>1</v>
      </c>
      <c r="AJ61" s="96">
        <v>4</v>
      </c>
      <c r="AK61" s="96">
        <v>1</v>
      </c>
      <c r="AL61" s="96">
        <v>342</v>
      </c>
      <c r="AM61" s="96">
        <v>254</v>
      </c>
    </row>
    <row r="62" spans="1:39" s="96" customFormat="1" x14ac:dyDescent="0.3">
      <c r="A62" s="96" t="s">
        <v>1663</v>
      </c>
      <c r="B62" s="96" t="s">
        <v>2151</v>
      </c>
      <c r="D62" s="96" t="s">
        <v>2521</v>
      </c>
      <c r="E62" s="97">
        <v>44382</v>
      </c>
      <c r="F62" s="96" t="s">
        <v>0</v>
      </c>
      <c r="G62" s="96" t="s">
        <v>2153</v>
      </c>
      <c r="H62" s="96" t="s">
        <v>2480</v>
      </c>
      <c r="I62" s="96">
        <v>94.73</v>
      </c>
      <c r="J62" s="96">
        <v>77.510000000000005</v>
      </c>
      <c r="K62" s="96">
        <v>93.66</v>
      </c>
      <c r="L62" s="96">
        <v>88.63</v>
      </c>
      <c r="M62" s="96">
        <v>98.26</v>
      </c>
      <c r="N62" s="96">
        <v>80</v>
      </c>
      <c r="P62" s="96">
        <v>80</v>
      </c>
      <c r="Q62" s="96">
        <v>0</v>
      </c>
      <c r="R62" s="96">
        <v>31.98</v>
      </c>
      <c r="S62" s="96">
        <v>388</v>
      </c>
      <c r="T62" s="96">
        <v>7</v>
      </c>
      <c r="W62" s="96">
        <v>0</v>
      </c>
      <c r="X62" s="96">
        <v>0</v>
      </c>
      <c r="Y62" s="96">
        <v>12</v>
      </c>
      <c r="Z62" s="96">
        <v>380</v>
      </c>
      <c r="AA62" s="96">
        <v>8</v>
      </c>
      <c r="AB62" s="96">
        <v>0</v>
      </c>
      <c r="AC62" s="96">
        <v>302</v>
      </c>
      <c r="AD62" s="96">
        <v>86</v>
      </c>
      <c r="AE62" s="96">
        <v>0</v>
      </c>
      <c r="AF62" s="96">
        <v>388</v>
      </c>
      <c r="AG62" s="96">
        <v>0</v>
      </c>
      <c r="AH62" s="96">
        <v>0</v>
      </c>
      <c r="AI62" s="96">
        <v>1</v>
      </c>
      <c r="AJ62" s="96">
        <v>1</v>
      </c>
      <c r="AK62" s="96">
        <v>1</v>
      </c>
      <c r="AL62" s="96">
        <v>343</v>
      </c>
      <c r="AM62" s="96">
        <v>255</v>
      </c>
    </row>
    <row r="63" spans="1:39" s="96" customFormat="1" x14ac:dyDescent="0.3">
      <c r="A63" s="96" t="s">
        <v>1639</v>
      </c>
      <c r="B63" s="96" t="s">
        <v>2151</v>
      </c>
      <c r="D63" s="96" t="s">
        <v>2557</v>
      </c>
      <c r="E63" s="97">
        <v>44382</v>
      </c>
      <c r="F63" s="96" t="s">
        <v>0</v>
      </c>
      <c r="G63" s="96" t="s">
        <v>2153</v>
      </c>
      <c r="H63" s="96" t="s">
        <v>1588</v>
      </c>
      <c r="I63" s="96">
        <v>100</v>
      </c>
      <c r="J63" s="96">
        <v>70.92</v>
      </c>
      <c r="K63" s="96">
        <v>100</v>
      </c>
      <c r="L63" s="96">
        <v>90.31</v>
      </c>
      <c r="M63" s="96">
        <v>86.92</v>
      </c>
      <c r="N63" s="96">
        <v>76.48</v>
      </c>
      <c r="P63" s="96">
        <v>76.48</v>
      </c>
      <c r="Q63" s="96">
        <v>3</v>
      </c>
      <c r="R63" s="96">
        <v>70.12</v>
      </c>
      <c r="S63" s="96">
        <v>353</v>
      </c>
      <c r="T63" s="96">
        <v>6</v>
      </c>
      <c r="W63" s="96">
        <v>0</v>
      </c>
      <c r="X63" s="96">
        <v>0</v>
      </c>
      <c r="Y63" s="96">
        <v>8</v>
      </c>
      <c r="Z63" s="96">
        <v>353</v>
      </c>
      <c r="AA63" s="96">
        <v>0</v>
      </c>
      <c r="AB63" s="96">
        <v>0</v>
      </c>
      <c r="AC63" s="96">
        <v>85</v>
      </c>
      <c r="AD63" s="96">
        <v>268</v>
      </c>
      <c r="AE63" s="96">
        <v>0</v>
      </c>
      <c r="AF63" s="96">
        <v>353</v>
      </c>
      <c r="AG63" s="96">
        <v>0</v>
      </c>
      <c r="AH63" s="96">
        <v>0</v>
      </c>
      <c r="AI63" s="96">
        <v>1</v>
      </c>
      <c r="AJ63" s="96">
        <v>2</v>
      </c>
      <c r="AK63" s="96">
        <v>1</v>
      </c>
      <c r="AL63" s="96">
        <v>344</v>
      </c>
      <c r="AM63" s="96">
        <v>256</v>
      </c>
    </row>
    <row r="64" spans="1:39" s="96" customFormat="1" x14ac:dyDescent="0.3">
      <c r="A64" s="96" t="s">
        <v>1685</v>
      </c>
      <c r="G64" s="96" t="s">
        <v>2153</v>
      </c>
      <c r="H64" s="98" t="s">
        <v>1588</v>
      </c>
      <c r="P64" s="96">
        <v>74.2</v>
      </c>
      <c r="Q64" s="96">
        <v>13</v>
      </c>
    </row>
    <row r="65" spans="1:39" x14ac:dyDescent="0.3">
      <c r="A65" t="s">
        <v>1718</v>
      </c>
      <c r="B65" t="s">
        <v>2155</v>
      </c>
      <c r="D65" t="s">
        <v>2327</v>
      </c>
      <c r="E65" t="s">
        <v>2156</v>
      </c>
      <c r="F65" t="s">
        <v>0</v>
      </c>
      <c r="G65" t="s">
        <v>2153</v>
      </c>
      <c r="H65" t="s">
        <v>1588</v>
      </c>
      <c r="I65">
        <v>80.11</v>
      </c>
      <c r="J65">
        <v>48.18</v>
      </c>
      <c r="K65">
        <v>54.03</v>
      </c>
      <c r="L65">
        <v>60.77</v>
      </c>
      <c r="N65">
        <v>76.209999999999994</v>
      </c>
      <c r="P65">
        <v>76.209999999999994</v>
      </c>
      <c r="Q65">
        <v>3</v>
      </c>
      <c r="R65">
        <v>998.84</v>
      </c>
      <c r="S65">
        <v>2485</v>
      </c>
      <c r="T65">
        <v>42</v>
      </c>
      <c r="W65">
        <v>0</v>
      </c>
      <c r="X65">
        <v>0</v>
      </c>
      <c r="Y65">
        <v>12</v>
      </c>
      <c r="Z65">
        <v>1655</v>
      </c>
      <c r="AA65">
        <v>830</v>
      </c>
      <c r="AB65">
        <v>0</v>
      </c>
      <c r="AC65">
        <v>225</v>
      </c>
      <c r="AD65">
        <v>881</v>
      </c>
      <c r="AE65">
        <v>1379</v>
      </c>
      <c r="AF65">
        <v>834</v>
      </c>
      <c r="AG65">
        <v>272</v>
      </c>
      <c r="AH65">
        <v>1379</v>
      </c>
      <c r="AI65">
        <v>4</v>
      </c>
      <c r="AJ65">
        <v>4</v>
      </c>
      <c r="AK65">
        <v>4</v>
      </c>
      <c r="AL65">
        <v>118</v>
      </c>
      <c r="AM65">
        <v>40</v>
      </c>
    </row>
    <row r="66" spans="1:39" x14ac:dyDescent="0.3">
      <c r="A66" t="s">
        <v>1716</v>
      </c>
      <c r="B66" t="s">
        <v>2155</v>
      </c>
      <c r="D66" t="s">
        <v>2328</v>
      </c>
      <c r="E66" t="s">
        <v>2157</v>
      </c>
      <c r="F66" t="s">
        <v>0</v>
      </c>
      <c r="G66" t="s">
        <v>2153</v>
      </c>
      <c r="H66" t="s">
        <v>1588</v>
      </c>
      <c r="I66">
        <v>96.88</v>
      </c>
      <c r="J66">
        <v>73.77</v>
      </c>
      <c r="K66">
        <v>80.81</v>
      </c>
      <c r="L66">
        <v>83.82</v>
      </c>
      <c r="N66">
        <v>73.05</v>
      </c>
      <c r="P66">
        <v>73.05</v>
      </c>
      <c r="Q66">
        <v>6</v>
      </c>
      <c r="R66">
        <v>1238.3499999999999</v>
      </c>
      <c r="S66">
        <v>4516</v>
      </c>
      <c r="T66">
        <v>77</v>
      </c>
      <c r="W66">
        <v>0</v>
      </c>
      <c r="X66">
        <v>0</v>
      </c>
      <c r="Y66">
        <v>38</v>
      </c>
      <c r="Z66">
        <v>4516</v>
      </c>
      <c r="AA66">
        <v>0</v>
      </c>
      <c r="AB66">
        <v>0</v>
      </c>
      <c r="AC66">
        <v>1732</v>
      </c>
      <c r="AD66">
        <v>2578</v>
      </c>
      <c r="AE66">
        <v>206</v>
      </c>
      <c r="AF66">
        <v>2920</v>
      </c>
      <c r="AG66">
        <v>514</v>
      </c>
      <c r="AH66">
        <v>1082</v>
      </c>
      <c r="AI66">
        <v>1</v>
      </c>
      <c r="AJ66">
        <v>1</v>
      </c>
      <c r="AK66">
        <v>2</v>
      </c>
      <c r="AL66">
        <v>119</v>
      </c>
      <c r="AM66">
        <v>41</v>
      </c>
    </row>
    <row r="67" spans="1:39" x14ac:dyDescent="0.3">
      <c r="A67" t="s">
        <v>1717</v>
      </c>
      <c r="B67" t="s">
        <v>2155</v>
      </c>
      <c r="D67" t="s">
        <v>2329</v>
      </c>
      <c r="E67" t="s">
        <v>2157</v>
      </c>
      <c r="F67" t="s">
        <v>0</v>
      </c>
      <c r="G67" t="s">
        <v>2153</v>
      </c>
      <c r="H67" t="s">
        <v>1588</v>
      </c>
      <c r="I67">
        <v>100</v>
      </c>
      <c r="J67">
        <v>77.239999999999995</v>
      </c>
      <c r="K67">
        <v>100</v>
      </c>
      <c r="L67">
        <v>92.41</v>
      </c>
      <c r="N67">
        <v>76.209999999999994</v>
      </c>
      <c r="P67">
        <v>76.209999999999994</v>
      </c>
      <c r="Q67">
        <v>3</v>
      </c>
      <c r="R67">
        <v>49.3</v>
      </c>
      <c r="S67">
        <v>147</v>
      </c>
      <c r="T67">
        <v>2</v>
      </c>
      <c r="W67">
        <v>0</v>
      </c>
      <c r="X67">
        <v>0</v>
      </c>
      <c r="Y67">
        <v>7</v>
      </c>
      <c r="Z67">
        <v>147</v>
      </c>
      <c r="AA67">
        <v>0</v>
      </c>
      <c r="AB67">
        <v>0</v>
      </c>
      <c r="AC67">
        <v>65</v>
      </c>
      <c r="AD67">
        <v>82</v>
      </c>
      <c r="AE67">
        <v>0</v>
      </c>
      <c r="AF67">
        <v>147</v>
      </c>
      <c r="AG67">
        <v>0</v>
      </c>
      <c r="AH67">
        <v>0</v>
      </c>
      <c r="AI67">
        <v>1</v>
      </c>
      <c r="AJ67">
        <v>1</v>
      </c>
      <c r="AK67">
        <v>1</v>
      </c>
      <c r="AL67">
        <v>120</v>
      </c>
      <c r="AM67">
        <v>42</v>
      </c>
    </row>
    <row r="68" spans="1:39" x14ac:dyDescent="0.3">
      <c r="A68" t="s">
        <v>1719</v>
      </c>
      <c r="B68" t="s">
        <v>2155</v>
      </c>
      <c r="D68" t="s">
        <v>2330</v>
      </c>
      <c r="E68" t="s">
        <v>2157</v>
      </c>
      <c r="F68" t="s">
        <v>0</v>
      </c>
      <c r="G68" t="s">
        <v>2153</v>
      </c>
      <c r="H68" t="s">
        <v>2158</v>
      </c>
      <c r="I68">
        <v>83.45</v>
      </c>
      <c r="J68">
        <v>54.22</v>
      </c>
      <c r="K68">
        <v>63.62</v>
      </c>
      <c r="L68">
        <v>67.099999999999994</v>
      </c>
      <c r="N68">
        <v>73.650000000000006</v>
      </c>
      <c r="P68">
        <v>73.650000000000006</v>
      </c>
      <c r="Q68">
        <v>10</v>
      </c>
      <c r="R68">
        <v>20562.98</v>
      </c>
      <c r="S68">
        <v>52247</v>
      </c>
      <c r="T68">
        <v>886</v>
      </c>
      <c r="W68">
        <v>1.19783</v>
      </c>
      <c r="X68">
        <v>0</v>
      </c>
      <c r="Y68">
        <v>251</v>
      </c>
      <c r="Z68">
        <v>43271</v>
      </c>
      <c r="AA68">
        <v>8976</v>
      </c>
      <c r="AB68">
        <v>0</v>
      </c>
      <c r="AC68">
        <v>2806</v>
      </c>
      <c r="AD68">
        <v>29742</v>
      </c>
      <c r="AE68">
        <v>19699</v>
      </c>
      <c r="AF68">
        <v>23405</v>
      </c>
      <c r="AG68">
        <v>12193</v>
      </c>
      <c r="AH68">
        <v>16649</v>
      </c>
      <c r="AI68">
        <v>4</v>
      </c>
      <c r="AJ68">
        <v>4</v>
      </c>
      <c r="AK68">
        <v>4</v>
      </c>
      <c r="AL68">
        <v>123</v>
      </c>
      <c r="AM68">
        <v>45</v>
      </c>
    </row>
    <row r="69" spans="1:39" x14ac:dyDescent="0.3">
      <c r="A69" t="s">
        <v>1720</v>
      </c>
      <c r="B69" t="s">
        <v>2155</v>
      </c>
      <c r="D69" t="s">
        <v>2331</v>
      </c>
      <c r="E69" t="s">
        <v>2157</v>
      </c>
      <c r="F69" t="s">
        <v>0</v>
      </c>
      <c r="G69" t="s">
        <v>2153</v>
      </c>
      <c r="H69" t="s">
        <v>2158</v>
      </c>
      <c r="I69">
        <v>88.87</v>
      </c>
      <c r="J69">
        <v>59.41</v>
      </c>
      <c r="K69">
        <v>65.349999999999994</v>
      </c>
      <c r="L69">
        <v>71.209999999999994</v>
      </c>
      <c r="N69">
        <v>72.91</v>
      </c>
      <c r="P69">
        <v>72.91</v>
      </c>
      <c r="Q69">
        <v>81</v>
      </c>
      <c r="R69">
        <v>14857.78</v>
      </c>
      <c r="S69">
        <v>25898</v>
      </c>
      <c r="T69">
        <v>439</v>
      </c>
      <c r="W69">
        <v>0.49081000000000002</v>
      </c>
      <c r="X69">
        <v>0</v>
      </c>
      <c r="Y69">
        <v>317</v>
      </c>
      <c r="Z69">
        <v>25222</v>
      </c>
      <c r="AA69">
        <v>676</v>
      </c>
      <c r="AB69">
        <v>0</v>
      </c>
      <c r="AC69">
        <v>3278</v>
      </c>
      <c r="AD69">
        <v>15181</v>
      </c>
      <c r="AE69">
        <v>7439</v>
      </c>
      <c r="AF69">
        <v>11655</v>
      </c>
      <c r="AG69">
        <v>7188</v>
      </c>
      <c r="AH69">
        <v>7055</v>
      </c>
      <c r="AI69">
        <v>3</v>
      </c>
      <c r="AJ69">
        <v>4</v>
      </c>
      <c r="AK69">
        <v>3</v>
      </c>
      <c r="AL69">
        <v>127</v>
      </c>
      <c r="AM69">
        <v>49</v>
      </c>
    </row>
    <row r="70" spans="1:39" x14ac:dyDescent="0.3">
      <c r="A70" t="s">
        <v>1721</v>
      </c>
      <c r="B70" t="s">
        <v>2155</v>
      </c>
      <c r="D70" t="s">
        <v>2332</v>
      </c>
      <c r="E70" t="s">
        <v>2157</v>
      </c>
      <c r="F70" t="s">
        <v>0</v>
      </c>
      <c r="G70" t="s">
        <v>2153</v>
      </c>
      <c r="H70" t="s">
        <v>2158</v>
      </c>
      <c r="I70">
        <v>96.7</v>
      </c>
      <c r="J70">
        <v>75.06</v>
      </c>
      <c r="K70">
        <v>91.06</v>
      </c>
      <c r="L70">
        <v>87.61</v>
      </c>
      <c r="N70">
        <v>73.650000000000006</v>
      </c>
      <c r="P70">
        <v>73.650000000000006</v>
      </c>
      <c r="Q70">
        <v>120</v>
      </c>
      <c r="R70">
        <v>10737.99</v>
      </c>
      <c r="S70">
        <v>18930</v>
      </c>
      <c r="T70">
        <v>321</v>
      </c>
      <c r="W70">
        <v>0.24018999999999999</v>
      </c>
      <c r="X70">
        <v>0</v>
      </c>
      <c r="Y70">
        <v>556</v>
      </c>
      <c r="Z70">
        <v>18187</v>
      </c>
      <c r="AA70">
        <v>743</v>
      </c>
      <c r="AB70">
        <v>0</v>
      </c>
      <c r="AC70">
        <v>8712</v>
      </c>
      <c r="AD70">
        <v>9549</v>
      </c>
      <c r="AE70">
        <v>669</v>
      </c>
      <c r="AF70">
        <v>15894</v>
      </c>
      <c r="AG70">
        <v>1794</v>
      </c>
      <c r="AH70">
        <v>1242</v>
      </c>
      <c r="AI70">
        <v>1</v>
      </c>
      <c r="AJ70">
        <v>1</v>
      </c>
      <c r="AK70">
        <v>1</v>
      </c>
      <c r="AL70">
        <v>128</v>
      </c>
      <c r="AM70">
        <v>50</v>
      </c>
    </row>
    <row r="71" spans="1:39" x14ac:dyDescent="0.3">
      <c r="A71" t="s">
        <v>1722</v>
      </c>
      <c r="B71" t="s">
        <v>2155</v>
      </c>
      <c r="D71" t="s">
        <v>2333</v>
      </c>
      <c r="E71" t="s">
        <v>2157</v>
      </c>
      <c r="F71" t="s">
        <v>0</v>
      </c>
      <c r="G71" t="s">
        <v>2153</v>
      </c>
      <c r="H71" t="s">
        <v>2158</v>
      </c>
      <c r="I71">
        <v>86.31</v>
      </c>
      <c r="J71">
        <v>54.34</v>
      </c>
      <c r="K71">
        <v>65.22</v>
      </c>
      <c r="L71">
        <v>68.62</v>
      </c>
      <c r="N71">
        <v>75.33</v>
      </c>
      <c r="P71">
        <v>75.33</v>
      </c>
      <c r="Q71">
        <v>5</v>
      </c>
      <c r="R71">
        <v>6860.73</v>
      </c>
      <c r="S71">
        <v>15488</v>
      </c>
      <c r="T71">
        <v>262</v>
      </c>
      <c r="W71">
        <v>0.32024999999999998</v>
      </c>
      <c r="X71">
        <v>0</v>
      </c>
      <c r="Y71">
        <v>87</v>
      </c>
      <c r="Z71">
        <v>15488</v>
      </c>
      <c r="AA71">
        <v>0</v>
      </c>
      <c r="AB71">
        <v>0</v>
      </c>
      <c r="AC71">
        <v>1562</v>
      </c>
      <c r="AD71">
        <v>6519</v>
      </c>
      <c r="AE71">
        <v>7407</v>
      </c>
      <c r="AF71">
        <v>6378</v>
      </c>
      <c r="AG71">
        <v>4223</v>
      </c>
      <c r="AH71">
        <v>4887</v>
      </c>
      <c r="AI71">
        <v>3</v>
      </c>
      <c r="AJ71">
        <v>4</v>
      </c>
      <c r="AK71">
        <v>4</v>
      </c>
      <c r="AL71">
        <v>129</v>
      </c>
      <c r="AM71">
        <v>51</v>
      </c>
    </row>
    <row r="72" spans="1:39" x14ac:dyDescent="0.3">
      <c r="A72" t="s">
        <v>1724</v>
      </c>
      <c r="B72" t="s">
        <v>2155</v>
      </c>
      <c r="D72" t="s">
        <v>2334</v>
      </c>
      <c r="E72" t="s">
        <v>2157</v>
      </c>
      <c r="F72" t="s">
        <v>0</v>
      </c>
      <c r="G72" t="s">
        <v>2153</v>
      </c>
      <c r="H72" t="s">
        <v>1588</v>
      </c>
      <c r="I72">
        <v>86.16</v>
      </c>
      <c r="J72">
        <v>52.69</v>
      </c>
      <c r="K72">
        <v>55.51</v>
      </c>
      <c r="L72">
        <v>64.790000000000006</v>
      </c>
      <c r="N72">
        <v>76.48</v>
      </c>
      <c r="P72">
        <v>76.48</v>
      </c>
      <c r="Q72">
        <v>3</v>
      </c>
      <c r="R72">
        <v>7025.58</v>
      </c>
      <c r="S72">
        <v>18322</v>
      </c>
      <c r="T72">
        <v>311</v>
      </c>
      <c r="W72">
        <v>0.32024999999999998</v>
      </c>
      <c r="X72">
        <v>0</v>
      </c>
      <c r="Y72">
        <v>102</v>
      </c>
      <c r="Z72">
        <v>12113</v>
      </c>
      <c r="AA72">
        <v>6209</v>
      </c>
      <c r="AB72">
        <v>0</v>
      </c>
      <c r="AC72">
        <v>1949</v>
      </c>
      <c r="AD72">
        <v>7837</v>
      </c>
      <c r="AE72">
        <v>8536</v>
      </c>
      <c r="AF72">
        <v>5986</v>
      </c>
      <c r="AG72">
        <v>4495</v>
      </c>
      <c r="AH72">
        <v>7841</v>
      </c>
      <c r="AI72">
        <v>3</v>
      </c>
      <c r="AJ72">
        <v>4</v>
      </c>
      <c r="AK72">
        <v>4</v>
      </c>
      <c r="AL72">
        <v>130</v>
      </c>
      <c r="AM72">
        <v>52</v>
      </c>
    </row>
    <row r="73" spans="1:39" x14ac:dyDescent="0.3">
      <c r="A73" t="s">
        <v>1747</v>
      </c>
      <c r="B73" t="s">
        <v>2155</v>
      </c>
      <c r="D73" t="s">
        <v>2335</v>
      </c>
      <c r="E73" t="s">
        <v>2157</v>
      </c>
      <c r="F73" t="s">
        <v>0</v>
      </c>
      <c r="G73" t="s">
        <v>2153</v>
      </c>
      <c r="H73" t="s">
        <v>2336</v>
      </c>
      <c r="I73">
        <v>85.18</v>
      </c>
      <c r="J73">
        <v>48.92</v>
      </c>
      <c r="K73">
        <v>41.4</v>
      </c>
      <c r="L73">
        <v>58.5</v>
      </c>
      <c r="N73">
        <v>75.77</v>
      </c>
      <c r="P73">
        <v>75.77</v>
      </c>
      <c r="Q73">
        <v>22</v>
      </c>
      <c r="R73">
        <v>8570.94</v>
      </c>
      <c r="S73">
        <v>18208</v>
      </c>
      <c r="T73">
        <v>308</v>
      </c>
      <c r="W73">
        <v>0.36829000000000001</v>
      </c>
      <c r="X73">
        <v>0</v>
      </c>
      <c r="Y73">
        <v>151</v>
      </c>
      <c r="Z73">
        <v>11831</v>
      </c>
      <c r="AA73">
        <v>6247</v>
      </c>
      <c r="AB73">
        <v>130</v>
      </c>
      <c r="AC73">
        <v>3309</v>
      </c>
      <c r="AD73">
        <v>6594</v>
      </c>
      <c r="AE73">
        <v>8305</v>
      </c>
      <c r="AF73">
        <v>3995</v>
      </c>
      <c r="AG73">
        <v>2831</v>
      </c>
      <c r="AH73">
        <v>11382</v>
      </c>
      <c r="AI73">
        <v>4</v>
      </c>
      <c r="AJ73">
        <v>4</v>
      </c>
      <c r="AK73">
        <v>4</v>
      </c>
      <c r="AL73">
        <v>131</v>
      </c>
      <c r="AM73">
        <v>53</v>
      </c>
    </row>
    <row r="74" spans="1:39" x14ac:dyDescent="0.3">
      <c r="A74" t="s">
        <v>1748</v>
      </c>
      <c r="B74" t="s">
        <v>2155</v>
      </c>
      <c r="D74" t="s">
        <v>2337</v>
      </c>
      <c r="E74" t="s">
        <v>2157</v>
      </c>
      <c r="F74" t="s">
        <v>0</v>
      </c>
      <c r="G74" t="s">
        <v>2153</v>
      </c>
      <c r="H74" t="s">
        <v>2336</v>
      </c>
      <c r="I74">
        <v>98.93</v>
      </c>
      <c r="J74">
        <v>73.73</v>
      </c>
      <c r="K74">
        <v>81.63</v>
      </c>
      <c r="L74">
        <v>84.76</v>
      </c>
      <c r="N74">
        <v>75.77</v>
      </c>
      <c r="P74">
        <v>75.77</v>
      </c>
      <c r="Q74">
        <v>54</v>
      </c>
      <c r="R74">
        <v>4722.09</v>
      </c>
      <c r="S74">
        <v>9907</v>
      </c>
      <c r="T74">
        <v>169</v>
      </c>
      <c r="W74">
        <v>0.13583000000000001</v>
      </c>
      <c r="X74">
        <v>0</v>
      </c>
      <c r="Y74">
        <v>271</v>
      </c>
      <c r="Z74">
        <v>9812</v>
      </c>
      <c r="AA74">
        <v>0</v>
      </c>
      <c r="AB74">
        <v>95</v>
      </c>
      <c r="AC74">
        <v>4046</v>
      </c>
      <c r="AD74">
        <v>5861</v>
      </c>
      <c r="AE74">
        <v>0</v>
      </c>
      <c r="AF74">
        <v>6248</v>
      </c>
      <c r="AG74">
        <v>1991</v>
      </c>
      <c r="AH74">
        <v>1668</v>
      </c>
      <c r="AI74">
        <v>1</v>
      </c>
      <c r="AJ74">
        <v>1</v>
      </c>
      <c r="AK74">
        <v>2</v>
      </c>
      <c r="AL74">
        <v>132</v>
      </c>
      <c r="AM74">
        <v>54</v>
      </c>
    </row>
    <row r="75" spans="1:39" x14ac:dyDescent="0.3">
      <c r="A75" t="s">
        <v>1751</v>
      </c>
      <c r="B75" t="s">
        <v>2155</v>
      </c>
      <c r="D75" t="s">
        <v>2338</v>
      </c>
      <c r="E75" t="s">
        <v>2157</v>
      </c>
      <c r="F75" t="s">
        <v>0</v>
      </c>
      <c r="G75" t="s">
        <v>2153</v>
      </c>
      <c r="H75" t="s">
        <v>2158</v>
      </c>
      <c r="I75">
        <v>98.26</v>
      </c>
      <c r="J75">
        <v>77.930000000000007</v>
      </c>
      <c r="K75">
        <v>100</v>
      </c>
      <c r="L75">
        <v>92.06</v>
      </c>
      <c r="N75">
        <v>74.489999999999995</v>
      </c>
      <c r="P75">
        <v>74.489999999999995</v>
      </c>
      <c r="Q75">
        <v>8</v>
      </c>
      <c r="R75">
        <v>546.16</v>
      </c>
      <c r="S75">
        <v>649</v>
      </c>
      <c r="T75">
        <v>11</v>
      </c>
      <c r="W75">
        <v>0</v>
      </c>
      <c r="X75">
        <v>0</v>
      </c>
      <c r="Y75">
        <v>23</v>
      </c>
      <c r="Z75">
        <v>649</v>
      </c>
      <c r="AA75">
        <v>0</v>
      </c>
      <c r="AB75">
        <v>0</v>
      </c>
      <c r="AC75">
        <v>319</v>
      </c>
      <c r="AD75">
        <v>330</v>
      </c>
      <c r="AE75">
        <v>0</v>
      </c>
      <c r="AF75">
        <v>649</v>
      </c>
      <c r="AG75">
        <v>0</v>
      </c>
      <c r="AH75">
        <v>0</v>
      </c>
      <c r="AI75">
        <v>1</v>
      </c>
      <c r="AJ75">
        <v>1</v>
      </c>
      <c r="AK75">
        <v>1</v>
      </c>
      <c r="AL75">
        <v>133</v>
      </c>
      <c r="AM75">
        <v>55</v>
      </c>
    </row>
    <row r="76" spans="1:39" x14ac:dyDescent="0.3">
      <c r="A76" t="s">
        <v>1753</v>
      </c>
      <c r="B76" t="s">
        <v>2155</v>
      </c>
      <c r="D76" t="s">
        <v>2339</v>
      </c>
      <c r="E76" t="s">
        <v>2157</v>
      </c>
      <c r="F76" t="s">
        <v>0</v>
      </c>
      <c r="G76" t="s">
        <v>2153</v>
      </c>
      <c r="H76" t="s">
        <v>1637</v>
      </c>
      <c r="I76">
        <v>93.94</v>
      </c>
      <c r="J76">
        <v>74.12</v>
      </c>
      <c r="K76">
        <v>91.51</v>
      </c>
      <c r="L76">
        <v>86.52</v>
      </c>
      <c r="N76">
        <v>75.72</v>
      </c>
      <c r="P76">
        <v>75.72</v>
      </c>
      <c r="Q76">
        <v>8</v>
      </c>
      <c r="R76">
        <v>2952.47</v>
      </c>
      <c r="S76">
        <v>10754</v>
      </c>
      <c r="T76">
        <v>183</v>
      </c>
      <c r="W76">
        <v>0.11576</v>
      </c>
      <c r="X76">
        <v>0</v>
      </c>
      <c r="Y76">
        <v>132</v>
      </c>
      <c r="Z76">
        <v>9999</v>
      </c>
      <c r="AA76">
        <v>660</v>
      </c>
      <c r="AB76">
        <v>95</v>
      </c>
      <c r="AC76">
        <v>5361</v>
      </c>
      <c r="AD76">
        <v>4634</v>
      </c>
      <c r="AE76">
        <v>759</v>
      </c>
      <c r="AF76">
        <v>9170</v>
      </c>
      <c r="AG76">
        <v>1203</v>
      </c>
      <c r="AH76">
        <v>381</v>
      </c>
      <c r="AI76">
        <v>2</v>
      </c>
      <c r="AJ76">
        <v>1</v>
      </c>
      <c r="AK76">
        <v>1</v>
      </c>
      <c r="AL76">
        <v>134</v>
      </c>
      <c r="AM76">
        <v>56</v>
      </c>
    </row>
    <row r="77" spans="1:39" x14ac:dyDescent="0.3">
      <c r="A77" t="s">
        <v>1755</v>
      </c>
      <c r="B77" t="s">
        <v>2155</v>
      </c>
      <c r="D77" t="s">
        <v>2340</v>
      </c>
      <c r="E77" t="s">
        <v>2157</v>
      </c>
      <c r="F77" t="s">
        <v>0</v>
      </c>
      <c r="G77" t="s">
        <v>2153</v>
      </c>
      <c r="H77" t="s">
        <v>1588</v>
      </c>
      <c r="I77">
        <v>85.64</v>
      </c>
      <c r="J77">
        <v>78.16</v>
      </c>
      <c r="K77">
        <v>79.430000000000007</v>
      </c>
      <c r="L77">
        <v>81.08</v>
      </c>
      <c r="N77">
        <v>76.48</v>
      </c>
      <c r="P77">
        <v>76.48</v>
      </c>
      <c r="Q77">
        <v>7</v>
      </c>
      <c r="R77">
        <v>1678.51</v>
      </c>
      <c r="S77">
        <v>6326</v>
      </c>
      <c r="T77">
        <v>107</v>
      </c>
      <c r="W77">
        <v>0</v>
      </c>
      <c r="X77">
        <v>0</v>
      </c>
      <c r="Y77">
        <v>53</v>
      </c>
      <c r="Z77">
        <v>5449</v>
      </c>
      <c r="AA77">
        <v>877</v>
      </c>
      <c r="AB77">
        <v>0</v>
      </c>
      <c r="AC77">
        <v>3498</v>
      </c>
      <c r="AD77">
        <v>2682</v>
      </c>
      <c r="AE77">
        <v>146</v>
      </c>
      <c r="AF77">
        <v>3469</v>
      </c>
      <c r="AG77">
        <v>2095</v>
      </c>
      <c r="AH77">
        <v>762</v>
      </c>
      <c r="AI77">
        <v>4</v>
      </c>
      <c r="AJ77">
        <v>1</v>
      </c>
      <c r="AK77">
        <v>2</v>
      </c>
      <c r="AL77">
        <v>135</v>
      </c>
      <c r="AM77">
        <v>57</v>
      </c>
    </row>
    <row r="78" spans="1:39" x14ac:dyDescent="0.3">
      <c r="A78" t="s">
        <v>1756</v>
      </c>
      <c r="B78" t="s">
        <v>2155</v>
      </c>
      <c r="D78" t="s">
        <v>2341</v>
      </c>
      <c r="E78" t="s">
        <v>2157</v>
      </c>
      <c r="F78" t="s">
        <v>0</v>
      </c>
      <c r="G78" t="s">
        <v>2153</v>
      </c>
      <c r="H78" t="s">
        <v>1588</v>
      </c>
      <c r="I78">
        <v>100</v>
      </c>
      <c r="J78">
        <v>91.65</v>
      </c>
      <c r="K78">
        <v>100</v>
      </c>
      <c r="L78">
        <v>97.22</v>
      </c>
      <c r="N78">
        <v>74.53</v>
      </c>
      <c r="P78">
        <v>74.53</v>
      </c>
      <c r="Q78">
        <v>5</v>
      </c>
      <c r="R78">
        <v>18.170000000000002</v>
      </c>
      <c r="S78">
        <v>132</v>
      </c>
      <c r="T78">
        <v>2</v>
      </c>
      <c r="W78">
        <v>0</v>
      </c>
      <c r="X78">
        <v>0</v>
      </c>
      <c r="Y78">
        <v>5</v>
      </c>
      <c r="Z78">
        <v>132</v>
      </c>
      <c r="AA78">
        <v>0</v>
      </c>
      <c r="AB78">
        <v>0</v>
      </c>
      <c r="AC78">
        <v>132</v>
      </c>
      <c r="AD78">
        <v>0</v>
      </c>
      <c r="AE78">
        <v>0</v>
      </c>
      <c r="AF78">
        <v>132</v>
      </c>
      <c r="AG78">
        <v>0</v>
      </c>
      <c r="AH78">
        <v>0</v>
      </c>
      <c r="AI78">
        <v>1</v>
      </c>
      <c r="AJ78">
        <v>1</v>
      </c>
      <c r="AK78">
        <v>1</v>
      </c>
      <c r="AL78">
        <v>136</v>
      </c>
      <c r="AM78">
        <v>58</v>
      </c>
    </row>
    <row r="79" spans="1:39" x14ac:dyDescent="0.3">
      <c r="A79" t="s">
        <v>1757</v>
      </c>
      <c r="B79" t="s">
        <v>2155</v>
      </c>
      <c r="D79" t="s">
        <v>2342</v>
      </c>
      <c r="E79" t="s">
        <v>2157</v>
      </c>
      <c r="F79" t="s">
        <v>0</v>
      </c>
      <c r="G79" t="s">
        <v>2153</v>
      </c>
      <c r="H79" t="s">
        <v>1588</v>
      </c>
      <c r="I79">
        <v>96.49</v>
      </c>
      <c r="J79">
        <v>80.739999999999995</v>
      </c>
      <c r="K79">
        <v>90.89</v>
      </c>
      <c r="L79">
        <v>89.38</v>
      </c>
      <c r="N79">
        <v>78.11</v>
      </c>
      <c r="P79">
        <v>78.11</v>
      </c>
      <c r="Q79">
        <v>3</v>
      </c>
      <c r="R79">
        <v>249.59</v>
      </c>
      <c r="S79">
        <v>951</v>
      </c>
      <c r="T79">
        <v>16</v>
      </c>
      <c r="W79">
        <v>0</v>
      </c>
      <c r="X79">
        <v>0</v>
      </c>
      <c r="Y79">
        <v>21</v>
      </c>
      <c r="Z79">
        <v>951</v>
      </c>
      <c r="AA79">
        <v>0</v>
      </c>
      <c r="AB79">
        <v>0</v>
      </c>
      <c r="AC79">
        <v>492</v>
      </c>
      <c r="AD79">
        <v>449</v>
      </c>
      <c r="AE79">
        <v>10</v>
      </c>
      <c r="AF79">
        <v>951</v>
      </c>
      <c r="AG79">
        <v>0</v>
      </c>
      <c r="AH79">
        <v>0</v>
      </c>
      <c r="AI79">
        <v>1</v>
      </c>
      <c r="AJ79">
        <v>1</v>
      </c>
      <c r="AK79">
        <v>1</v>
      </c>
      <c r="AL79">
        <v>137</v>
      </c>
      <c r="AM79">
        <v>59</v>
      </c>
    </row>
    <row r="80" spans="1:39" x14ac:dyDescent="0.3">
      <c r="A80" t="s">
        <v>1757</v>
      </c>
      <c r="B80" t="s">
        <v>2155</v>
      </c>
      <c r="D80" t="s">
        <v>2343</v>
      </c>
      <c r="E80" t="s">
        <v>2157</v>
      </c>
      <c r="F80" t="s">
        <v>0</v>
      </c>
      <c r="G80" t="s">
        <v>2153</v>
      </c>
      <c r="H80" t="s">
        <v>1588</v>
      </c>
      <c r="I80">
        <v>96.49</v>
      </c>
      <c r="J80">
        <v>80.739999999999995</v>
      </c>
      <c r="K80">
        <v>90.89</v>
      </c>
      <c r="L80">
        <v>89.38</v>
      </c>
      <c r="N80">
        <v>78.11</v>
      </c>
      <c r="P80">
        <v>78.11</v>
      </c>
      <c r="Q80">
        <v>3</v>
      </c>
      <c r="R80">
        <v>249.59</v>
      </c>
      <c r="S80">
        <v>951</v>
      </c>
      <c r="T80">
        <v>16</v>
      </c>
      <c r="W80">
        <v>0</v>
      </c>
      <c r="X80">
        <v>0</v>
      </c>
      <c r="Y80">
        <v>21</v>
      </c>
      <c r="Z80">
        <v>951</v>
      </c>
      <c r="AA80">
        <v>0</v>
      </c>
      <c r="AB80">
        <v>0</v>
      </c>
      <c r="AC80">
        <v>492</v>
      </c>
      <c r="AD80">
        <v>449</v>
      </c>
      <c r="AE80">
        <v>10</v>
      </c>
      <c r="AF80">
        <v>951</v>
      </c>
      <c r="AG80">
        <v>0</v>
      </c>
      <c r="AH80">
        <v>0</v>
      </c>
      <c r="AI80">
        <v>1</v>
      </c>
      <c r="AJ80">
        <v>1</v>
      </c>
      <c r="AK80">
        <v>1</v>
      </c>
      <c r="AL80">
        <v>138</v>
      </c>
      <c r="AM80">
        <v>60</v>
      </c>
    </row>
    <row r="81" spans="1:39" x14ac:dyDescent="0.3">
      <c r="A81" t="s">
        <v>1758</v>
      </c>
      <c r="B81" t="s">
        <v>2155</v>
      </c>
      <c r="D81" t="s">
        <v>2344</v>
      </c>
      <c r="E81" t="s">
        <v>2157</v>
      </c>
      <c r="F81" t="s">
        <v>0</v>
      </c>
      <c r="G81" t="s">
        <v>2153</v>
      </c>
      <c r="H81" t="s">
        <v>1637</v>
      </c>
      <c r="I81">
        <v>82.08</v>
      </c>
      <c r="J81">
        <v>72.709999999999994</v>
      </c>
      <c r="K81">
        <v>76.47</v>
      </c>
      <c r="L81">
        <v>77.09</v>
      </c>
      <c r="N81">
        <v>76.56</v>
      </c>
      <c r="P81">
        <v>76.56</v>
      </c>
      <c r="Q81">
        <v>6</v>
      </c>
      <c r="R81">
        <v>2663.28</v>
      </c>
      <c r="S81">
        <v>12495</v>
      </c>
      <c r="T81">
        <v>212</v>
      </c>
      <c r="W81">
        <v>0.13583000000000001</v>
      </c>
      <c r="X81">
        <v>0</v>
      </c>
      <c r="Y81">
        <v>79</v>
      </c>
      <c r="Z81">
        <v>9949</v>
      </c>
      <c r="AA81">
        <v>514</v>
      </c>
      <c r="AB81">
        <v>2032</v>
      </c>
      <c r="AC81">
        <v>3798</v>
      </c>
      <c r="AD81">
        <v>7842</v>
      </c>
      <c r="AE81">
        <v>855</v>
      </c>
      <c r="AF81">
        <v>7972</v>
      </c>
      <c r="AG81">
        <v>3004</v>
      </c>
      <c r="AH81">
        <v>1519</v>
      </c>
      <c r="AI81">
        <v>4</v>
      </c>
      <c r="AJ81">
        <v>2</v>
      </c>
      <c r="AK81">
        <v>2</v>
      </c>
      <c r="AL81">
        <v>139</v>
      </c>
      <c r="AM81">
        <v>61</v>
      </c>
    </row>
    <row r="82" spans="1:39" x14ac:dyDescent="0.3">
      <c r="A82" t="s">
        <v>1759</v>
      </c>
      <c r="B82" t="s">
        <v>2155</v>
      </c>
      <c r="D82" t="s">
        <v>2345</v>
      </c>
      <c r="E82" t="s">
        <v>2157</v>
      </c>
      <c r="F82" t="s">
        <v>0</v>
      </c>
      <c r="G82" t="s">
        <v>2153</v>
      </c>
      <c r="H82" t="s">
        <v>1637</v>
      </c>
      <c r="I82">
        <v>85.27</v>
      </c>
      <c r="J82">
        <v>63.91</v>
      </c>
      <c r="K82">
        <v>75.14</v>
      </c>
      <c r="L82">
        <v>74.77</v>
      </c>
      <c r="N82">
        <v>76.56</v>
      </c>
      <c r="P82">
        <v>76.56</v>
      </c>
      <c r="Q82">
        <v>6</v>
      </c>
      <c r="R82">
        <v>413.63</v>
      </c>
      <c r="S82">
        <v>1518</v>
      </c>
      <c r="T82">
        <v>26</v>
      </c>
      <c r="W82">
        <v>0</v>
      </c>
      <c r="X82">
        <v>0</v>
      </c>
      <c r="Y82">
        <v>15</v>
      </c>
      <c r="Z82">
        <v>1423</v>
      </c>
      <c r="AA82">
        <v>0</v>
      </c>
      <c r="AB82">
        <v>95</v>
      </c>
      <c r="AC82">
        <v>390</v>
      </c>
      <c r="AD82">
        <v>1128</v>
      </c>
      <c r="AE82">
        <v>0</v>
      </c>
      <c r="AF82">
        <v>884</v>
      </c>
      <c r="AG82">
        <v>0</v>
      </c>
      <c r="AH82">
        <v>634</v>
      </c>
      <c r="AI82">
        <v>4</v>
      </c>
      <c r="AJ82">
        <v>3</v>
      </c>
      <c r="AK82">
        <v>3</v>
      </c>
      <c r="AL82">
        <v>140</v>
      </c>
      <c r="AM82">
        <v>62</v>
      </c>
    </row>
    <row r="83" spans="1:39" x14ac:dyDescent="0.3">
      <c r="A83" t="s">
        <v>1760</v>
      </c>
      <c r="B83" t="s">
        <v>2155</v>
      </c>
      <c r="D83" t="s">
        <v>2346</v>
      </c>
      <c r="E83" t="s">
        <v>2157</v>
      </c>
      <c r="F83" t="s">
        <v>0</v>
      </c>
      <c r="G83" t="s">
        <v>2153</v>
      </c>
      <c r="H83" t="s">
        <v>1637</v>
      </c>
      <c r="I83">
        <v>90.7</v>
      </c>
      <c r="J83">
        <v>67.87</v>
      </c>
      <c r="K83">
        <v>92.71</v>
      </c>
      <c r="L83">
        <v>83.76</v>
      </c>
      <c r="N83">
        <v>76.56</v>
      </c>
      <c r="P83">
        <v>76.56</v>
      </c>
      <c r="Q83">
        <v>6</v>
      </c>
      <c r="R83">
        <v>360.3</v>
      </c>
      <c r="S83">
        <v>1280</v>
      </c>
      <c r="T83">
        <v>22</v>
      </c>
      <c r="W83">
        <v>0</v>
      </c>
      <c r="X83">
        <v>0</v>
      </c>
      <c r="Y83">
        <v>15</v>
      </c>
      <c r="Z83">
        <v>1185</v>
      </c>
      <c r="AA83">
        <v>0</v>
      </c>
      <c r="AB83">
        <v>95</v>
      </c>
      <c r="AC83">
        <v>301</v>
      </c>
      <c r="AD83">
        <v>632</v>
      </c>
      <c r="AE83">
        <v>347</v>
      </c>
      <c r="AF83">
        <v>1232</v>
      </c>
      <c r="AG83">
        <v>48</v>
      </c>
      <c r="AH83">
        <v>0</v>
      </c>
      <c r="AI83">
        <v>2</v>
      </c>
      <c r="AJ83">
        <v>3</v>
      </c>
      <c r="AK83">
        <v>1</v>
      </c>
      <c r="AL83">
        <v>141</v>
      </c>
      <c r="AM83">
        <v>63</v>
      </c>
    </row>
    <row r="84" spans="1:39" x14ac:dyDescent="0.3">
      <c r="A84" t="s">
        <v>1761</v>
      </c>
      <c r="B84" t="s">
        <v>2155</v>
      </c>
      <c r="D84" t="s">
        <v>2347</v>
      </c>
      <c r="E84" t="s">
        <v>2157</v>
      </c>
      <c r="F84" t="s">
        <v>0</v>
      </c>
      <c r="G84" t="s">
        <v>2153</v>
      </c>
      <c r="H84" t="s">
        <v>2158</v>
      </c>
      <c r="I84">
        <v>95.37</v>
      </c>
      <c r="J84">
        <v>80.930000000000007</v>
      </c>
      <c r="K84">
        <v>81.95</v>
      </c>
      <c r="L84">
        <v>86.08</v>
      </c>
      <c r="N84">
        <v>74.349999999999994</v>
      </c>
      <c r="P84">
        <v>74.349999999999994</v>
      </c>
      <c r="Q84">
        <v>24</v>
      </c>
      <c r="R84">
        <v>4725.1099999999997</v>
      </c>
      <c r="S84">
        <v>4533</v>
      </c>
      <c r="T84">
        <v>77</v>
      </c>
      <c r="W84">
        <v>0</v>
      </c>
      <c r="X84">
        <v>0</v>
      </c>
      <c r="Y84">
        <v>103</v>
      </c>
      <c r="Z84">
        <v>4363</v>
      </c>
      <c r="AA84">
        <v>170</v>
      </c>
      <c r="AB84">
        <v>0</v>
      </c>
      <c r="AC84">
        <v>3766</v>
      </c>
      <c r="AD84">
        <v>767</v>
      </c>
      <c r="AE84">
        <v>0</v>
      </c>
      <c r="AF84">
        <v>3433</v>
      </c>
      <c r="AG84">
        <v>275</v>
      </c>
      <c r="AH84">
        <v>825</v>
      </c>
      <c r="AI84">
        <v>1</v>
      </c>
      <c r="AJ84">
        <v>1</v>
      </c>
      <c r="AK84">
        <v>2</v>
      </c>
      <c r="AL84">
        <v>142</v>
      </c>
      <c r="AM84">
        <v>64</v>
      </c>
    </row>
    <row r="85" spans="1:39" x14ac:dyDescent="0.3">
      <c r="A85" t="s">
        <v>1761</v>
      </c>
      <c r="B85" t="s">
        <v>2155</v>
      </c>
      <c r="D85" t="s">
        <v>2348</v>
      </c>
      <c r="E85" t="s">
        <v>2157</v>
      </c>
      <c r="F85" t="s">
        <v>0</v>
      </c>
      <c r="G85" t="s">
        <v>2153</v>
      </c>
      <c r="H85" t="s">
        <v>2158</v>
      </c>
      <c r="I85">
        <v>95.3</v>
      </c>
      <c r="J85">
        <v>80.97</v>
      </c>
      <c r="K85">
        <v>81.98</v>
      </c>
      <c r="L85">
        <v>86.08</v>
      </c>
      <c r="N85">
        <v>74.349999999999994</v>
      </c>
      <c r="P85">
        <v>74.349999999999994</v>
      </c>
      <c r="Q85">
        <v>24</v>
      </c>
      <c r="R85">
        <v>4720.63</v>
      </c>
      <c r="S85">
        <v>4548</v>
      </c>
      <c r="T85">
        <v>77</v>
      </c>
      <c r="W85">
        <v>0</v>
      </c>
      <c r="X85">
        <v>0</v>
      </c>
      <c r="Y85">
        <v>103</v>
      </c>
      <c r="Z85">
        <v>4363</v>
      </c>
      <c r="AA85">
        <v>185</v>
      </c>
      <c r="AB85">
        <v>0</v>
      </c>
      <c r="AC85">
        <v>3766</v>
      </c>
      <c r="AD85">
        <v>782</v>
      </c>
      <c r="AE85">
        <v>0</v>
      </c>
      <c r="AF85">
        <v>3448</v>
      </c>
      <c r="AG85">
        <v>275</v>
      </c>
      <c r="AH85">
        <v>825</v>
      </c>
      <c r="AI85">
        <v>1</v>
      </c>
      <c r="AJ85">
        <v>1</v>
      </c>
      <c r="AK85">
        <v>2</v>
      </c>
      <c r="AL85">
        <v>143</v>
      </c>
      <c r="AM85">
        <v>65</v>
      </c>
    </row>
    <row r="86" spans="1:39" x14ac:dyDescent="0.3">
      <c r="A86" t="s">
        <v>1762</v>
      </c>
      <c r="B86" t="s">
        <v>2155</v>
      </c>
      <c r="D86" t="s">
        <v>2349</v>
      </c>
      <c r="E86" t="s">
        <v>2157</v>
      </c>
      <c r="F86" t="s">
        <v>0</v>
      </c>
      <c r="G86" t="s">
        <v>2153</v>
      </c>
      <c r="H86" t="s">
        <v>1588</v>
      </c>
      <c r="I86">
        <v>86.86</v>
      </c>
      <c r="J86">
        <v>70.709999999999994</v>
      </c>
      <c r="K86">
        <v>67.989999999999995</v>
      </c>
      <c r="L86">
        <v>75.19</v>
      </c>
      <c r="N86">
        <v>69.959999999999994</v>
      </c>
      <c r="P86">
        <v>69.959999999999994</v>
      </c>
      <c r="Q86">
        <v>10</v>
      </c>
      <c r="R86">
        <v>3111.41</v>
      </c>
      <c r="S86">
        <v>12346</v>
      </c>
      <c r="T86">
        <v>209</v>
      </c>
      <c r="W86">
        <v>0.13583000000000001</v>
      </c>
      <c r="X86">
        <v>0</v>
      </c>
      <c r="Y86">
        <v>48</v>
      </c>
      <c r="Z86">
        <v>10891</v>
      </c>
      <c r="AA86">
        <v>1455</v>
      </c>
      <c r="AB86">
        <v>0</v>
      </c>
      <c r="AC86">
        <v>4561</v>
      </c>
      <c r="AD86">
        <v>7785</v>
      </c>
      <c r="AE86">
        <v>0</v>
      </c>
      <c r="AF86">
        <v>5243</v>
      </c>
      <c r="AG86">
        <v>2782</v>
      </c>
      <c r="AH86">
        <v>4321</v>
      </c>
      <c r="AI86">
        <v>3</v>
      </c>
      <c r="AJ86">
        <v>2</v>
      </c>
      <c r="AK86">
        <v>3</v>
      </c>
      <c r="AL86">
        <v>146</v>
      </c>
      <c r="AM86">
        <v>68</v>
      </c>
    </row>
    <row r="87" spans="1:39" x14ac:dyDescent="0.3">
      <c r="A87" t="s">
        <v>1763</v>
      </c>
      <c r="B87" t="s">
        <v>2155</v>
      </c>
      <c r="D87" t="s">
        <v>2350</v>
      </c>
      <c r="E87" t="s">
        <v>2157</v>
      </c>
      <c r="F87" t="s">
        <v>0</v>
      </c>
      <c r="G87" t="s">
        <v>2153</v>
      </c>
      <c r="H87" t="s">
        <v>1588</v>
      </c>
      <c r="I87">
        <v>92.28</v>
      </c>
      <c r="J87">
        <v>65.86</v>
      </c>
      <c r="K87">
        <v>88.92</v>
      </c>
      <c r="L87">
        <v>82.35</v>
      </c>
      <c r="N87">
        <v>68</v>
      </c>
      <c r="P87">
        <v>68</v>
      </c>
      <c r="Q87">
        <v>8</v>
      </c>
      <c r="R87">
        <v>650.11</v>
      </c>
      <c r="S87">
        <v>2039</v>
      </c>
      <c r="T87">
        <v>35</v>
      </c>
      <c r="W87">
        <v>0</v>
      </c>
      <c r="X87">
        <v>0</v>
      </c>
      <c r="Y87">
        <v>24</v>
      </c>
      <c r="Z87">
        <v>2039</v>
      </c>
      <c r="AA87">
        <v>0</v>
      </c>
      <c r="AB87">
        <v>0</v>
      </c>
      <c r="AC87">
        <v>455</v>
      </c>
      <c r="AD87">
        <v>1079</v>
      </c>
      <c r="AE87">
        <v>505</v>
      </c>
      <c r="AF87">
        <v>1777</v>
      </c>
      <c r="AG87">
        <v>262</v>
      </c>
      <c r="AH87">
        <v>0</v>
      </c>
      <c r="AI87">
        <v>2</v>
      </c>
      <c r="AJ87">
        <v>3</v>
      </c>
      <c r="AK87">
        <v>1</v>
      </c>
      <c r="AL87">
        <v>147</v>
      </c>
      <c r="AM87">
        <v>69</v>
      </c>
    </row>
    <row r="88" spans="1:39" x14ac:dyDescent="0.3">
      <c r="A88" t="s">
        <v>1764</v>
      </c>
      <c r="B88" t="s">
        <v>2155</v>
      </c>
      <c r="D88" t="s">
        <v>2351</v>
      </c>
      <c r="E88" t="s">
        <v>2157</v>
      </c>
      <c r="F88" t="s">
        <v>0</v>
      </c>
      <c r="G88" t="s">
        <v>2153</v>
      </c>
      <c r="H88" t="s">
        <v>1588</v>
      </c>
      <c r="I88">
        <v>99.81</v>
      </c>
      <c r="J88">
        <v>73.75</v>
      </c>
      <c r="K88">
        <v>61.47</v>
      </c>
      <c r="L88">
        <v>78.34</v>
      </c>
      <c r="N88">
        <v>78.11</v>
      </c>
      <c r="P88">
        <v>78.11</v>
      </c>
      <c r="Q88">
        <v>3</v>
      </c>
      <c r="R88">
        <v>218.42</v>
      </c>
      <c r="S88">
        <v>1064</v>
      </c>
      <c r="T88">
        <v>18</v>
      </c>
      <c r="W88">
        <v>0</v>
      </c>
      <c r="X88">
        <v>0</v>
      </c>
      <c r="Y88">
        <v>14</v>
      </c>
      <c r="Z88">
        <v>1064</v>
      </c>
      <c r="AA88">
        <v>0</v>
      </c>
      <c r="AB88">
        <v>0</v>
      </c>
      <c r="AC88">
        <v>358</v>
      </c>
      <c r="AD88">
        <v>696</v>
      </c>
      <c r="AE88">
        <v>10</v>
      </c>
      <c r="AF88">
        <v>400</v>
      </c>
      <c r="AG88">
        <v>0</v>
      </c>
      <c r="AH88">
        <v>664</v>
      </c>
      <c r="AI88">
        <v>1</v>
      </c>
      <c r="AJ88">
        <v>1</v>
      </c>
      <c r="AK88">
        <v>4</v>
      </c>
      <c r="AL88">
        <v>149</v>
      </c>
      <c r="AM88">
        <v>71</v>
      </c>
    </row>
    <row r="89" spans="1:39" x14ac:dyDescent="0.3">
      <c r="A89" t="s">
        <v>1765</v>
      </c>
      <c r="B89" t="s">
        <v>2155</v>
      </c>
      <c r="D89" t="s">
        <v>2352</v>
      </c>
      <c r="E89" t="s">
        <v>2157</v>
      </c>
      <c r="F89" t="s">
        <v>0</v>
      </c>
      <c r="G89" t="s">
        <v>2153</v>
      </c>
      <c r="H89" t="s">
        <v>2158</v>
      </c>
      <c r="I89">
        <v>91.92</v>
      </c>
      <c r="J89">
        <v>73.81</v>
      </c>
      <c r="K89">
        <v>82.67</v>
      </c>
      <c r="L89">
        <v>82.8</v>
      </c>
      <c r="N89">
        <v>74.489999999999995</v>
      </c>
      <c r="P89">
        <v>74.489999999999995</v>
      </c>
      <c r="Q89">
        <v>30</v>
      </c>
      <c r="R89">
        <v>4562.1499999999996</v>
      </c>
      <c r="S89">
        <v>9580</v>
      </c>
      <c r="T89">
        <v>162</v>
      </c>
      <c r="W89">
        <v>0.13583000000000001</v>
      </c>
      <c r="X89">
        <v>0</v>
      </c>
      <c r="Y89">
        <v>179</v>
      </c>
      <c r="Z89">
        <v>7901</v>
      </c>
      <c r="AA89">
        <v>1679</v>
      </c>
      <c r="AB89">
        <v>0</v>
      </c>
      <c r="AC89">
        <v>4909</v>
      </c>
      <c r="AD89">
        <v>4020</v>
      </c>
      <c r="AE89">
        <v>651</v>
      </c>
      <c r="AF89">
        <v>6488</v>
      </c>
      <c r="AG89">
        <v>1655</v>
      </c>
      <c r="AH89">
        <v>1437</v>
      </c>
      <c r="AI89">
        <v>2</v>
      </c>
      <c r="AJ89">
        <v>1</v>
      </c>
      <c r="AK89">
        <v>2</v>
      </c>
      <c r="AL89">
        <v>150</v>
      </c>
      <c r="AM89">
        <v>72</v>
      </c>
    </row>
    <row r="90" spans="1:39" x14ac:dyDescent="0.3">
      <c r="A90" t="s">
        <v>1766</v>
      </c>
      <c r="B90" t="s">
        <v>2155</v>
      </c>
      <c r="D90" t="s">
        <v>2353</v>
      </c>
      <c r="E90" t="s">
        <v>2157</v>
      </c>
      <c r="F90" t="s">
        <v>0</v>
      </c>
      <c r="G90" t="s">
        <v>2153</v>
      </c>
      <c r="H90" t="s">
        <v>1588</v>
      </c>
      <c r="I90">
        <v>87.32</v>
      </c>
      <c r="J90">
        <v>71.930000000000007</v>
      </c>
      <c r="K90">
        <v>95.84</v>
      </c>
      <c r="L90">
        <v>85.03</v>
      </c>
      <c r="N90">
        <v>76.48</v>
      </c>
      <c r="P90">
        <v>76.48</v>
      </c>
      <c r="Q90">
        <v>3</v>
      </c>
      <c r="R90">
        <v>257.7</v>
      </c>
      <c r="S90">
        <v>1028</v>
      </c>
      <c r="T90">
        <v>17</v>
      </c>
      <c r="W90">
        <v>0</v>
      </c>
      <c r="X90">
        <v>0</v>
      </c>
      <c r="Y90">
        <v>10</v>
      </c>
      <c r="Z90">
        <v>629</v>
      </c>
      <c r="AA90">
        <v>399</v>
      </c>
      <c r="AB90">
        <v>0</v>
      </c>
      <c r="AC90">
        <v>250</v>
      </c>
      <c r="AD90">
        <v>778</v>
      </c>
      <c r="AE90">
        <v>0</v>
      </c>
      <c r="AF90">
        <v>1028</v>
      </c>
      <c r="AG90">
        <v>0</v>
      </c>
      <c r="AH90">
        <v>0</v>
      </c>
      <c r="AI90">
        <v>3</v>
      </c>
      <c r="AJ90">
        <v>2</v>
      </c>
      <c r="AK90">
        <v>1</v>
      </c>
      <c r="AL90">
        <v>151</v>
      </c>
      <c r="AM90">
        <v>73</v>
      </c>
    </row>
    <row r="91" spans="1:39" x14ac:dyDescent="0.3">
      <c r="A91" t="s">
        <v>1767</v>
      </c>
      <c r="B91" t="s">
        <v>2155</v>
      </c>
      <c r="D91" t="s">
        <v>2354</v>
      </c>
      <c r="E91" t="s">
        <v>2157</v>
      </c>
      <c r="F91" t="s">
        <v>0</v>
      </c>
      <c r="G91" t="s">
        <v>2153</v>
      </c>
      <c r="H91" t="s">
        <v>2158</v>
      </c>
      <c r="I91">
        <v>91.95</v>
      </c>
      <c r="J91">
        <v>81.36</v>
      </c>
      <c r="K91">
        <v>57.05</v>
      </c>
      <c r="L91">
        <v>76.790000000000006</v>
      </c>
      <c r="N91">
        <v>75.2</v>
      </c>
      <c r="P91">
        <v>75.2</v>
      </c>
      <c r="Q91">
        <v>13</v>
      </c>
      <c r="R91">
        <v>3837.3</v>
      </c>
      <c r="S91">
        <v>4450</v>
      </c>
      <c r="T91">
        <v>75</v>
      </c>
      <c r="W91">
        <v>0</v>
      </c>
      <c r="X91">
        <v>0</v>
      </c>
      <c r="Y91">
        <v>72</v>
      </c>
      <c r="Z91">
        <v>3119</v>
      </c>
      <c r="AA91">
        <v>1331</v>
      </c>
      <c r="AB91">
        <v>0</v>
      </c>
      <c r="AC91">
        <v>4038</v>
      </c>
      <c r="AD91">
        <v>412</v>
      </c>
      <c r="AE91">
        <v>0</v>
      </c>
      <c r="AF91">
        <v>2169</v>
      </c>
      <c r="AG91">
        <v>348</v>
      </c>
      <c r="AH91">
        <v>1933</v>
      </c>
      <c r="AI91">
        <v>2</v>
      </c>
      <c r="AJ91">
        <v>1</v>
      </c>
      <c r="AK91">
        <v>4</v>
      </c>
      <c r="AL91">
        <v>152</v>
      </c>
      <c r="AM91">
        <v>74</v>
      </c>
    </row>
    <row r="92" spans="1:39" x14ac:dyDescent="0.3">
      <c r="A92" t="s">
        <v>1768</v>
      </c>
      <c r="B92" t="s">
        <v>2155</v>
      </c>
      <c r="D92" t="s">
        <v>2355</v>
      </c>
      <c r="E92" t="s">
        <v>2157</v>
      </c>
      <c r="F92" t="s">
        <v>0</v>
      </c>
      <c r="G92" t="s">
        <v>2153</v>
      </c>
      <c r="H92" t="s">
        <v>1588</v>
      </c>
      <c r="I92">
        <v>90.92</v>
      </c>
      <c r="J92">
        <v>70.900000000000006</v>
      </c>
      <c r="K92">
        <v>79.3</v>
      </c>
      <c r="L92">
        <v>80.37</v>
      </c>
      <c r="N92">
        <v>76.48</v>
      </c>
      <c r="P92">
        <v>76.48</v>
      </c>
      <c r="Q92">
        <v>3</v>
      </c>
      <c r="R92">
        <v>696.34</v>
      </c>
      <c r="S92">
        <v>2196</v>
      </c>
      <c r="T92">
        <v>37</v>
      </c>
      <c r="W92">
        <v>0</v>
      </c>
      <c r="X92">
        <v>0</v>
      </c>
      <c r="Y92">
        <v>21</v>
      </c>
      <c r="Z92">
        <v>2196</v>
      </c>
      <c r="AA92">
        <v>0</v>
      </c>
      <c r="AB92">
        <v>0</v>
      </c>
      <c r="AC92">
        <v>551</v>
      </c>
      <c r="AD92">
        <v>1645</v>
      </c>
      <c r="AE92">
        <v>0</v>
      </c>
      <c r="AF92">
        <v>1158</v>
      </c>
      <c r="AG92">
        <v>1038</v>
      </c>
      <c r="AH92">
        <v>0</v>
      </c>
      <c r="AI92">
        <v>2</v>
      </c>
      <c r="AJ92">
        <v>2</v>
      </c>
      <c r="AK92">
        <v>2</v>
      </c>
      <c r="AL92">
        <v>153</v>
      </c>
      <c r="AM92">
        <v>75</v>
      </c>
    </row>
    <row r="93" spans="1:39" x14ac:dyDescent="0.3">
      <c r="A93" t="s">
        <v>1769</v>
      </c>
      <c r="B93" t="s">
        <v>2155</v>
      </c>
      <c r="D93" t="s">
        <v>2356</v>
      </c>
      <c r="E93" t="s">
        <v>2157</v>
      </c>
      <c r="F93" t="s">
        <v>0</v>
      </c>
      <c r="G93" t="s">
        <v>2153</v>
      </c>
      <c r="H93" t="s">
        <v>2158</v>
      </c>
      <c r="I93">
        <v>92.7</v>
      </c>
      <c r="J93">
        <v>64.64</v>
      </c>
      <c r="K93">
        <v>76.13</v>
      </c>
      <c r="L93">
        <v>77.83</v>
      </c>
      <c r="N93">
        <v>75.33</v>
      </c>
      <c r="P93">
        <v>75.33</v>
      </c>
      <c r="Q93">
        <v>11</v>
      </c>
      <c r="R93">
        <v>2370.14</v>
      </c>
      <c r="S93">
        <v>5275</v>
      </c>
      <c r="T93">
        <v>89</v>
      </c>
      <c r="W93">
        <v>0</v>
      </c>
      <c r="X93">
        <v>0</v>
      </c>
      <c r="Y93">
        <v>95</v>
      </c>
      <c r="Z93">
        <v>5275</v>
      </c>
      <c r="AA93">
        <v>0</v>
      </c>
      <c r="AB93">
        <v>0</v>
      </c>
      <c r="AC93">
        <v>1245</v>
      </c>
      <c r="AD93">
        <v>2914</v>
      </c>
      <c r="AE93">
        <v>1116</v>
      </c>
      <c r="AF93">
        <v>2752</v>
      </c>
      <c r="AG93">
        <v>1355</v>
      </c>
      <c r="AH93">
        <v>1168</v>
      </c>
      <c r="AI93">
        <v>2</v>
      </c>
      <c r="AJ93">
        <v>3</v>
      </c>
      <c r="AK93">
        <v>3</v>
      </c>
      <c r="AL93">
        <v>154</v>
      </c>
      <c r="AM93">
        <v>76</v>
      </c>
    </row>
    <row r="94" spans="1:39" x14ac:dyDescent="0.3">
      <c r="A94" t="s">
        <v>1771</v>
      </c>
      <c r="B94" t="s">
        <v>2155</v>
      </c>
      <c r="D94" t="s">
        <v>2357</v>
      </c>
      <c r="E94" t="s">
        <v>2157</v>
      </c>
      <c r="F94" t="s">
        <v>0</v>
      </c>
      <c r="G94" t="s">
        <v>2153</v>
      </c>
      <c r="H94" t="s">
        <v>2158</v>
      </c>
      <c r="I94">
        <v>99.88</v>
      </c>
      <c r="J94">
        <v>74.45</v>
      </c>
      <c r="K94">
        <v>100</v>
      </c>
      <c r="L94">
        <v>91.44</v>
      </c>
      <c r="N94">
        <v>75.2</v>
      </c>
      <c r="P94">
        <v>75.2</v>
      </c>
      <c r="Q94">
        <v>8</v>
      </c>
      <c r="R94">
        <v>622.53</v>
      </c>
      <c r="S94">
        <v>528</v>
      </c>
      <c r="T94">
        <v>9</v>
      </c>
      <c r="W94">
        <v>0</v>
      </c>
      <c r="X94">
        <v>0</v>
      </c>
      <c r="Y94">
        <v>22</v>
      </c>
      <c r="Z94">
        <v>528</v>
      </c>
      <c r="AA94">
        <v>0</v>
      </c>
      <c r="AB94">
        <v>0</v>
      </c>
      <c r="AC94">
        <v>286</v>
      </c>
      <c r="AD94">
        <v>179</v>
      </c>
      <c r="AE94">
        <v>63</v>
      </c>
      <c r="AF94">
        <v>528</v>
      </c>
      <c r="AG94">
        <v>0</v>
      </c>
      <c r="AH94">
        <v>0</v>
      </c>
      <c r="AI94">
        <v>1</v>
      </c>
      <c r="AJ94">
        <v>1</v>
      </c>
      <c r="AK94">
        <v>1</v>
      </c>
      <c r="AL94">
        <v>155</v>
      </c>
      <c r="AM94">
        <v>77</v>
      </c>
    </row>
    <row r="95" spans="1:39" x14ac:dyDescent="0.3">
      <c r="A95" t="s">
        <v>1772</v>
      </c>
      <c r="B95" t="s">
        <v>2155</v>
      </c>
      <c r="D95" t="s">
        <v>2358</v>
      </c>
      <c r="E95" t="s">
        <v>2157</v>
      </c>
      <c r="F95" t="s">
        <v>0</v>
      </c>
      <c r="G95" t="s">
        <v>2153</v>
      </c>
      <c r="H95" t="s">
        <v>2158</v>
      </c>
      <c r="I95">
        <v>95.72</v>
      </c>
      <c r="J95">
        <v>72.959999999999994</v>
      </c>
      <c r="K95">
        <v>95.82</v>
      </c>
      <c r="L95">
        <v>88.16</v>
      </c>
      <c r="N95">
        <v>75.2</v>
      </c>
      <c r="P95">
        <v>75.2</v>
      </c>
      <c r="Q95">
        <v>16</v>
      </c>
      <c r="R95">
        <v>1304.52</v>
      </c>
      <c r="S95">
        <v>1417</v>
      </c>
      <c r="T95">
        <v>24</v>
      </c>
      <c r="W95">
        <v>0</v>
      </c>
      <c r="X95">
        <v>0</v>
      </c>
      <c r="Y95">
        <v>49</v>
      </c>
      <c r="Z95">
        <v>1181</v>
      </c>
      <c r="AA95">
        <v>236</v>
      </c>
      <c r="AB95">
        <v>0</v>
      </c>
      <c r="AC95">
        <v>479</v>
      </c>
      <c r="AD95">
        <v>772</v>
      </c>
      <c r="AE95">
        <v>166</v>
      </c>
      <c r="AF95">
        <v>1417</v>
      </c>
      <c r="AG95">
        <v>0</v>
      </c>
      <c r="AH95">
        <v>0</v>
      </c>
      <c r="AI95">
        <v>1</v>
      </c>
      <c r="AJ95">
        <v>2</v>
      </c>
      <c r="AK95">
        <v>1</v>
      </c>
      <c r="AL95">
        <v>156</v>
      </c>
      <c r="AM95">
        <v>78</v>
      </c>
    </row>
    <row r="96" spans="1:39" x14ac:dyDescent="0.3">
      <c r="A96" t="s">
        <v>1773</v>
      </c>
      <c r="B96" t="s">
        <v>2155</v>
      </c>
      <c r="D96" t="s">
        <v>2359</v>
      </c>
      <c r="E96" t="s">
        <v>2157</v>
      </c>
      <c r="F96" t="s">
        <v>0</v>
      </c>
      <c r="G96" t="s">
        <v>2153</v>
      </c>
      <c r="H96" t="s">
        <v>1588</v>
      </c>
      <c r="I96">
        <v>89.41</v>
      </c>
      <c r="J96">
        <v>72.97</v>
      </c>
      <c r="K96">
        <v>80.540000000000006</v>
      </c>
      <c r="L96">
        <v>80.98</v>
      </c>
      <c r="N96">
        <v>74.8</v>
      </c>
      <c r="P96">
        <v>74.8</v>
      </c>
      <c r="Q96">
        <v>9</v>
      </c>
      <c r="R96">
        <v>3320.41</v>
      </c>
      <c r="S96">
        <v>13083</v>
      </c>
      <c r="T96">
        <v>222</v>
      </c>
      <c r="W96">
        <v>0.13583000000000001</v>
      </c>
      <c r="X96">
        <v>0</v>
      </c>
      <c r="Y96">
        <v>70</v>
      </c>
      <c r="Z96">
        <v>12637</v>
      </c>
      <c r="AA96">
        <v>446</v>
      </c>
      <c r="AB96">
        <v>0</v>
      </c>
      <c r="AC96">
        <v>6436</v>
      </c>
      <c r="AD96">
        <v>6289</v>
      </c>
      <c r="AE96">
        <v>358</v>
      </c>
      <c r="AF96">
        <v>6865</v>
      </c>
      <c r="AG96">
        <v>5758</v>
      </c>
      <c r="AH96">
        <v>460</v>
      </c>
      <c r="AI96">
        <v>3</v>
      </c>
      <c r="AJ96">
        <v>2</v>
      </c>
      <c r="AK96">
        <v>2</v>
      </c>
      <c r="AL96">
        <v>157</v>
      </c>
      <c r="AM96">
        <v>79</v>
      </c>
    </row>
    <row r="97" spans="1:39" x14ac:dyDescent="0.3">
      <c r="A97" t="s">
        <v>1774</v>
      </c>
      <c r="B97" t="s">
        <v>2155</v>
      </c>
      <c r="D97" t="s">
        <v>2360</v>
      </c>
      <c r="E97" t="s">
        <v>2157</v>
      </c>
      <c r="F97" t="s">
        <v>0</v>
      </c>
      <c r="G97" t="s">
        <v>2153</v>
      </c>
      <c r="H97" t="s">
        <v>1588</v>
      </c>
      <c r="I97">
        <v>97.44</v>
      </c>
      <c r="J97">
        <v>83.09</v>
      </c>
      <c r="K97">
        <v>100</v>
      </c>
      <c r="L97">
        <v>93.51</v>
      </c>
      <c r="N97">
        <v>75.16</v>
      </c>
      <c r="P97">
        <v>75.16</v>
      </c>
      <c r="Q97">
        <v>2</v>
      </c>
      <c r="R97">
        <v>208.52</v>
      </c>
      <c r="S97">
        <v>858</v>
      </c>
      <c r="T97">
        <v>15</v>
      </c>
      <c r="W97">
        <v>0</v>
      </c>
      <c r="X97">
        <v>0</v>
      </c>
      <c r="Y97">
        <v>22</v>
      </c>
      <c r="Z97">
        <v>858</v>
      </c>
      <c r="AA97">
        <v>0</v>
      </c>
      <c r="AB97">
        <v>0</v>
      </c>
      <c r="AC97">
        <v>669</v>
      </c>
      <c r="AD97">
        <v>189</v>
      </c>
      <c r="AE97">
        <v>0</v>
      </c>
      <c r="AF97">
        <v>858</v>
      </c>
      <c r="AG97">
        <v>0</v>
      </c>
      <c r="AH97">
        <v>0</v>
      </c>
      <c r="AI97">
        <v>1</v>
      </c>
      <c r="AJ97">
        <v>1</v>
      </c>
      <c r="AK97">
        <v>1</v>
      </c>
      <c r="AL97">
        <v>159</v>
      </c>
      <c r="AM97">
        <v>81</v>
      </c>
    </row>
    <row r="98" spans="1:39" x14ac:dyDescent="0.3">
      <c r="A98" t="s">
        <v>1775</v>
      </c>
      <c r="B98" t="s">
        <v>2155</v>
      </c>
      <c r="D98" t="s">
        <v>2361</v>
      </c>
      <c r="E98" t="s">
        <v>2157</v>
      </c>
      <c r="F98" t="s">
        <v>0</v>
      </c>
      <c r="G98" t="s">
        <v>2153</v>
      </c>
      <c r="H98" t="s">
        <v>1588</v>
      </c>
      <c r="I98">
        <v>99.33</v>
      </c>
      <c r="J98">
        <v>62.6</v>
      </c>
      <c r="K98">
        <v>96.61</v>
      </c>
      <c r="L98">
        <v>86.18</v>
      </c>
      <c r="M98">
        <v>86.92</v>
      </c>
      <c r="N98">
        <v>76.48</v>
      </c>
      <c r="P98">
        <v>76.48</v>
      </c>
      <c r="Q98">
        <v>3</v>
      </c>
      <c r="R98">
        <v>1154.29</v>
      </c>
      <c r="S98">
        <v>4047</v>
      </c>
      <c r="T98">
        <v>69</v>
      </c>
      <c r="W98">
        <v>0</v>
      </c>
      <c r="X98">
        <v>0</v>
      </c>
      <c r="Y98">
        <v>153</v>
      </c>
      <c r="Z98">
        <v>4005</v>
      </c>
      <c r="AA98">
        <v>42</v>
      </c>
      <c r="AB98">
        <v>0</v>
      </c>
      <c r="AC98">
        <v>1065</v>
      </c>
      <c r="AD98">
        <v>1471</v>
      </c>
      <c r="AE98">
        <v>1511</v>
      </c>
      <c r="AF98">
        <v>4005</v>
      </c>
      <c r="AG98">
        <v>42</v>
      </c>
      <c r="AH98">
        <v>0</v>
      </c>
      <c r="AI98">
        <v>1</v>
      </c>
      <c r="AJ98">
        <v>3</v>
      </c>
      <c r="AK98">
        <v>1</v>
      </c>
      <c r="AL98">
        <v>160</v>
      </c>
      <c r="AM98">
        <v>82</v>
      </c>
    </row>
    <row r="99" spans="1:39" x14ac:dyDescent="0.3">
      <c r="A99" t="s">
        <v>1776</v>
      </c>
      <c r="B99" t="s">
        <v>2155</v>
      </c>
      <c r="D99" t="s">
        <v>2362</v>
      </c>
      <c r="E99" t="s">
        <v>2157</v>
      </c>
      <c r="F99" t="s">
        <v>0</v>
      </c>
      <c r="G99" t="s">
        <v>2153</v>
      </c>
      <c r="H99" t="s">
        <v>1588</v>
      </c>
      <c r="I99">
        <v>98.38</v>
      </c>
      <c r="J99">
        <v>79.989999999999995</v>
      </c>
      <c r="K99">
        <v>93.04</v>
      </c>
      <c r="L99">
        <v>90.47</v>
      </c>
      <c r="N99">
        <v>78.86</v>
      </c>
      <c r="P99">
        <v>78.86</v>
      </c>
      <c r="Q99">
        <v>1</v>
      </c>
      <c r="R99">
        <v>370.64</v>
      </c>
      <c r="S99">
        <v>1483</v>
      </c>
      <c r="T99">
        <v>25</v>
      </c>
      <c r="W99">
        <v>0</v>
      </c>
      <c r="X99">
        <v>0</v>
      </c>
      <c r="Y99">
        <v>48</v>
      </c>
      <c r="Z99">
        <v>1483</v>
      </c>
      <c r="AA99">
        <v>0</v>
      </c>
      <c r="AB99">
        <v>0</v>
      </c>
      <c r="AC99">
        <v>1105</v>
      </c>
      <c r="AD99">
        <v>378</v>
      </c>
      <c r="AE99">
        <v>0</v>
      </c>
      <c r="AF99">
        <v>1239</v>
      </c>
      <c r="AG99">
        <v>244</v>
      </c>
      <c r="AH99">
        <v>0</v>
      </c>
      <c r="AI99">
        <v>1</v>
      </c>
      <c r="AJ99">
        <v>1</v>
      </c>
      <c r="AK99">
        <v>1</v>
      </c>
      <c r="AL99">
        <v>161</v>
      </c>
      <c r="AM99">
        <v>83</v>
      </c>
    </row>
    <row r="100" spans="1:39" x14ac:dyDescent="0.3">
      <c r="A100" t="s">
        <v>1777</v>
      </c>
      <c r="B100" t="s">
        <v>2155</v>
      </c>
      <c r="D100" t="s">
        <v>2363</v>
      </c>
      <c r="E100" t="s">
        <v>2157</v>
      </c>
      <c r="F100" t="s">
        <v>0</v>
      </c>
      <c r="G100" t="s">
        <v>2153</v>
      </c>
      <c r="H100" t="s">
        <v>2336</v>
      </c>
      <c r="I100">
        <v>84.48</v>
      </c>
      <c r="J100">
        <v>50.91</v>
      </c>
      <c r="K100">
        <v>64.98</v>
      </c>
      <c r="L100">
        <v>66.790000000000006</v>
      </c>
      <c r="N100">
        <v>75.77</v>
      </c>
      <c r="P100">
        <v>75.77</v>
      </c>
      <c r="Q100">
        <v>10</v>
      </c>
      <c r="R100">
        <v>2285.71</v>
      </c>
      <c r="S100">
        <v>5097</v>
      </c>
      <c r="T100">
        <v>86</v>
      </c>
      <c r="W100">
        <v>0</v>
      </c>
      <c r="X100">
        <v>0</v>
      </c>
      <c r="Y100">
        <v>36</v>
      </c>
      <c r="Z100">
        <v>4055</v>
      </c>
      <c r="AA100">
        <v>912</v>
      </c>
      <c r="AB100">
        <v>130</v>
      </c>
      <c r="AC100">
        <v>465</v>
      </c>
      <c r="AD100">
        <v>2380</v>
      </c>
      <c r="AE100">
        <v>2252</v>
      </c>
      <c r="AF100">
        <v>1023</v>
      </c>
      <c r="AG100">
        <v>3162</v>
      </c>
      <c r="AH100">
        <v>912</v>
      </c>
      <c r="AI100">
        <v>4</v>
      </c>
      <c r="AJ100">
        <v>4</v>
      </c>
      <c r="AK100">
        <v>4</v>
      </c>
      <c r="AL100">
        <v>162</v>
      </c>
      <c r="AM100">
        <v>84</v>
      </c>
    </row>
    <row r="101" spans="1:39" x14ac:dyDescent="0.3">
      <c r="A101" t="s">
        <v>1779</v>
      </c>
      <c r="B101" t="s">
        <v>2155</v>
      </c>
      <c r="D101" t="s">
        <v>2364</v>
      </c>
      <c r="E101" t="s">
        <v>2157</v>
      </c>
      <c r="F101" t="s">
        <v>0</v>
      </c>
      <c r="G101" t="s">
        <v>2153</v>
      </c>
      <c r="H101" t="s">
        <v>1588</v>
      </c>
      <c r="I101">
        <v>93.28</v>
      </c>
      <c r="J101">
        <v>75.78</v>
      </c>
      <c r="K101">
        <v>86.36</v>
      </c>
      <c r="L101">
        <v>85.14</v>
      </c>
      <c r="N101">
        <v>69.89</v>
      </c>
      <c r="P101">
        <v>69.89</v>
      </c>
      <c r="Q101">
        <v>7</v>
      </c>
      <c r="R101">
        <v>412.87</v>
      </c>
      <c r="S101">
        <v>1353</v>
      </c>
      <c r="T101">
        <v>23</v>
      </c>
      <c r="W101">
        <v>0</v>
      </c>
      <c r="X101">
        <v>0</v>
      </c>
      <c r="Y101">
        <v>10</v>
      </c>
      <c r="Z101">
        <v>1353</v>
      </c>
      <c r="AA101">
        <v>0</v>
      </c>
      <c r="AB101">
        <v>0</v>
      </c>
      <c r="AC101">
        <v>865</v>
      </c>
      <c r="AD101">
        <v>288</v>
      </c>
      <c r="AE101">
        <v>200</v>
      </c>
      <c r="AF101">
        <v>1353</v>
      </c>
      <c r="AG101">
        <v>0</v>
      </c>
      <c r="AH101">
        <v>0</v>
      </c>
      <c r="AI101">
        <v>2</v>
      </c>
      <c r="AJ101">
        <v>1</v>
      </c>
      <c r="AK101">
        <v>1</v>
      </c>
      <c r="AL101">
        <v>164</v>
      </c>
      <c r="AM101">
        <v>86</v>
      </c>
    </row>
    <row r="102" spans="1:39" x14ac:dyDescent="0.3">
      <c r="A102" t="s">
        <v>1780</v>
      </c>
      <c r="B102" t="s">
        <v>2155</v>
      </c>
      <c r="D102" t="s">
        <v>2365</v>
      </c>
      <c r="E102" t="s">
        <v>2157</v>
      </c>
      <c r="F102" t="s">
        <v>0</v>
      </c>
      <c r="G102" t="s">
        <v>2153</v>
      </c>
      <c r="H102" t="s">
        <v>2158</v>
      </c>
      <c r="I102">
        <v>96.72</v>
      </c>
      <c r="J102">
        <v>76.05</v>
      </c>
      <c r="K102">
        <v>83.09</v>
      </c>
      <c r="L102">
        <v>85.29</v>
      </c>
      <c r="N102">
        <v>75.33</v>
      </c>
      <c r="P102">
        <v>75.33</v>
      </c>
      <c r="Q102">
        <v>22</v>
      </c>
      <c r="R102">
        <v>4470.46</v>
      </c>
      <c r="S102">
        <v>9871</v>
      </c>
      <c r="T102">
        <v>167</v>
      </c>
      <c r="W102">
        <v>0.13583000000000001</v>
      </c>
      <c r="X102">
        <v>0</v>
      </c>
      <c r="Y102">
        <v>178</v>
      </c>
      <c r="Z102">
        <v>9696</v>
      </c>
      <c r="AA102">
        <v>175</v>
      </c>
      <c r="AB102">
        <v>0</v>
      </c>
      <c r="AC102">
        <v>3625</v>
      </c>
      <c r="AD102">
        <v>6114</v>
      </c>
      <c r="AE102">
        <v>132</v>
      </c>
      <c r="AF102">
        <v>7049</v>
      </c>
      <c r="AG102">
        <v>1689</v>
      </c>
      <c r="AH102">
        <v>1133</v>
      </c>
      <c r="AI102">
        <v>1</v>
      </c>
      <c r="AJ102">
        <v>1</v>
      </c>
      <c r="AK102">
        <v>1</v>
      </c>
      <c r="AL102">
        <v>165</v>
      </c>
      <c r="AM102">
        <v>87</v>
      </c>
    </row>
    <row r="103" spans="1:39" x14ac:dyDescent="0.3">
      <c r="A103" t="s">
        <v>1781</v>
      </c>
      <c r="B103" t="s">
        <v>2155</v>
      </c>
      <c r="D103" t="s">
        <v>2366</v>
      </c>
      <c r="E103" t="s">
        <v>2157</v>
      </c>
      <c r="F103" t="s">
        <v>0</v>
      </c>
      <c r="G103" t="s">
        <v>2153</v>
      </c>
      <c r="H103" t="s">
        <v>2158</v>
      </c>
      <c r="I103">
        <v>86.28</v>
      </c>
      <c r="J103">
        <v>74.92</v>
      </c>
      <c r="K103">
        <v>94.2</v>
      </c>
      <c r="L103">
        <v>85.13</v>
      </c>
      <c r="N103">
        <v>75.33</v>
      </c>
      <c r="P103">
        <v>75.33</v>
      </c>
      <c r="Q103">
        <v>17</v>
      </c>
      <c r="R103">
        <v>6629.85</v>
      </c>
      <c r="S103">
        <v>1661</v>
      </c>
      <c r="T103">
        <v>28</v>
      </c>
      <c r="W103">
        <v>0</v>
      </c>
      <c r="X103">
        <v>0</v>
      </c>
      <c r="Y103">
        <v>57</v>
      </c>
      <c r="Z103">
        <v>960</v>
      </c>
      <c r="AA103">
        <v>701</v>
      </c>
      <c r="AB103">
        <v>0</v>
      </c>
      <c r="AC103">
        <v>654</v>
      </c>
      <c r="AD103">
        <v>984</v>
      </c>
      <c r="AE103">
        <v>23</v>
      </c>
      <c r="AF103">
        <v>1340</v>
      </c>
      <c r="AG103">
        <v>321</v>
      </c>
      <c r="AH103">
        <v>0</v>
      </c>
      <c r="AI103">
        <v>3</v>
      </c>
      <c r="AJ103">
        <v>1</v>
      </c>
      <c r="AK103">
        <v>1</v>
      </c>
      <c r="AL103">
        <v>166</v>
      </c>
      <c r="AM103">
        <v>88</v>
      </c>
    </row>
    <row r="104" spans="1:39" x14ac:dyDescent="0.3">
      <c r="A104" t="s">
        <v>1782</v>
      </c>
      <c r="B104" t="s">
        <v>2155</v>
      </c>
      <c r="D104" t="s">
        <v>2367</v>
      </c>
      <c r="E104" t="s">
        <v>2157</v>
      </c>
      <c r="F104" t="s">
        <v>0</v>
      </c>
      <c r="G104" t="s">
        <v>2153</v>
      </c>
      <c r="H104" t="s">
        <v>2158</v>
      </c>
      <c r="I104">
        <v>93.35</v>
      </c>
      <c r="J104">
        <v>72.25</v>
      </c>
      <c r="K104">
        <v>86.61</v>
      </c>
      <c r="L104">
        <v>84.07</v>
      </c>
      <c r="N104">
        <v>69.510000000000005</v>
      </c>
      <c r="P104">
        <v>69.510000000000005</v>
      </c>
      <c r="Q104">
        <v>98</v>
      </c>
      <c r="R104">
        <v>10462.16</v>
      </c>
      <c r="S104">
        <v>5907</v>
      </c>
      <c r="T104">
        <v>100</v>
      </c>
      <c r="W104">
        <v>0</v>
      </c>
      <c r="X104">
        <v>0</v>
      </c>
      <c r="Y104">
        <v>112</v>
      </c>
      <c r="Z104">
        <v>5907</v>
      </c>
      <c r="AA104">
        <v>0</v>
      </c>
      <c r="AB104">
        <v>0</v>
      </c>
      <c r="AC104">
        <v>2166</v>
      </c>
      <c r="AD104">
        <v>3536</v>
      </c>
      <c r="AE104">
        <v>205</v>
      </c>
      <c r="AF104">
        <v>4711</v>
      </c>
      <c r="AG104">
        <v>1196</v>
      </c>
      <c r="AH104">
        <v>0</v>
      </c>
      <c r="AI104">
        <v>2</v>
      </c>
      <c r="AJ104">
        <v>2</v>
      </c>
      <c r="AK104">
        <v>1</v>
      </c>
      <c r="AL104">
        <v>167</v>
      </c>
      <c r="AM104">
        <v>89</v>
      </c>
    </row>
    <row r="105" spans="1:39" x14ac:dyDescent="0.3">
      <c r="A105" t="s">
        <v>1783</v>
      </c>
      <c r="B105" t="s">
        <v>2155</v>
      </c>
      <c r="D105" t="s">
        <v>2368</v>
      </c>
      <c r="E105" t="s">
        <v>2157</v>
      </c>
      <c r="F105" t="s">
        <v>0</v>
      </c>
      <c r="G105" t="s">
        <v>2153</v>
      </c>
      <c r="H105" t="s">
        <v>1588</v>
      </c>
      <c r="I105">
        <v>90.26</v>
      </c>
      <c r="J105">
        <v>53.59</v>
      </c>
      <c r="K105">
        <v>68.66</v>
      </c>
      <c r="L105">
        <v>70.84</v>
      </c>
      <c r="N105">
        <v>79.849999999999994</v>
      </c>
      <c r="P105">
        <v>79.849999999999994</v>
      </c>
      <c r="Q105">
        <v>2</v>
      </c>
      <c r="R105">
        <v>772.51</v>
      </c>
      <c r="S105">
        <v>3069</v>
      </c>
      <c r="T105">
        <v>52</v>
      </c>
      <c r="W105">
        <v>0</v>
      </c>
      <c r="X105">
        <v>0</v>
      </c>
      <c r="Y105">
        <v>10</v>
      </c>
      <c r="Z105">
        <v>2748</v>
      </c>
      <c r="AA105">
        <v>321</v>
      </c>
      <c r="AB105">
        <v>0</v>
      </c>
      <c r="AC105">
        <v>29</v>
      </c>
      <c r="AD105">
        <v>2550</v>
      </c>
      <c r="AE105">
        <v>490</v>
      </c>
      <c r="AF105">
        <v>732</v>
      </c>
      <c r="AG105">
        <v>1849</v>
      </c>
      <c r="AH105">
        <v>488</v>
      </c>
      <c r="AI105">
        <v>2</v>
      </c>
      <c r="AJ105">
        <v>4</v>
      </c>
      <c r="AK105">
        <v>3</v>
      </c>
      <c r="AL105">
        <v>168</v>
      </c>
      <c r="AM105">
        <v>90</v>
      </c>
    </row>
    <row r="106" spans="1:39" x14ac:dyDescent="0.3">
      <c r="A106" t="s">
        <v>1784</v>
      </c>
      <c r="B106" t="s">
        <v>2155</v>
      </c>
      <c r="D106" t="s">
        <v>2369</v>
      </c>
      <c r="E106" t="s">
        <v>2157</v>
      </c>
      <c r="F106" t="s">
        <v>0</v>
      </c>
      <c r="G106" t="s">
        <v>2153</v>
      </c>
      <c r="H106" t="s">
        <v>2158</v>
      </c>
      <c r="I106">
        <v>83.6</v>
      </c>
      <c r="J106">
        <v>55.19</v>
      </c>
      <c r="K106">
        <v>57.8</v>
      </c>
      <c r="L106">
        <v>65.53</v>
      </c>
      <c r="N106">
        <v>69.510000000000005</v>
      </c>
      <c r="P106">
        <v>69.510000000000005</v>
      </c>
      <c r="Q106">
        <v>31</v>
      </c>
      <c r="R106">
        <v>4678.62</v>
      </c>
      <c r="S106">
        <v>5133</v>
      </c>
      <c r="T106">
        <v>87</v>
      </c>
      <c r="W106">
        <v>0</v>
      </c>
      <c r="X106">
        <v>0</v>
      </c>
      <c r="Y106">
        <v>44</v>
      </c>
      <c r="Z106">
        <v>2690</v>
      </c>
      <c r="AA106">
        <v>2443</v>
      </c>
      <c r="AB106">
        <v>0</v>
      </c>
      <c r="AC106">
        <v>573</v>
      </c>
      <c r="AD106">
        <v>2993</v>
      </c>
      <c r="AE106">
        <v>1567</v>
      </c>
      <c r="AF106">
        <v>1706</v>
      </c>
      <c r="AG106">
        <v>1147</v>
      </c>
      <c r="AH106">
        <v>2280</v>
      </c>
      <c r="AI106">
        <v>4</v>
      </c>
      <c r="AJ106">
        <v>4</v>
      </c>
      <c r="AK106">
        <v>4</v>
      </c>
      <c r="AL106">
        <v>169</v>
      </c>
      <c r="AM106">
        <v>91</v>
      </c>
    </row>
    <row r="107" spans="1:39" x14ac:dyDescent="0.3">
      <c r="A107" t="s">
        <v>1785</v>
      </c>
      <c r="B107" t="s">
        <v>2155</v>
      </c>
      <c r="D107" t="s">
        <v>2370</v>
      </c>
      <c r="E107" t="s">
        <v>2157</v>
      </c>
      <c r="F107" t="s">
        <v>0</v>
      </c>
      <c r="G107" t="s">
        <v>2153</v>
      </c>
      <c r="H107" t="s">
        <v>1588</v>
      </c>
      <c r="I107">
        <v>94.08</v>
      </c>
      <c r="J107">
        <v>70.900000000000006</v>
      </c>
      <c r="K107">
        <v>76.09</v>
      </c>
      <c r="L107">
        <v>80.36</v>
      </c>
      <c r="N107">
        <v>79.849999999999994</v>
      </c>
      <c r="P107">
        <v>79.849999999999994</v>
      </c>
      <c r="Q107">
        <v>2</v>
      </c>
      <c r="R107">
        <v>1380.24</v>
      </c>
      <c r="S107">
        <v>5129</v>
      </c>
      <c r="T107">
        <v>87</v>
      </c>
      <c r="W107">
        <v>0</v>
      </c>
      <c r="X107">
        <v>0</v>
      </c>
      <c r="Y107">
        <v>26</v>
      </c>
      <c r="Z107">
        <v>5129</v>
      </c>
      <c r="AA107">
        <v>0</v>
      </c>
      <c r="AB107">
        <v>0</v>
      </c>
      <c r="AC107">
        <v>1255</v>
      </c>
      <c r="AD107">
        <v>3404</v>
      </c>
      <c r="AE107">
        <v>470</v>
      </c>
      <c r="AF107">
        <v>2259</v>
      </c>
      <c r="AG107">
        <v>2122</v>
      </c>
      <c r="AH107">
        <v>748</v>
      </c>
      <c r="AI107">
        <v>2</v>
      </c>
      <c r="AJ107">
        <v>2</v>
      </c>
      <c r="AK107">
        <v>3</v>
      </c>
      <c r="AL107">
        <v>170</v>
      </c>
      <c r="AM107">
        <v>92</v>
      </c>
    </row>
    <row r="108" spans="1:39" x14ac:dyDescent="0.3">
      <c r="A108" t="s">
        <v>1786</v>
      </c>
      <c r="B108" t="s">
        <v>2155</v>
      </c>
      <c r="D108" t="s">
        <v>2371</v>
      </c>
      <c r="E108" t="s">
        <v>2157</v>
      </c>
      <c r="F108" t="s">
        <v>0</v>
      </c>
      <c r="G108" t="s">
        <v>2153</v>
      </c>
      <c r="H108" t="s">
        <v>2158</v>
      </c>
      <c r="I108">
        <v>92.4</v>
      </c>
      <c r="J108">
        <v>87.25</v>
      </c>
      <c r="K108">
        <v>100</v>
      </c>
      <c r="L108">
        <v>93.21</v>
      </c>
      <c r="N108">
        <v>74.349999999999994</v>
      </c>
      <c r="P108">
        <v>74.349999999999994</v>
      </c>
      <c r="Q108">
        <v>11</v>
      </c>
      <c r="R108">
        <v>506.13</v>
      </c>
      <c r="S108">
        <v>461</v>
      </c>
      <c r="T108">
        <v>8</v>
      </c>
      <c r="W108">
        <v>0</v>
      </c>
      <c r="X108">
        <v>0</v>
      </c>
      <c r="Y108">
        <v>27</v>
      </c>
      <c r="Z108">
        <v>363</v>
      </c>
      <c r="AA108">
        <v>98</v>
      </c>
      <c r="AB108">
        <v>0</v>
      </c>
      <c r="AC108">
        <v>394</v>
      </c>
      <c r="AD108">
        <v>67</v>
      </c>
      <c r="AE108">
        <v>0</v>
      </c>
      <c r="AF108">
        <v>461</v>
      </c>
      <c r="AG108">
        <v>0</v>
      </c>
      <c r="AH108">
        <v>0</v>
      </c>
      <c r="AI108">
        <v>2</v>
      </c>
      <c r="AJ108">
        <v>1</v>
      </c>
      <c r="AK108">
        <v>1</v>
      </c>
      <c r="AL108">
        <v>171</v>
      </c>
      <c r="AM108">
        <v>93</v>
      </c>
    </row>
    <row r="109" spans="1:39" x14ac:dyDescent="0.3">
      <c r="A109" t="s">
        <v>1787</v>
      </c>
      <c r="B109" t="s">
        <v>2155</v>
      </c>
      <c r="D109" t="s">
        <v>2372</v>
      </c>
      <c r="E109" t="s">
        <v>2157</v>
      </c>
      <c r="F109" t="s">
        <v>0</v>
      </c>
      <c r="G109" t="s">
        <v>2153</v>
      </c>
      <c r="H109" t="s">
        <v>2158</v>
      </c>
      <c r="I109">
        <v>99.66</v>
      </c>
      <c r="J109">
        <v>84.16</v>
      </c>
      <c r="K109">
        <v>90.5</v>
      </c>
      <c r="L109">
        <v>91.44</v>
      </c>
      <c r="N109">
        <v>74.489999999999995</v>
      </c>
      <c r="P109">
        <v>74.489999999999995</v>
      </c>
      <c r="Q109">
        <v>20</v>
      </c>
      <c r="R109">
        <v>1164.54</v>
      </c>
      <c r="S109">
        <v>2739</v>
      </c>
      <c r="T109">
        <v>46</v>
      </c>
      <c r="W109">
        <v>0</v>
      </c>
      <c r="X109">
        <v>0</v>
      </c>
      <c r="Y109">
        <v>85</v>
      </c>
      <c r="Z109">
        <v>2739</v>
      </c>
      <c r="AA109">
        <v>0</v>
      </c>
      <c r="AB109">
        <v>0</v>
      </c>
      <c r="AC109">
        <v>2104</v>
      </c>
      <c r="AD109">
        <v>635</v>
      </c>
      <c r="AE109">
        <v>0</v>
      </c>
      <c r="AF109">
        <v>2109</v>
      </c>
      <c r="AG109">
        <v>630</v>
      </c>
      <c r="AH109">
        <v>0</v>
      </c>
      <c r="AI109">
        <v>1</v>
      </c>
      <c r="AJ109">
        <v>1</v>
      </c>
      <c r="AK109">
        <v>1</v>
      </c>
      <c r="AL109">
        <v>173</v>
      </c>
      <c r="AM109">
        <v>95</v>
      </c>
    </row>
    <row r="110" spans="1:39" x14ac:dyDescent="0.3">
      <c r="A110" t="s">
        <v>1788</v>
      </c>
      <c r="B110" t="s">
        <v>2155</v>
      </c>
      <c r="D110" t="s">
        <v>2373</v>
      </c>
      <c r="E110" t="s">
        <v>2157</v>
      </c>
      <c r="F110" t="s">
        <v>0</v>
      </c>
      <c r="G110" t="s">
        <v>2153</v>
      </c>
      <c r="H110" t="s">
        <v>1588</v>
      </c>
      <c r="I110">
        <v>86</v>
      </c>
      <c r="J110">
        <v>76.3</v>
      </c>
      <c r="K110">
        <v>83.74</v>
      </c>
      <c r="L110">
        <v>82.02</v>
      </c>
      <c r="N110">
        <v>76.48</v>
      </c>
      <c r="P110">
        <v>76.48</v>
      </c>
      <c r="Q110">
        <v>3</v>
      </c>
      <c r="R110">
        <v>2033.95</v>
      </c>
      <c r="S110">
        <v>7658</v>
      </c>
      <c r="T110">
        <v>130</v>
      </c>
      <c r="W110">
        <v>0.11576</v>
      </c>
      <c r="X110">
        <v>0</v>
      </c>
      <c r="Y110">
        <v>68</v>
      </c>
      <c r="Z110">
        <v>6016</v>
      </c>
      <c r="AA110">
        <v>1642</v>
      </c>
      <c r="AB110">
        <v>0</v>
      </c>
      <c r="AC110">
        <v>3636</v>
      </c>
      <c r="AD110">
        <v>3854</v>
      </c>
      <c r="AE110">
        <v>168</v>
      </c>
      <c r="AF110">
        <v>5354</v>
      </c>
      <c r="AG110">
        <v>1648</v>
      </c>
      <c r="AH110">
        <v>656</v>
      </c>
      <c r="AI110">
        <v>3</v>
      </c>
      <c r="AJ110">
        <v>1</v>
      </c>
      <c r="AK110">
        <v>1</v>
      </c>
      <c r="AL110">
        <v>174</v>
      </c>
      <c r="AM110">
        <v>96</v>
      </c>
    </row>
    <row r="111" spans="1:39" x14ac:dyDescent="0.3">
      <c r="A111" t="s">
        <v>1789</v>
      </c>
      <c r="B111" t="s">
        <v>2155</v>
      </c>
      <c r="D111" t="s">
        <v>2374</v>
      </c>
      <c r="E111" t="s">
        <v>2157</v>
      </c>
      <c r="F111" t="s">
        <v>0</v>
      </c>
      <c r="G111" t="s">
        <v>2153</v>
      </c>
      <c r="H111" t="s">
        <v>1588</v>
      </c>
      <c r="I111">
        <v>77.739999999999995</v>
      </c>
      <c r="J111">
        <v>57.25</v>
      </c>
      <c r="K111">
        <v>86.46</v>
      </c>
      <c r="L111">
        <v>73.819999999999993</v>
      </c>
      <c r="N111">
        <v>76.48</v>
      </c>
      <c r="P111">
        <v>76.48</v>
      </c>
      <c r="Q111">
        <v>3</v>
      </c>
      <c r="R111">
        <v>1596.15</v>
      </c>
      <c r="S111">
        <v>5564</v>
      </c>
      <c r="T111">
        <v>94</v>
      </c>
      <c r="W111">
        <v>0</v>
      </c>
      <c r="X111">
        <v>0</v>
      </c>
      <c r="Y111">
        <v>30</v>
      </c>
      <c r="Z111">
        <v>3201</v>
      </c>
      <c r="AA111">
        <v>2363</v>
      </c>
      <c r="AB111">
        <v>0</v>
      </c>
      <c r="AC111">
        <v>568</v>
      </c>
      <c r="AD111">
        <v>2907</v>
      </c>
      <c r="AE111">
        <v>2089</v>
      </c>
      <c r="AF111">
        <v>4295</v>
      </c>
      <c r="AG111">
        <v>1269</v>
      </c>
      <c r="AH111">
        <v>0</v>
      </c>
      <c r="AI111">
        <v>4</v>
      </c>
      <c r="AJ111">
        <v>4</v>
      </c>
      <c r="AK111">
        <v>1</v>
      </c>
      <c r="AL111">
        <v>175</v>
      </c>
      <c r="AM111">
        <v>97</v>
      </c>
    </row>
    <row r="112" spans="1:39" x14ac:dyDescent="0.3">
      <c r="A112" t="s">
        <v>1790</v>
      </c>
      <c r="B112" t="s">
        <v>2155</v>
      </c>
      <c r="D112" t="s">
        <v>2375</v>
      </c>
      <c r="E112" t="s">
        <v>2157</v>
      </c>
      <c r="F112" t="s">
        <v>0</v>
      </c>
      <c r="G112" t="s">
        <v>2153</v>
      </c>
      <c r="H112" t="s">
        <v>2158</v>
      </c>
      <c r="I112">
        <v>92.21</v>
      </c>
      <c r="J112">
        <v>67.73</v>
      </c>
      <c r="K112">
        <v>74.45</v>
      </c>
      <c r="L112">
        <v>78.13</v>
      </c>
      <c r="M112">
        <v>99.5</v>
      </c>
      <c r="N112">
        <v>74.489999999999995</v>
      </c>
      <c r="P112">
        <v>74.489999999999995</v>
      </c>
      <c r="Q112">
        <v>38</v>
      </c>
      <c r="R112">
        <v>4851.95</v>
      </c>
      <c r="S112">
        <v>10882</v>
      </c>
      <c r="T112">
        <v>185</v>
      </c>
      <c r="W112">
        <v>0.13583000000000001</v>
      </c>
      <c r="X112">
        <v>0</v>
      </c>
      <c r="Y112">
        <v>166</v>
      </c>
      <c r="Z112">
        <v>10778</v>
      </c>
      <c r="AA112">
        <v>104</v>
      </c>
      <c r="AB112">
        <v>0</v>
      </c>
      <c r="AC112">
        <v>4437</v>
      </c>
      <c r="AD112">
        <v>3563</v>
      </c>
      <c r="AE112">
        <v>2882</v>
      </c>
      <c r="AF112">
        <v>6350</v>
      </c>
      <c r="AG112">
        <v>1647</v>
      </c>
      <c r="AH112">
        <v>2885</v>
      </c>
      <c r="AI112">
        <v>2</v>
      </c>
      <c r="AJ112">
        <v>3</v>
      </c>
      <c r="AK112">
        <v>3</v>
      </c>
      <c r="AL112">
        <v>176</v>
      </c>
      <c r="AM112">
        <v>98</v>
      </c>
    </row>
    <row r="113" spans="1:39" x14ac:dyDescent="0.3">
      <c r="A113" t="s">
        <v>1791</v>
      </c>
      <c r="B113" t="s">
        <v>2155</v>
      </c>
      <c r="D113" t="s">
        <v>2376</v>
      </c>
      <c r="E113" t="s">
        <v>2157</v>
      </c>
      <c r="F113" t="s">
        <v>0</v>
      </c>
      <c r="G113" t="s">
        <v>2153</v>
      </c>
      <c r="H113" t="s">
        <v>1588</v>
      </c>
      <c r="I113">
        <v>100</v>
      </c>
      <c r="J113">
        <v>86.65</v>
      </c>
      <c r="K113">
        <v>100</v>
      </c>
      <c r="L113">
        <v>95.55</v>
      </c>
      <c r="N113">
        <v>76.48</v>
      </c>
      <c r="P113">
        <v>76.48</v>
      </c>
      <c r="Q113">
        <v>3</v>
      </c>
      <c r="R113">
        <v>8.48</v>
      </c>
      <c r="S113">
        <v>68</v>
      </c>
      <c r="T113">
        <v>1</v>
      </c>
      <c r="W113">
        <v>0</v>
      </c>
      <c r="X113">
        <v>0</v>
      </c>
      <c r="Y113">
        <v>4</v>
      </c>
      <c r="Z113">
        <v>68</v>
      </c>
      <c r="AA113">
        <v>0</v>
      </c>
      <c r="AB113">
        <v>0</v>
      </c>
      <c r="AC113">
        <v>48</v>
      </c>
      <c r="AD113">
        <v>20</v>
      </c>
      <c r="AE113">
        <v>0</v>
      </c>
      <c r="AF113">
        <v>68</v>
      </c>
      <c r="AG113">
        <v>0</v>
      </c>
      <c r="AH113">
        <v>0</v>
      </c>
      <c r="AI113">
        <v>1</v>
      </c>
      <c r="AJ113">
        <v>1</v>
      </c>
      <c r="AK113">
        <v>1</v>
      </c>
      <c r="AL113">
        <v>177</v>
      </c>
      <c r="AM113">
        <v>99</v>
      </c>
    </row>
    <row r="114" spans="1:39" x14ac:dyDescent="0.3">
      <c r="A114" t="s">
        <v>1793</v>
      </c>
      <c r="B114" t="s">
        <v>2155</v>
      </c>
      <c r="D114" t="s">
        <v>2377</v>
      </c>
      <c r="E114" t="s">
        <v>2157</v>
      </c>
      <c r="F114" t="s">
        <v>0</v>
      </c>
      <c r="G114" t="s">
        <v>2153</v>
      </c>
      <c r="H114" t="s">
        <v>2158</v>
      </c>
      <c r="I114">
        <v>94.37</v>
      </c>
      <c r="J114">
        <v>60.95</v>
      </c>
      <c r="K114">
        <v>97.43</v>
      </c>
      <c r="L114">
        <v>84.25</v>
      </c>
      <c r="N114">
        <v>75.33</v>
      </c>
      <c r="P114">
        <v>75.33</v>
      </c>
      <c r="Q114">
        <v>31</v>
      </c>
      <c r="R114">
        <v>6474.86</v>
      </c>
      <c r="S114">
        <v>1687</v>
      </c>
      <c r="T114">
        <v>29</v>
      </c>
      <c r="W114">
        <v>0</v>
      </c>
      <c r="X114">
        <v>0</v>
      </c>
      <c r="Y114">
        <v>62</v>
      </c>
      <c r="Z114">
        <v>1687</v>
      </c>
      <c r="AA114">
        <v>0</v>
      </c>
      <c r="AB114">
        <v>0</v>
      </c>
      <c r="AC114">
        <v>477</v>
      </c>
      <c r="AD114">
        <v>512</v>
      </c>
      <c r="AE114">
        <v>698</v>
      </c>
      <c r="AF114">
        <v>1687</v>
      </c>
      <c r="AG114">
        <v>0</v>
      </c>
      <c r="AH114">
        <v>0</v>
      </c>
      <c r="AI114">
        <v>2</v>
      </c>
      <c r="AJ114">
        <v>3</v>
      </c>
      <c r="AK114">
        <v>1</v>
      </c>
      <c r="AL114">
        <v>178</v>
      </c>
      <c r="AM114">
        <v>100</v>
      </c>
    </row>
    <row r="115" spans="1:39" x14ac:dyDescent="0.3">
      <c r="A115" t="s">
        <v>1794</v>
      </c>
      <c r="B115" t="s">
        <v>2155</v>
      </c>
      <c r="D115" t="s">
        <v>2378</v>
      </c>
      <c r="E115" t="s">
        <v>2157</v>
      </c>
      <c r="F115" t="s">
        <v>0</v>
      </c>
      <c r="G115" t="s">
        <v>2153</v>
      </c>
      <c r="H115" t="s">
        <v>1588</v>
      </c>
      <c r="I115">
        <v>95.04</v>
      </c>
      <c r="J115">
        <v>59.69</v>
      </c>
      <c r="K115">
        <v>78.03</v>
      </c>
      <c r="L115">
        <v>77.59</v>
      </c>
      <c r="N115">
        <v>76.48</v>
      </c>
      <c r="P115">
        <v>76.48</v>
      </c>
      <c r="Q115">
        <v>4</v>
      </c>
      <c r="R115">
        <v>1013.75</v>
      </c>
      <c r="S115">
        <v>2883</v>
      </c>
      <c r="T115">
        <v>49</v>
      </c>
      <c r="W115">
        <v>0</v>
      </c>
      <c r="X115">
        <v>0</v>
      </c>
      <c r="Y115">
        <v>24</v>
      </c>
      <c r="Z115">
        <v>2517</v>
      </c>
      <c r="AA115">
        <v>366</v>
      </c>
      <c r="AB115">
        <v>0</v>
      </c>
      <c r="AC115">
        <v>196</v>
      </c>
      <c r="AD115">
        <v>2318</v>
      </c>
      <c r="AE115">
        <v>369</v>
      </c>
      <c r="AF115">
        <v>1767</v>
      </c>
      <c r="AG115">
        <v>35</v>
      </c>
      <c r="AH115">
        <v>1081</v>
      </c>
      <c r="AI115">
        <v>1</v>
      </c>
      <c r="AJ115">
        <v>4</v>
      </c>
      <c r="AK115">
        <v>2</v>
      </c>
      <c r="AL115">
        <v>179</v>
      </c>
      <c r="AM115">
        <v>101</v>
      </c>
    </row>
    <row r="116" spans="1:39" x14ac:dyDescent="0.3">
      <c r="A116" t="s">
        <v>1795</v>
      </c>
      <c r="B116" t="s">
        <v>2155</v>
      </c>
      <c r="D116" t="s">
        <v>2379</v>
      </c>
      <c r="E116" t="s">
        <v>2157</v>
      </c>
      <c r="F116" t="s">
        <v>0</v>
      </c>
      <c r="G116" t="s">
        <v>2153</v>
      </c>
      <c r="H116" t="s">
        <v>2158</v>
      </c>
      <c r="I116">
        <v>99.95</v>
      </c>
      <c r="J116">
        <v>62.97</v>
      </c>
      <c r="K116">
        <v>95.42</v>
      </c>
      <c r="L116">
        <v>86.12</v>
      </c>
      <c r="N116">
        <v>75.33</v>
      </c>
      <c r="P116">
        <v>75.33</v>
      </c>
      <c r="Q116">
        <v>5</v>
      </c>
      <c r="R116">
        <v>252.57</v>
      </c>
      <c r="S116">
        <v>553</v>
      </c>
      <c r="T116">
        <v>9</v>
      </c>
      <c r="W116">
        <v>0</v>
      </c>
      <c r="X116">
        <v>0</v>
      </c>
      <c r="Y116">
        <v>18</v>
      </c>
      <c r="Z116">
        <v>553</v>
      </c>
      <c r="AA116">
        <v>0</v>
      </c>
      <c r="AB116">
        <v>0</v>
      </c>
      <c r="AC116">
        <v>198</v>
      </c>
      <c r="AD116">
        <v>101</v>
      </c>
      <c r="AE116">
        <v>254</v>
      </c>
      <c r="AF116">
        <v>553</v>
      </c>
      <c r="AG116">
        <v>0</v>
      </c>
      <c r="AH116">
        <v>0</v>
      </c>
      <c r="AI116">
        <v>1</v>
      </c>
      <c r="AJ116">
        <v>3</v>
      </c>
      <c r="AK116">
        <v>1</v>
      </c>
      <c r="AL116">
        <v>180</v>
      </c>
      <c r="AM116">
        <v>102</v>
      </c>
    </row>
    <row r="117" spans="1:39" x14ac:dyDescent="0.3">
      <c r="A117" t="s">
        <v>1796</v>
      </c>
      <c r="B117" t="s">
        <v>2155</v>
      </c>
      <c r="D117" t="s">
        <v>2380</v>
      </c>
      <c r="E117" t="s">
        <v>2157</v>
      </c>
      <c r="F117" t="s">
        <v>0</v>
      </c>
      <c r="G117" t="s">
        <v>2153</v>
      </c>
      <c r="H117" t="s">
        <v>1588</v>
      </c>
      <c r="I117">
        <v>93.02</v>
      </c>
      <c r="J117">
        <v>67.64</v>
      </c>
      <c r="K117">
        <v>87.19</v>
      </c>
      <c r="L117">
        <v>82.62</v>
      </c>
      <c r="N117">
        <v>76.48</v>
      </c>
      <c r="P117">
        <v>76.48</v>
      </c>
      <c r="Q117">
        <v>3</v>
      </c>
      <c r="R117">
        <v>547.92999999999995</v>
      </c>
      <c r="S117">
        <v>1636</v>
      </c>
      <c r="T117">
        <v>28</v>
      </c>
      <c r="W117">
        <v>0</v>
      </c>
      <c r="X117">
        <v>0</v>
      </c>
      <c r="Y117">
        <v>18</v>
      </c>
      <c r="Z117">
        <v>1269</v>
      </c>
      <c r="AA117">
        <v>367</v>
      </c>
      <c r="AB117">
        <v>0</v>
      </c>
      <c r="AC117">
        <v>317</v>
      </c>
      <c r="AD117">
        <v>1319</v>
      </c>
      <c r="AE117">
        <v>0</v>
      </c>
      <c r="AF117">
        <v>1511</v>
      </c>
      <c r="AG117">
        <v>125</v>
      </c>
      <c r="AH117">
        <v>0</v>
      </c>
      <c r="AI117">
        <v>2</v>
      </c>
      <c r="AJ117">
        <v>3</v>
      </c>
      <c r="AK117">
        <v>1</v>
      </c>
      <c r="AL117">
        <v>181</v>
      </c>
      <c r="AM117">
        <v>103</v>
      </c>
    </row>
    <row r="118" spans="1:39" x14ac:dyDescent="0.3">
      <c r="A118" t="s">
        <v>1797</v>
      </c>
      <c r="B118" t="s">
        <v>2155</v>
      </c>
      <c r="D118" t="s">
        <v>2381</v>
      </c>
      <c r="E118" t="s">
        <v>2157</v>
      </c>
      <c r="F118" t="s">
        <v>0</v>
      </c>
      <c r="G118" t="s">
        <v>2153</v>
      </c>
      <c r="H118" t="s">
        <v>1588</v>
      </c>
      <c r="I118">
        <v>91.15</v>
      </c>
      <c r="J118">
        <v>60.37</v>
      </c>
      <c r="K118">
        <v>93.97</v>
      </c>
      <c r="L118">
        <v>81.83</v>
      </c>
      <c r="N118">
        <v>76.48</v>
      </c>
      <c r="P118">
        <v>76.48</v>
      </c>
      <c r="Q118">
        <v>3</v>
      </c>
      <c r="R118">
        <v>489.23</v>
      </c>
      <c r="S118">
        <v>1225</v>
      </c>
      <c r="T118">
        <v>21</v>
      </c>
      <c r="W118">
        <v>0</v>
      </c>
      <c r="X118">
        <v>0</v>
      </c>
      <c r="Y118">
        <v>17</v>
      </c>
      <c r="Z118">
        <v>866</v>
      </c>
      <c r="AA118">
        <v>359</v>
      </c>
      <c r="AB118">
        <v>0</v>
      </c>
      <c r="AC118">
        <v>137</v>
      </c>
      <c r="AD118">
        <v>937</v>
      </c>
      <c r="AE118">
        <v>151</v>
      </c>
      <c r="AF118">
        <v>1190</v>
      </c>
      <c r="AG118">
        <v>35</v>
      </c>
      <c r="AH118">
        <v>0</v>
      </c>
      <c r="AI118">
        <v>2</v>
      </c>
      <c r="AJ118">
        <v>4</v>
      </c>
      <c r="AK118">
        <v>1</v>
      </c>
      <c r="AL118">
        <v>182</v>
      </c>
      <c r="AM118">
        <v>104</v>
      </c>
    </row>
    <row r="119" spans="1:39" x14ac:dyDescent="0.3">
      <c r="A119" t="s">
        <v>1798</v>
      </c>
      <c r="B119" t="s">
        <v>2155</v>
      </c>
      <c r="D119" t="s">
        <v>2382</v>
      </c>
      <c r="E119" t="s">
        <v>2157</v>
      </c>
      <c r="F119" t="s">
        <v>0</v>
      </c>
      <c r="G119" t="s">
        <v>2153</v>
      </c>
      <c r="H119" t="s">
        <v>1588</v>
      </c>
      <c r="I119">
        <v>94.87</v>
      </c>
      <c r="J119">
        <v>61.08</v>
      </c>
      <c r="K119">
        <v>75.709999999999994</v>
      </c>
      <c r="L119">
        <v>77.22</v>
      </c>
      <c r="N119">
        <v>76.48</v>
      </c>
      <c r="P119">
        <v>76.48</v>
      </c>
      <c r="Q119">
        <v>4</v>
      </c>
      <c r="R119">
        <v>758.36</v>
      </c>
      <c r="S119">
        <v>2291</v>
      </c>
      <c r="T119">
        <v>39</v>
      </c>
      <c r="W119">
        <v>0</v>
      </c>
      <c r="X119">
        <v>0</v>
      </c>
      <c r="Y119">
        <v>20</v>
      </c>
      <c r="Z119">
        <v>1925</v>
      </c>
      <c r="AA119">
        <v>366</v>
      </c>
      <c r="AB119">
        <v>0</v>
      </c>
      <c r="AC119">
        <v>137</v>
      </c>
      <c r="AD119">
        <v>2154</v>
      </c>
      <c r="AE119">
        <v>0</v>
      </c>
      <c r="AF119">
        <v>1308</v>
      </c>
      <c r="AG119">
        <v>35</v>
      </c>
      <c r="AH119">
        <v>948</v>
      </c>
      <c r="AI119">
        <v>1</v>
      </c>
      <c r="AJ119">
        <v>3</v>
      </c>
      <c r="AK119">
        <v>3</v>
      </c>
      <c r="AL119">
        <v>183</v>
      </c>
      <c r="AM119">
        <v>105</v>
      </c>
    </row>
    <row r="120" spans="1:39" x14ac:dyDescent="0.3">
      <c r="A120" t="s">
        <v>1799</v>
      </c>
      <c r="B120" t="s">
        <v>2155</v>
      </c>
      <c r="D120" t="s">
        <v>2383</v>
      </c>
      <c r="E120" t="s">
        <v>2157</v>
      </c>
      <c r="F120" t="s">
        <v>0</v>
      </c>
      <c r="G120" t="s">
        <v>2153</v>
      </c>
      <c r="H120" t="s">
        <v>1588</v>
      </c>
      <c r="I120">
        <v>91.05</v>
      </c>
      <c r="J120">
        <v>62.51</v>
      </c>
      <c r="K120">
        <v>76.45</v>
      </c>
      <c r="L120">
        <v>76.67</v>
      </c>
      <c r="N120">
        <v>74.8</v>
      </c>
      <c r="P120">
        <v>74.8</v>
      </c>
      <c r="Q120">
        <v>27</v>
      </c>
      <c r="R120">
        <v>2702.65</v>
      </c>
      <c r="S120">
        <v>6405</v>
      </c>
      <c r="T120">
        <v>109</v>
      </c>
      <c r="W120">
        <v>0</v>
      </c>
      <c r="X120">
        <v>0</v>
      </c>
      <c r="Y120">
        <v>54</v>
      </c>
      <c r="Z120">
        <v>6247</v>
      </c>
      <c r="AA120">
        <v>158</v>
      </c>
      <c r="AB120">
        <v>0</v>
      </c>
      <c r="AC120">
        <v>1235</v>
      </c>
      <c r="AD120">
        <v>3223</v>
      </c>
      <c r="AE120">
        <v>1947</v>
      </c>
      <c r="AF120">
        <v>3148</v>
      </c>
      <c r="AG120">
        <v>2160</v>
      </c>
      <c r="AH120">
        <v>1097</v>
      </c>
      <c r="AI120">
        <v>2</v>
      </c>
      <c r="AJ120">
        <v>3</v>
      </c>
      <c r="AK120">
        <v>3</v>
      </c>
      <c r="AL120">
        <v>184</v>
      </c>
      <c r="AM120">
        <v>106</v>
      </c>
    </row>
    <row r="121" spans="1:39" x14ac:dyDescent="0.3">
      <c r="A121" t="s">
        <v>1800</v>
      </c>
      <c r="B121" t="s">
        <v>2155</v>
      </c>
      <c r="D121" t="s">
        <v>2384</v>
      </c>
      <c r="E121" t="s">
        <v>2157</v>
      </c>
      <c r="F121" t="s">
        <v>0</v>
      </c>
      <c r="G121" t="s">
        <v>2153</v>
      </c>
      <c r="H121" t="s">
        <v>1588</v>
      </c>
      <c r="I121">
        <v>92.38</v>
      </c>
      <c r="J121">
        <v>66.48</v>
      </c>
      <c r="K121">
        <v>82.8</v>
      </c>
      <c r="L121">
        <v>80.55</v>
      </c>
      <c r="N121">
        <v>76.48</v>
      </c>
      <c r="P121">
        <v>76.48</v>
      </c>
      <c r="Q121">
        <v>3</v>
      </c>
      <c r="R121">
        <v>613.27</v>
      </c>
      <c r="S121">
        <v>1857</v>
      </c>
      <c r="T121">
        <v>31</v>
      </c>
      <c r="W121">
        <v>0</v>
      </c>
      <c r="X121">
        <v>0</v>
      </c>
      <c r="Y121">
        <v>21</v>
      </c>
      <c r="Z121">
        <v>1492</v>
      </c>
      <c r="AA121">
        <v>365</v>
      </c>
      <c r="AB121">
        <v>0</v>
      </c>
      <c r="AC121">
        <v>456</v>
      </c>
      <c r="AD121">
        <v>1401</v>
      </c>
      <c r="AE121">
        <v>0</v>
      </c>
      <c r="AF121">
        <v>1381</v>
      </c>
      <c r="AG121">
        <v>35</v>
      </c>
      <c r="AH121">
        <v>441</v>
      </c>
      <c r="AI121">
        <v>2</v>
      </c>
      <c r="AJ121">
        <v>3</v>
      </c>
      <c r="AK121">
        <v>1</v>
      </c>
      <c r="AL121">
        <v>185</v>
      </c>
      <c r="AM121">
        <v>107</v>
      </c>
    </row>
    <row r="122" spans="1:39" x14ac:dyDescent="0.3">
      <c r="A122" t="s">
        <v>1801</v>
      </c>
      <c r="B122" t="s">
        <v>2155</v>
      </c>
      <c r="D122" t="s">
        <v>2385</v>
      </c>
      <c r="E122" t="s">
        <v>2157</v>
      </c>
      <c r="F122" t="s">
        <v>0</v>
      </c>
      <c r="G122" t="s">
        <v>2153</v>
      </c>
      <c r="H122" t="s">
        <v>1588</v>
      </c>
      <c r="I122">
        <v>94.87</v>
      </c>
      <c r="J122">
        <v>65.39</v>
      </c>
      <c r="K122">
        <v>58.31</v>
      </c>
      <c r="L122">
        <v>72.86</v>
      </c>
      <c r="N122">
        <v>74.8</v>
      </c>
      <c r="P122">
        <v>74.8</v>
      </c>
      <c r="Q122">
        <v>49</v>
      </c>
      <c r="R122">
        <v>6500.79</v>
      </c>
      <c r="S122">
        <v>10908</v>
      </c>
      <c r="T122">
        <v>185</v>
      </c>
      <c r="W122">
        <v>0.15434999999999999</v>
      </c>
      <c r="X122">
        <v>0</v>
      </c>
      <c r="Y122">
        <v>91</v>
      </c>
      <c r="Z122">
        <v>10750</v>
      </c>
      <c r="AA122">
        <v>158</v>
      </c>
      <c r="AB122">
        <v>0</v>
      </c>
      <c r="AC122">
        <v>1248</v>
      </c>
      <c r="AD122">
        <v>8654</v>
      </c>
      <c r="AE122">
        <v>1006</v>
      </c>
      <c r="AF122">
        <v>3592</v>
      </c>
      <c r="AG122">
        <v>3892</v>
      </c>
      <c r="AH122">
        <v>3424</v>
      </c>
      <c r="AI122">
        <v>1</v>
      </c>
      <c r="AJ122">
        <v>3</v>
      </c>
      <c r="AK122">
        <v>4</v>
      </c>
      <c r="AL122">
        <v>186</v>
      </c>
      <c r="AM122">
        <v>108</v>
      </c>
    </row>
    <row r="123" spans="1:39" x14ac:dyDescent="0.3">
      <c r="A123" t="s">
        <v>1802</v>
      </c>
      <c r="B123" t="s">
        <v>2155</v>
      </c>
      <c r="D123" t="s">
        <v>2386</v>
      </c>
      <c r="E123" t="s">
        <v>2157</v>
      </c>
      <c r="F123" t="s">
        <v>0</v>
      </c>
      <c r="G123" t="s">
        <v>2153</v>
      </c>
      <c r="H123" t="s">
        <v>1588</v>
      </c>
      <c r="I123">
        <v>90.25</v>
      </c>
      <c r="J123">
        <v>60.44</v>
      </c>
      <c r="K123">
        <v>78.48</v>
      </c>
      <c r="L123">
        <v>76.39</v>
      </c>
      <c r="N123">
        <v>76.48</v>
      </c>
      <c r="P123">
        <v>76.48</v>
      </c>
      <c r="Q123">
        <v>11</v>
      </c>
      <c r="R123">
        <v>7685.77</v>
      </c>
      <c r="S123">
        <v>19575</v>
      </c>
      <c r="T123">
        <v>332</v>
      </c>
      <c r="W123">
        <v>0.28182000000000001</v>
      </c>
      <c r="X123">
        <v>0</v>
      </c>
      <c r="Y123">
        <v>103</v>
      </c>
      <c r="Z123">
        <v>17353</v>
      </c>
      <c r="AA123">
        <v>2222</v>
      </c>
      <c r="AB123">
        <v>0</v>
      </c>
      <c r="AC123">
        <v>2456</v>
      </c>
      <c r="AD123">
        <v>12540</v>
      </c>
      <c r="AE123">
        <v>4579</v>
      </c>
      <c r="AF123">
        <v>10245</v>
      </c>
      <c r="AG123">
        <v>7823</v>
      </c>
      <c r="AH123">
        <v>1507</v>
      </c>
      <c r="AI123">
        <v>2</v>
      </c>
      <c r="AJ123">
        <v>4</v>
      </c>
      <c r="AK123">
        <v>2</v>
      </c>
      <c r="AL123">
        <v>188</v>
      </c>
      <c r="AM123">
        <v>110</v>
      </c>
    </row>
    <row r="124" spans="1:39" x14ac:dyDescent="0.3">
      <c r="A124" t="s">
        <v>1803</v>
      </c>
      <c r="B124" t="s">
        <v>2155</v>
      </c>
      <c r="D124" t="s">
        <v>2387</v>
      </c>
      <c r="E124" t="s">
        <v>2157</v>
      </c>
      <c r="F124" t="s">
        <v>0</v>
      </c>
      <c r="G124" t="s">
        <v>2153</v>
      </c>
      <c r="H124" t="s">
        <v>2158</v>
      </c>
      <c r="I124">
        <v>93.01</v>
      </c>
      <c r="J124">
        <v>73.540000000000006</v>
      </c>
      <c r="K124">
        <v>71.41</v>
      </c>
      <c r="L124">
        <v>79.319999999999993</v>
      </c>
      <c r="N124">
        <v>75.33</v>
      </c>
      <c r="P124">
        <v>75.33</v>
      </c>
      <c r="Q124">
        <v>12</v>
      </c>
      <c r="R124">
        <v>6625.28</v>
      </c>
      <c r="S124">
        <v>6197</v>
      </c>
      <c r="T124">
        <v>105</v>
      </c>
      <c r="W124">
        <v>0</v>
      </c>
      <c r="X124">
        <v>0</v>
      </c>
      <c r="Y124">
        <v>77</v>
      </c>
      <c r="Z124">
        <v>6197</v>
      </c>
      <c r="AA124">
        <v>0</v>
      </c>
      <c r="AB124">
        <v>0</v>
      </c>
      <c r="AC124">
        <v>3371</v>
      </c>
      <c r="AD124">
        <v>2184</v>
      </c>
      <c r="AE124">
        <v>642</v>
      </c>
      <c r="AF124">
        <v>3110</v>
      </c>
      <c r="AG124">
        <v>1291</v>
      </c>
      <c r="AH124">
        <v>1796</v>
      </c>
      <c r="AI124">
        <v>2</v>
      </c>
      <c r="AJ124">
        <v>1</v>
      </c>
      <c r="AK124">
        <v>3</v>
      </c>
      <c r="AL124">
        <v>189</v>
      </c>
      <c r="AM124">
        <v>111</v>
      </c>
    </row>
    <row r="125" spans="1:39" x14ac:dyDescent="0.3">
      <c r="A125" t="s">
        <v>1804</v>
      </c>
      <c r="B125" t="s">
        <v>2155</v>
      </c>
      <c r="D125" t="s">
        <v>2388</v>
      </c>
      <c r="E125" t="s">
        <v>2157</v>
      </c>
      <c r="F125" t="s">
        <v>0</v>
      </c>
      <c r="G125" t="s">
        <v>2153</v>
      </c>
      <c r="H125" t="s">
        <v>2158</v>
      </c>
      <c r="I125">
        <v>95</v>
      </c>
      <c r="J125">
        <v>73.63</v>
      </c>
      <c r="K125">
        <v>68.930000000000007</v>
      </c>
      <c r="L125">
        <v>79.19</v>
      </c>
      <c r="N125">
        <v>75.33</v>
      </c>
      <c r="P125">
        <v>75.33</v>
      </c>
      <c r="Q125">
        <v>25</v>
      </c>
      <c r="R125">
        <v>7673.13</v>
      </c>
      <c r="S125">
        <v>4507</v>
      </c>
      <c r="T125">
        <v>76</v>
      </c>
      <c r="W125">
        <v>0</v>
      </c>
      <c r="X125">
        <v>0</v>
      </c>
      <c r="Y125">
        <v>72</v>
      </c>
      <c r="Z125">
        <v>4507</v>
      </c>
      <c r="AA125">
        <v>0</v>
      </c>
      <c r="AB125">
        <v>0</v>
      </c>
      <c r="AC125">
        <v>2568</v>
      </c>
      <c r="AD125">
        <v>1241</v>
      </c>
      <c r="AE125">
        <v>698</v>
      </c>
      <c r="AF125">
        <v>2793</v>
      </c>
      <c r="AG125">
        <v>0</v>
      </c>
      <c r="AH125">
        <v>1714</v>
      </c>
      <c r="AI125">
        <v>1</v>
      </c>
      <c r="AJ125">
        <v>1</v>
      </c>
      <c r="AK125">
        <v>3</v>
      </c>
      <c r="AL125">
        <v>190</v>
      </c>
      <c r="AM125">
        <v>112</v>
      </c>
    </row>
    <row r="126" spans="1:39" x14ac:dyDescent="0.3">
      <c r="A126" t="s">
        <v>1805</v>
      </c>
      <c r="B126" t="s">
        <v>2155</v>
      </c>
      <c r="D126" t="s">
        <v>2389</v>
      </c>
      <c r="E126" t="s">
        <v>2157</v>
      </c>
      <c r="F126" t="s">
        <v>0</v>
      </c>
      <c r="G126" t="s">
        <v>2153</v>
      </c>
      <c r="H126" t="s">
        <v>2158</v>
      </c>
      <c r="I126">
        <v>98.81</v>
      </c>
      <c r="J126">
        <v>71.97</v>
      </c>
      <c r="K126">
        <v>88.94</v>
      </c>
      <c r="L126">
        <v>86.57</v>
      </c>
      <c r="N126">
        <v>75.33</v>
      </c>
      <c r="P126">
        <v>75.33</v>
      </c>
      <c r="Q126">
        <v>51</v>
      </c>
      <c r="R126">
        <v>12259.16</v>
      </c>
      <c r="S126">
        <v>3969</v>
      </c>
      <c r="T126">
        <v>67</v>
      </c>
      <c r="W126">
        <v>0</v>
      </c>
      <c r="X126">
        <v>0</v>
      </c>
      <c r="Y126">
        <v>111</v>
      </c>
      <c r="Z126">
        <v>3969</v>
      </c>
      <c r="AA126">
        <v>0</v>
      </c>
      <c r="AB126">
        <v>0</v>
      </c>
      <c r="AC126">
        <v>2126</v>
      </c>
      <c r="AD126">
        <v>1307</v>
      </c>
      <c r="AE126">
        <v>536</v>
      </c>
      <c r="AF126">
        <v>3590</v>
      </c>
      <c r="AG126">
        <v>379</v>
      </c>
      <c r="AH126">
        <v>0</v>
      </c>
      <c r="AI126">
        <v>1</v>
      </c>
      <c r="AJ126">
        <v>2</v>
      </c>
      <c r="AK126">
        <v>1</v>
      </c>
      <c r="AL126">
        <v>191</v>
      </c>
      <c r="AM126">
        <v>113</v>
      </c>
    </row>
    <row r="127" spans="1:39" x14ac:dyDescent="0.3">
      <c r="A127" t="s">
        <v>1806</v>
      </c>
      <c r="B127" t="s">
        <v>2155</v>
      </c>
      <c r="D127" t="s">
        <v>2390</v>
      </c>
      <c r="E127" t="s">
        <v>2157</v>
      </c>
      <c r="F127" t="s">
        <v>0</v>
      </c>
      <c r="G127" t="s">
        <v>2153</v>
      </c>
      <c r="H127" t="s">
        <v>2158</v>
      </c>
      <c r="I127">
        <v>91.79</v>
      </c>
      <c r="J127">
        <v>70.62</v>
      </c>
      <c r="K127">
        <v>69.48</v>
      </c>
      <c r="L127">
        <v>77.3</v>
      </c>
      <c r="N127">
        <v>75.33</v>
      </c>
      <c r="P127">
        <v>75.33</v>
      </c>
      <c r="Q127">
        <v>27</v>
      </c>
      <c r="R127">
        <v>8652.7800000000007</v>
      </c>
      <c r="S127">
        <v>5898</v>
      </c>
      <c r="T127">
        <v>100</v>
      </c>
      <c r="W127">
        <v>0</v>
      </c>
      <c r="X127">
        <v>0</v>
      </c>
      <c r="Y127">
        <v>86</v>
      </c>
      <c r="Z127">
        <v>5898</v>
      </c>
      <c r="AA127">
        <v>0</v>
      </c>
      <c r="AB127">
        <v>0</v>
      </c>
      <c r="AC127">
        <v>3285</v>
      </c>
      <c r="AD127">
        <v>1652</v>
      </c>
      <c r="AE127">
        <v>961</v>
      </c>
      <c r="AF127">
        <v>2899</v>
      </c>
      <c r="AG127">
        <v>1198</v>
      </c>
      <c r="AH127">
        <v>1801</v>
      </c>
      <c r="AI127">
        <v>2</v>
      </c>
      <c r="AJ127">
        <v>2</v>
      </c>
      <c r="AK127">
        <v>3</v>
      </c>
      <c r="AL127">
        <v>192</v>
      </c>
      <c r="AM127">
        <v>114</v>
      </c>
    </row>
    <row r="128" spans="1:39" x14ac:dyDescent="0.3">
      <c r="A128" t="s">
        <v>1887</v>
      </c>
      <c r="B128" t="s">
        <v>2155</v>
      </c>
      <c r="D128" t="s">
        <v>2391</v>
      </c>
      <c r="E128" t="s">
        <v>2157</v>
      </c>
      <c r="F128" t="s">
        <v>0</v>
      </c>
      <c r="G128" t="s">
        <v>2153</v>
      </c>
      <c r="H128" t="s">
        <v>2158</v>
      </c>
      <c r="I128">
        <v>91.71</v>
      </c>
      <c r="J128">
        <v>72.13</v>
      </c>
      <c r="K128">
        <v>65.72</v>
      </c>
      <c r="L128">
        <v>76.52</v>
      </c>
      <c r="N128">
        <v>75.33</v>
      </c>
      <c r="P128">
        <v>75.33</v>
      </c>
      <c r="Q128">
        <v>8</v>
      </c>
      <c r="R128">
        <v>4543.92</v>
      </c>
      <c r="S128">
        <v>4556</v>
      </c>
      <c r="T128">
        <v>77</v>
      </c>
      <c r="W128">
        <v>0</v>
      </c>
      <c r="X128">
        <v>0</v>
      </c>
      <c r="Y128">
        <v>61</v>
      </c>
      <c r="Z128">
        <v>4556</v>
      </c>
      <c r="AA128">
        <v>0</v>
      </c>
      <c r="AB128">
        <v>0</v>
      </c>
      <c r="AC128">
        <v>2651</v>
      </c>
      <c r="AD128">
        <v>1140</v>
      </c>
      <c r="AE128">
        <v>765</v>
      </c>
      <c r="AF128">
        <v>1862</v>
      </c>
      <c r="AG128">
        <v>897</v>
      </c>
      <c r="AH128">
        <v>1797</v>
      </c>
      <c r="AI128">
        <v>2</v>
      </c>
      <c r="AJ128">
        <v>2</v>
      </c>
      <c r="AK128">
        <v>3</v>
      </c>
      <c r="AL128">
        <v>193</v>
      </c>
      <c r="AM128">
        <v>115</v>
      </c>
    </row>
    <row r="129" spans="1:39" x14ac:dyDescent="0.3">
      <c r="A129" t="s">
        <v>1807</v>
      </c>
      <c r="B129" t="s">
        <v>2155</v>
      </c>
      <c r="D129" t="s">
        <v>2392</v>
      </c>
      <c r="E129" t="s">
        <v>2157</v>
      </c>
      <c r="F129" t="s">
        <v>0</v>
      </c>
      <c r="G129" t="s">
        <v>2153</v>
      </c>
      <c r="H129" t="s">
        <v>1588</v>
      </c>
      <c r="I129">
        <v>86.83</v>
      </c>
      <c r="J129">
        <v>61.73</v>
      </c>
      <c r="K129">
        <v>88.17</v>
      </c>
      <c r="L129">
        <v>78.91</v>
      </c>
      <c r="N129">
        <v>76.48</v>
      </c>
      <c r="P129">
        <v>76.48</v>
      </c>
      <c r="Q129">
        <v>3</v>
      </c>
      <c r="R129">
        <v>3422.95</v>
      </c>
      <c r="S129">
        <v>6720</v>
      </c>
      <c r="T129">
        <v>114</v>
      </c>
      <c r="W129">
        <v>0.11576</v>
      </c>
      <c r="X129">
        <v>0</v>
      </c>
      <c r="Y129">
        <v>45</v>
      </c>
      <c r="Z129">
        <v>5682</v>
      </c>
      <c r="AA129">
        <v>1038</v>
      </c>
      <c r="AB129">
        <v>0</v>
      </c>
      <c r="AC129">
        <v>627</v>
      </c>
      <c r="AD129">
        <v>4451</v>
      </c>
      <c r="AE129">
        <v>1642</v>
      </c>
      <c r="AF129">
        <v>5284</v>
      </c>
      <c r="AG129">
        <v>1436</v>
      </c>
      <c r="AH129">
        <v>0</v>
      </c>
      <c r="AI129">
        <v>3</v>
      </c>
      <c r="AJ129">
        <v>3</v>
      </c>
      <c r="AK129">
        <v>1</v>
      </c>
      <c r="AL129">
        <v>194</v>
      </c>
      <c r="AM129">
        <v>116</v>
      </c>
    </row>
    <row r="130" spans="1:39" x14ac:dyDescent="0.3">
      <c r="A130" t="s">
        <v>1808</v>
      </c>
      <c r="B130" t="s">
        <v>2155</v>
      </c>
      <c r="D130" t="s">
        <v>2393</v>
      </c>
      <c r="E130" t="s">
        <v>2157</v>
      </c>
      <c r="F130" t="s">
        <v>0</v>
      </c>
      <c r="G130" t="s">
        <v>2153</v>
      </c>
      <c r="H130" t="s">
        <v>1588</v>
      </c>
      <c r="I130">
        <v>94.83</v>
      </c>
      <c r="J130">
        <v>70.02</v>
      </c>
      <c r="K130">
        <v>81.08</v>
      </c>
      <c r="L130">
        <v>81.98</v>
      </c>
      <c r="N130">
        <v>72.84</v>
      </c>
      <c r="P130">
        <v>72.84</v>
      </c>
      <c r="Q130">
        <v>5</v>
      </c>
      <c r="R130">
        <v>353.69</v>
      </c>
      <c r="S130">
        <v>975</v>
      </c>
      <c r="T130">
        <v>17</v>
      </c>
      <c r="W130">
        <v>0</v>
      </c>
      <c r="X130">
        <v>0</v>
      </c>
      <c r="Y130">
        <v>14</v>
      </c>
      <c r="Z130">
        <v>975</v>
      </c>
      <c r="AA130">
        <v>0</v>
      </c>
      <c r="AB130">
        <v>0</v>
      </c>
      <c r="AC130">
        <v>198</v>
      </c>
      <c r="AD130">
        <v>777</v>
      </c>
      <c r="AE130">
        <v>0</v>
      </c>
      <c r="AF130">
        <v>513</v>
      </c>
      <c r="AG130">
        <v>462</v>
      </c>
      <c r="AH130">
        <v>0</v>
      </c>
      <c r="AI130">
        <v>1</v>
      </c>
      <c r="AJ130">
        <v>2</v>
      </c>
      <c r="AK130">
        <v>2</v>
      </c>
      <c r="AL130">
        <v>195</v>
      </c>
      <c r="AM130">
        <v>117</v>
      </c>
    </row>
    <row r="131" spans="1:39" x14ac:dyDescent="0.3">
      <c r="A131" t="s">
        <v>1809</v>
      </c>
      <c r="B131" t="s">
        <v>2155</v>
      </c>
      <c r="D131" t="s">
        <v>2394</v>
      </c>
      <c r="E131" t="s">
        <v>2157</v>
      </c>
      <c r="F131" t="s">
        <v>0</v>
      </c>
      <c r="G131" t="s">
        <v>2153</v>
      </c>
      <c r="H131" t="s">
        <v>1588</v>
      </c>
      <c r="I131">
        <v>100</v>
      </c>
      <c r="J131">
        <v>63.53</v>
      </c>
      <c r="K131">
        <v>99.05</v>
      </c>
      <c r="L131">
        <v>87.53</v>
      </c>
      <c r="N131">
        <v>76.209999999999994</v>
      </c>
      <c r="P131">
        <v>76.209999999999994</v>
      </c>
      <c r="Q131">
        <v>3</v>
      </c>
      <c r="R131">
        <v>368.11</v>
      </c>
      <c r="S131">
        <v>1559</v>
      </c>
      <c r="T131">
        <v>26</v>
      </c>
      <c r="W131">
        <v>0</v>
      </c>
      <c r="X131">
        <v>0</v>
      </c>
      <c r="Y131">
        <v>87</v>
      </c>
      <c r="Z131">
        <v>1559</v>
      </c>
      <c r="AA131">
        <v>0</v>
      </c>
      <c r="AB131">
        <v>0</v>
      </c>
      <c r="AC131">
        <v>344</v>
      </c>
      <c r="AD131">
        <v>666</v>
      </c>
      <c r="AE131">
        <v>549</v>
      </c>
      <c r="AF131">
        <v>1559</v>
      </c>
      <c r="AG131">
        <v>0</v>
      </c>
      <c r="AH131">
        <v>0</v>
      </c>
      <c r="AI131">
        <v>1</v>
      </c>
      <c r="AJ131">
        <v>3</v>
      </c>
      <c r="AK131">
        <v>1</v>
      </c>
      <c r="AL131">
        <v>196</v>
      </c>
      <c r="AM131">
        <v>118</v>
      </c>
    </row>
    <row r="132" spans="1:39" x14ac:dyDescent="0.3">
      <c r="A132" t="s">
        <v>1810</v>
      </c>
      <c r="B132" t="s">
        <v>2155</v>
      </c>
      <c r="D132" t="s">
        <v>2395</v>
      </c>
      <c r="E132" t="s">
        <v>2157</v>
      </c>
      <c r="F132" t="s">
        <v>0</v>
      </c>
      <c r="G132" t="s">
        <v>2153</v>
      </c>
      <c r="H132" t="s">
        <v>1588</v>
      </c>
      <c r="I132">
        <v>96.22</v>
      </c>
      <c r="J132">
        <v>77.47</v>
      </c>
      <c r="K132">
        <v>96.71</v>
      </c>
      <c r="L132">
        <v>90.13</v>
      </c>
      <c r="N132">
        <v>76.209999999999994</v>
      </c>
      <c r="P132">
        <v>76.209999999999994</v>
      </c>
      <c r="Q132">
        <v>4</v>
      </c>
      <c r="R132">
        <v>95.08</v>
      </c>
      <c r="S132">
        <v>508</v>
      </c>
      <c r="T132">
        <v>9</v>
      </c>
      <c r="W132">
        <v>0</v>
      </c>
      <c r="X132">
        <v>0</v>
      </c>
      <c r="Y132">
        <v>14</v>
      </c>
      <c r="Z132">
        <v>508</v>
      </c>
      <c r="AA132">
        <v>0</v>
      </c>
      <c r="AB132">
        <v>0</v>
      </c>
      <c r="AC132">
        <v>186</v>
      </c>
      <c r="AD132">
        <v>322</v>
      </c>
      <c r="AE132">
        <v>0</v>
      </c>
      <c r="AF132">
        <v>508</v>
      </c>
      <c r="AG132">
        <v>0</v>
      </c>
      <c r="AH132">
        <v>0</v>
      </c>
      <c r="AI132">
        <v>1</v>
      </c>
      <c r="AJ132">
        <v>1</v>
      </c>
      <c r="AK132">
        <v>1</v>
      </c>
      <c r="AL132">
        <v>198</v>
      </c>
      <c r="AM132">
        <v>120</v>
      </c>
    </row>
    <row r="133" spans="1:39" x14ac:dyDescent="0.3">
      <c r="A133" t="s">
        <v>1811</v>
      </c>
      <c r="B133" t="s">
        <v>2155</v>
      </c>
      <c r="D133" t="s">
        <v>2396</v>
      </c>
      <c r="E133" t="s">
        <v>2157</v>
      </c>
      <c r="F133" t="s">
        <v>0</v>
      </c>
      <c r="G133" t="s">
        <v>2153</v>
      </c>
      <c r="H133" t="s">
        <v>1588</v>
      </c>
      <c r="I133">
        <v>98.79</v>
      </c>
      <c r="J133">
        <v>72.39</v>
      </c>
      <c r="K133">
        <v>97.9</v>
      </c>
      <c r="L133">
        <v>89.69</v>
      </c>
      <c r="N133">
        <v>76.48</v>
      </c>
      <c r="P133">
        <v>76.48</v>
      </c>
      <c r="Q133">
        <v>3</v>
      </c>
      <c r="R133">
        <v>1762.31</v>
      </c>
      <c r="S133">
        <v>7800</v>
      </c>
      <c r="T133">
        <v>132</v>
      </c>
      <c r="W133">
        <v>0.11576</v>
      </c>
      <c r="X133">
        <v>0</v>
      </c>
      <c r="Y133">
        <v>302</v>
      </c>
      <c r="Z133">
        <v>7461</v>
      </c>
      <c r="AA133">
        <v>339</v>
      </c>
      <c r="AB133">
        <v>0</v>
      </c>
      <c r="AC133">
        <v>2498</v>
      </c>
      <c r="AD133">
        <v>4910</v>
      </c>
      <c r="AE133">
        <v>392</v>
      </c>
      <c r="AF133">
        <v>7800</v>
      </c>
      <c r="AG133">
        <v>0</v>
      </c>
      <c r="AH133">
        <v>0</v>
      </c>
      <c r="AI133">
        <v>1</v>
      </c>
      <c r="AJ133">
        <v>2</v>
      </c>
      <c r="AK133">
        <v>1</v>
      </c>
      <c r="AL133">
        <v>199</v>
      </c>
      <c r="AM133">
        <v>121</v>
      </c>
    </row>
    <row r="134" spans="1:39" x14ac:dyDescent="0.3">
      <c r="A134" t="s">
        <v>1812</v>
      </c>
      <c r="B134" t="s">
        <v>2155</v>
      </c>
      <c r="D134" t="s">
        <v>2397</v>
      </c>
      <c r="E134" t="s">
        <v>2157</v>
      </c>
      <c r="F134" t="s">
        <v>0</v>
      </c>
      <c r="G134" t="s">
        <v>2153</v>
      </c>
      <c r="H134" t="s">
        <v>1588</v>
      </c>
      <c r="I134">
        <v>99.59</v>
      </c>
      <c r="J134">
        <v>65.05</v>
      </c>
      <c r="K134">
        <v>93.65</v>
      </c>
      <c r="L134">
        <v>86.1</v>
      </c>
      <c r="N134">
        <v>76.209999999999994</v>
      </c>
      <c r="P134">
        <v>76.209999999999994</v>
      </c>
      <c r="Q134">
        <v>3</v>
      </c>
      <c r="R134">
        <v>91.84</v>
      </c>
      <c r="S134">
        <v>353</v>
      </c>
      <c r="T134">
        <v>6</v>
      </c>
      <c r="W134">
        <v>0</v>
      </c>
      <c r="X134">
        <v>0</v>
      </c>
      <c r="Y134">
        <v>11</v>
      </c>
      <c r="Z134">
        <v>353</v>
      </c>
      <c r="AA134">
        <v>0</v>
      </c>
      <c r="AB134">
        <v>0</v>
      </c>
      <c r="AC134">
        <v>88</v>
      </c>
      <c r="AD134">
        <v>265</v>
      </c>
      <c r="AE134">
        <v>0</v>
      </c>
      <c r="AF134">
        <v>353</v>
      </c>
      <c r="AG134">
        <v>0</v>
      </c>
      <c r="AH134">
        <v>0</v>
      </c>
      <c r="AI134">
        <v>1</v>
      </c>
      <c r="AJ134">
        <v>3</v>
      </c>
      <c r="AK134">
        <v>1</v>
      </c>
      <c r="AL134">
        <v>200</v>
      </c>
      <c r="AM134">
        <v>122</v>
      </c>
    </row>
    <row r="135" spans="1:39" x14ac:dyDescent="0.3">
      <c r="A135" t="s">
        <v>1813</v>
      </c>
      <c r="B135" t="s">
        <v>2155</v>
      </c>
      <c r="D135" t="s">
        <v>2398</v>
      </c>
      <c r="E135" t="s">
        <v>2157</v>
      </c>
      <c r="F135" t="s">
        <v>0</v>
      </c>
      <c r="G135" t="s">
        <v>2153</v>
      </c>
      <c r="H135" t="s">
        <v>2159</v>
      </c>
      <c r="I135">
        <v>85.19</v>
      </c>
      <c r="J135">
        <v>56.86</v>
      </c>
      <c r="K135">
        <v>87.78</v>
      </c>
      <c r="L135">
        <v>76.61</v>
      </c>
      <c r="N135">
        <v>80</v>
      </c>
      <c r="P135">
        <v>80</v>
      </c>
      <c r="Q135">
        <v>0</v>
      </c>
      <c r="R135">
        <v>2141.8200000000002</v>
      </c>
      <c r="S135">
        <v>3140</v>
      </c>
      <c r="T135">
        <v>59</v>
      </c>
      <c r="W135">
        <v>0</v>
      </c>
      <c r="X135">
        <v>0</v>
      </c>
      <c r="Y135">
        <v>272</v>
      </c>
      <c r="Z135">
        <v>2412</v>
      </c>
      <c r="AA135">
        <v>728</v>
      </c>
      <c r="AB135">
        <v>0</v>
      </c>
      <c r="AC135">
        <v>256</v>
      </c>
      <c r="AD135">
        <v>1708</v>
      </c>
      <c r="AE135">
        <v>1176</v>
      </c>
      <c r="AF135">
        <v>2948</v>
      </c>
      <c r="AG135">
        <v>192</v>
      </c>
      <c r="AH135">
        <v>0</v>
      </c>
      <c r="AI135">
        <v>4</v>
      </c>
      <c r="AJ135">
        <v>4</v>
      </c>
      <c r="AK135">
        <v>1</v>
      </c>
      <c r="AL135">
        <v>204</v>
      </c>
      <c r="AM135">
        <v>126</v>
      </c>
    </row>
    <row r="136" spans="1:39" x14ac:dyDescent="0.3">
      <c r="A136" t="s">
        <v>1814</v>
      </c>
      <c r="B136" t="s">
        <v>2155</v>
      </c>
      <c r="D136" t="s">
        <v>2399</v>
      </c>
      <c r="E136" t="s">
        <v>2157</v>
      </c>
      <c r="F136" t="s">
        <v>0</v>
      </c>
      <c r="G136" t="s">
        <v>2153</v>
      </c>
      <c r="H136" t="s">
        <v>2159</v>
      </c>
      <c r="I136">
        <v>72.87</v>
      </c>
      <c r="J136">
        <v>49.9</v>
      </c>
      <c r="K136">
        <v>80.709999999999994</v>
      </c>
      <c r="L136">
        <v>67.83</v>
      </c>
      <c r="N136">
        <v>80</v>
      </c>
      <c r="P136">
        <v>80</v>
      </c>
      <c r="Q136">
        <v>0</v>
      </c>
      <c r="R136">
        <v>7161.48</v>
      </c>
      <c r="S136">
        <v>7695</v>
      </c>
      <c r="T136">
        <v>145</v>
      </c>
      <c r="W136">
        <v>0.13583000000000001</v>
      </c>
      <c r="X136">
        <v>0</v>
      </c>
      <c r="Y136">
        <v>423</v>
      </c>
      <c r="Z136">
        <v>4428</v>
      </c>
      <c r="AA136">
        <v>2346</v>
      </c>
      <c r="AB136">
        <v>921</v>
      </c>
      <c r="AC136">
        <v>240</v>
      </c>
      <c r="AD136">
        <v>2713</v>
      </c>
      <c r="AE136">
        <v>4742</v>
      </c>
      <c r="AF136">
        <v>5042</v>
      </c>
      <c r="AG136">
        <v>2373</v>
      </c>
      <c r="AH136">
        <v>280</v>
      </c>
      <c r="AI136">
        <v>4</v>
      </c>
      <c r="AJ136">
        <v>4</v>
      </c>
      <c r="AK136">
        <v>2</v>
      </c>
      <c r="AL136">
        <v>205</v>
      </c>
      <c r="AM136">
        <v>127</v>
      </c>
    </row>
    <row r="137" spans="1:39" x14ac:dyDescent="0.3">
      <c r="A137" t="s">
        <v>1815</v>
      </c>
      <c r="B137" t="s">
        <v>2155</v>
      </c>
      <c r="D137" t="s">
        <v>2400</v>
      </c>
      <c r="E137" t="s">
        <v>2157</v>
      </c>
      <c r="F137" t="s">
        <v>0</v>
      </c>
      <c r="G137" t="s">
        <v>2153</v>
      </c>
      <c r="H137" t="s">
        <v>2159</v>
      </c>
      <c r="I137">
        <v>74.709999999999994</v>
      </c>
      <c r="J137">
        <v>60.04</v>
      </c>
      <c r="K137">
        <v>84.9</v>
      </c>
      <c r="L137">
        <v>73.22</v>
      </c>
      <c r="N137">
        <v>80</v>
      </c>
      <c r="P137">
        <v>80</v>
      </c>
      <c r="Q137">
        <v>0</v>
      </c>
      <c r="R137">
        <v>721.17</v>
      </c>
      <c r="S137">
        <v>824</v>
      </c>
      <c r="T137">
        <v>16</v>
      </c>
      <c r="W137">
        <v>0</v>
      </c>
      <c r="X137">
        <v>0</v>
      </c>
      <c r="Y137">
        <v>39</v>
      </c>
      <c r="Z137">
        <v>323</v>
      </c>
      <c r="AA137">
        <v>407</v>
      </c>
      <c r="AB137">
        <v>94</v>
      </c>
      <c r="AC137">
        <v>103</v>
      </c>
      <c r="AD137">
        <v>467</v>
      </c>
      <c r="AE137">
        <v>254</v>
      </c>
      <c r="AF137">
        <v>685</v>
      </c>
      <c r="AG137">
        <v>139</v>
      </c>
      <c r="AH137">
        <v>0</v>
      </c>
      <c r="AI137">
        <v>4</v>
      </c>
      <c r="AJ137">
        <v>4</v>
      </c>
      <c r="AK137">
        <v>1</v>
      </c>
      <c r="AL137">
        <v>206</v>
      </c>
      <c r="AM137">
        <v>128</v>
      </c>
    </row>
    <row r="138" spans="1:39" x14ac:dyDescent="0.3">
      <c r="A138" t="s">
        <v>1816</v>
      </c>
      <c r="B138" t="s">
        <v>2155</v>
      </c>
      <c r="D138" t="s">
        <v>2401</v>
      </c>
      <c r="E138" t="s">
        <v>2157</v>
      </c>
      <c r="F138" t="s">
        <v>0</v>
      </c>
      <c r="G138" t="s">
        <v>2153</v>
      </c>
      <c r="H138" t="s">
        <v>1588</v>
      </c>
      <c r="I138">
        <v>86.31</v>
      </c>
      <c r="J138">
        <v>75.25</v>
      </c>
      <c r="K138">
        <v>94.01</v>
      </c>
      <c r="L138">
        <v>85.19</v>
      </c>
      <c r="N138">
        <v>76.48</v>
      </c>
      <c r="P138">
        <v>76.48</v>
      </c>
      <c r="Q138">
        <v>3</v>
      </c>
      <c r="R138">
        <v>395.79</v>
      </c>
      <c r="S138">
        <v>1667</v>
      </c>
      <c r="T138">
        <v>28</v>
      </c>
      <c r="W138">
        <v>0</v>
      </c>
      <c r="X138">
        <v>0</v>
      </c>
      <c r="Y138">
        <v>40</v>
      </c>
      <c r="Z138">
        <v>957</v>
      </c>
      <c r="AA138">
        <v>710</v>
      </c>
      <c r="AB138">
        <v>0</v>
      </c>
      <c r="AC138">
        <v>657</v>
      </c>
      <c r="AD138">
        <v>990</v>
      </c>
      <c r="AE138">
        <v>20</v>
      </c>
      <c r="AF138">
        <v>1334</v>
      </c>
      <c r="AG138">
        <v>333</v>
      </c>
      <c r="AH138">
        <v>0</v>
      </c>
      <c r="AI138">
        <v>3</v>
      </c>
      <c r="AJ138">
        <v>1</v>
      </c>
      <c r="AK138">
        <v>1</v>
      </c>
      <c r="AL138">
        <v>209</v>
      </c>
      <c r="AM138">
        <v>131</v>
      </c>
    </row>
    <row r="139" spans="1:39" x14ac:dyDescent="0.3">
      <c r="A139" t="s">
        <v>1817</v>
      </c>
      <c r="B139" t="s">
        <v>2155</v>
      </c>
      <c r="D139" t="s">
        <v>2402</v>
      </c>
      <c r="E139" t="s">
        <v>2157</v>
      </c>
      <c r="F139" t="s">
        <v>0</v>
      </c>
      <c r="G139" t="s">
        <v>2153</v>
      </c>
      <c r="H139" t="s">
        <v>1588</v>
      </c>
      <c r="I139">
        <v>95.57</v>
      </c>
      <c r="J139">
        <v>68.150000000000006</v>
      </c>
      <c r="K139">
        <v>92.46</v>
      </c>
      <c r="L139">
        <v>85.39</v>
      </c>
      <c r="N139">
        <v>76.48</v>
      </c>
      <c r="P139">
        <v>76.48</v>
      </c>
      <c r="Q139">
        <v>3</v>
      </c>
      <c r="R139">
        <v>2005.25</v>
      </c>
      <c r="S139">
        <v>7361</v>
      </c>
      <c r="T139">
        <v>125</v>
      </c>
      <c r="W139">
        <v>0.11576</v>
      </c>
      <c r="X139">
        <v>0</v>
      </c>
      <c r="Y139">
        <v>52</v>
      </c>
      <c r="Z139">
        <v>7275</v>
      </c>
      <c r="AA139">
        <v>86</v>
      </c>
      <c r="AB139">
        <v>0</v>
      </c>
      <c r="AC139">
        <v>2295</v>
      </c>
      <c r="AD139">
        <v>4756</v>
      </c>
      <c r="AE139">
        <v>310</v>
      </c>
      <c r="AF139">
        <v>6772</v>
      </c>
      <c r="AG139">
        <v>122</v>
      </c>
      <c r="AH139">
        <v>467</v>
      </c>
      <c r="AI139">
        <v>1</v>
      </c>
      <c r="AJ139">
        <v>3</v>
      </c>
      <c r="AK139">
        <v>1</v>
      </c>
      <c r="AL139">
        <v>210</v>
      </c>
      <c r="AM139">
        <v>132</v>
      </c>
    </row>
    <row r="140" spans="1:39" x14ac:dyDescent="0.3">
      <c r="A140" t="s">
        <v>1818</v>
      </c>
      <c r="B140" t="s">
        <v>2155</v>
      </c>
      <c r="D140" t="s">
        <v>2403</v>
      </c>
      <c r="E140" t="s">
        <v>2157</v>
      </c>
      <c r="F140" t="s">
        <v>0</v>
      </c>
      <c r="G140" t="s">
        <v>2153</v>
      </c>
      <c r="H140" t="s">
        <v>1588</v>
      </c>
      <c r="I140">
        <v>88.65</v>
      </c>
      <c r="J140">
        <v>76.3</v>
      </c>
      <c r="K140">
        <v>70.989999999999995</v>
      </c>
      <c r="L140">
        <v>78.650000000000006</v>
      </c>
      <c r="N140">
        <v>74.8</v>
      </c>
      <c r="P140">
        <v>74.8</v>
      </c>
      <c r="Q140">
        <v>4</v>
      </c>
      <c r="R140">
        <v>1006.5</v>
      </c>
      <c r="S140">
        <v>3323</v>
      </c>
      <c r="T140">
        <v>56</v>
      </c>
      <c r="W140">
        <v>0</v>
      </c>
      <c r="X140">
        <v>0</v>
      </c>
      <c r="Y140">
        <v>23</v>
      </c>
      <c r="Z140">
        <v>3323</v>
      </c>
      <c r="AA140">
        <v>0</v>
      </c>
      <c r="AB140">
        <v>0</v>
      </c>
      <c r="AC140">
        <v>1352</v>
      </c>
      <c r="AD140">
        <v>1918</v>
      </c>
      <c r="AE140">
        <v>53</v>
      </c>
      <c r="AF140">
        <v>1177</v>
      </c>
      <c r="AG140">
        <v>773</v>
      </c>
      <c r="AH140">
        <v>1373</v>
      </c>
      <c r="AI140">
        <v>3</v>
      </c>
      <c r="AJ140">
        <v>1</v>
      </c>
      <c r="AK140">
        <v>3</v>
      </c>
      <c r="AL140">
        <v>211</v>
      </c>
      <c r="AM140">
        <v>133</v>
      </c>
    </row>
    <row r="141" spans="1:39" x14ac:dyDescent="0.3">
      <c r="A141" t="s">
        <v>1819</v>
      </c>
      <c r="B141" t="s">
        <v>2155</v>
      </c>
      <c r="D141" t="s">
        <v>2404</v>
      </c>
      <c r="E141" t="s">
        <v>2157</v>
      </c>
      <c r="F141" t="s">
        <v>0</v>
      </c>
      <c r="G141" t="s">
        <v>2153</v>
      </c>
      <c r="H141" t="s">
        <v>1588</v>
      </c>
      <c r="I141">
        <v>87.02</v>
      </c>
      <c r="J141">
        <v>74.95</v>
      </c>
      <c r="K141">
        <v>87.68</v>
      </c>
      <c r="L141">
        <v>83.22</v>
      </c>
      <c r="N141">
        <v>76.48</v>
      </c>
      <c r="P141">
        <v>76.48</v>
      </c>
      <c r="Q141">
        <v>3</v>
      </c>
      <c r="R141">
        <v>512.29</v>
      </c>
      <c r="S141">
        <v>2068</v>
      </c>
      <c r="T141">
        <v>35</v>
      </c>
      <c r="W141">
        <v>0</v>
      </c>
      <c r="X141">
        <v>0</v>
      </c>
      <c r="Y141">
        <v>21</v>
      </c>
      <c r="Z141">
        <v>1868</v>
      </c>
      <c r="AA141">
        <v>0</v>
      </c>
      <c r="AB141">
        <v>200</v>
      </c>
      <c r="AC141">
        <v>1332</v>
      </c>
      <c r="AD141">
        <v>536</v>
      </c>
      <c r="AE141">
        <v>200</v>
      </c>
      <c r="AF141">
        <v>1713</v>
      </c>
      <c r="AG141">
        <v>355</v>
      </c>
      <c r="AH141">
        <v>0</v>
      </c>
      <c r="AI141">
        <v>3</v>
      </c>
      <c r="AJ141">
        <v>1</v>
      </c>
      <c r="AK141">
        <v>1</v>
      </c>
      <c r="AL141">
        <v>212</v>
      </c>
      <c r="AM141">
        <v>134</v>
      </c>
    </row>
    <row r="142" spans="1:39" x14ac:dyDescent="0.3">
      <c r="A142" t="s">
        <v>1820</v>
      </c>
      <c r="B142" t="s">
        <v>2155</v>
      </c>
      <c r="D142" t="s">
        <v>2405</v>
      </c>
      <c r="E142" t="s">
        <v>2157</v>
      </c>
      <c r="F142" t="s">
        <v>0</v>
      </c>
      <c r="G142" t="s">
        <v>2153</v>
      </c>
      <c r="H142" t="s">
        <v>1588</v>
      </c>
      <c r="I142">
        <v>83.76</v>
      </c>
      <c r="J142">
        <v>87.07</v>
      </c>
      <c r="K142">
        <v>74.3</v>
      </c>
      <c r="L142">
        <v>81.709999999999994</v>
      </c>
      <c r="N142">
        <v>72.84</v>
      </c>
      <c r="P142">
        <v>72.84</v>
      </c>
      <c r="Q142">
        <v>6</v>
      </c>
      <c r="R142">
        <v>938.5</v>
      </c>
      <c r="S142">
        <v>4621</v>
      </c>
      <c r="T142">
        <v>78</v>
      </c>
      <c r="W142">
        <v>0</v>
      </c>
      <c r="X142">
        <v>0</v>
      </c>
      <c r="Y142">
        <v>35</v>
      </c>
      <c r="Z142">
        <v>3115</v>
      </c>
      <c r="AA142">
        <v>1506</v>
      </c>
      <c r="AB142">
        <v>0</v>
      </c>
      <c r="AC142">
        <v>4322</v>
      </c>
      <c r="AD142">
        <v>299</v>
      </c>
      <c r="AE142">
        <v>0</v>
      </c>
      <c r="AF142">
        <v>2722</v>
      </c>
      <c r="AG142">
        <v>126</v>
      </c>
      <c r="AH142">
        <v>1773</v>
      </c>
      <c r="AI142">
        <v>4</v>
      </c>
      <c r="AJ142">
        <v>1</v>
      </c>
      <c r="AK142">
        <v>3</v>
      </c>
      <c r="AL142">
        <v>214</v>
      </c>
      <c r="AM142">
        <v>136</v>
      </c>
    </row>
    <row r="143" spans="1:39" x14ac:dyDescent="0.3">
      <c r="A143" t="s">
        <v>1821</v>
      </c>
      <c r="B143" t="s">
        <v>2155</v>
      </c>
      <c r="D143" t="s">
        <v>2406</v>
      </c>
      <c r="E143" t="s">
        <v>2157</v>
      </c>
      <c r="F143" t="s">
        <v>0</v>
      </c>
      <c r="G143" t="s">
        <v>2153</v>
      </c>
      <c r="H143" t="s">
        <v>1588</v>
      </c>
      <c r="I143">
        <v>95.15</v>
      </c>
      <c r="J143">
        <v>86.27</v>
      </c>
      <c r="K143">
        <v>87.2</v>
      </c>
      <c r="L143">
        <v>89.54</v>
      </c>
      <c r="N143">
        <v>78.11</v>
      </c>
      <c r="P143">
        <v>78.11</v>
      </c>
      <c r="Q143">
        <v>3</v>
      </c>
      <c r="R143">
        <v>257.77</v>
      </c>
      <c r="S143">
        <v>1620</v>
      </c>
      <c r="T143">
        <v>27</v>
      </c>
      <c r="W143">
        <v>0</v>
      </c>
      <c r="X143">
        <v>0</v>
      </c>
      <c r="Y143">
        <v>43</v>
      </c>
      <c r="Z143">
        <v>1620</v>
      </c>
      <c r="AA143">
        <v>0</v>
      </c>
      <c r="AB143">
        <v>0</v>
      </c>
      <c r="AC143">
        <v>1357</v>
      </c>
      <c r="AD143">
        <v>263</v>
      </c>
      <c r="AE143">
        <v>0</v>
      </c>
      <c r="AF143">
        <v>1232</v>
      </c>
      <c r="AG143">
        <v>65</v>
      </c>
      <c r="AH143">
        <v>323</v>
      </c>
      <c r="AI143">
        <v>1</v>
      </c>
      <c r="AJ143">
        <v>1</v>
      </c>
      <c r="AK143">
        <v>1</v>
      </c>
      <c r="AL143">
        <v>215</v>
      </c>
      <c r="AM143">
        <v>137</v>
      </c>
    </row>
    <row r="144" spans="1:39" x14ac:dyDescent="0.3">
      <c r="A144" t="s">
        <v>1822</v>
      </c>
      <c r="B144" t="s">
        <v>2155</v>
      </c>
      <c r="D144" t="s">
        <v>2407</v>
      </c>
      <c r="E144" t="s">
        <v>2157</v>
      </c>
      <c r="F144" t="s">
        <v>0</v>
      </c>
      <c r="G144" t="s">
        <v>2153</v>
      </c>
      <c r="H144" t="s">
        <v>2158</v>
      </c>
      <c r="I144">
        <v>91.46</v>
      </c>
      <c r="J144">
        <v>70.319999999999993</v>
      </c>
      <c r="K144">
        <v>68.08</v>
      </c>
      <c r="L144">
        <v>76.62</v>
      </c>
      <c r="N144">
        <v>74.349999999999994</v>
      </c>
      <c r="P144">
        <v>74.349999999999994</v>
      </c>
      <c r="Q144">
        <v>56</v>
      </c>
      <c r="R144">
        <v>6494.18</v>
      </c>
      <c r="S144">
        <v>8104</v>
      </c>
      <c r="T144">
        <v>137</v>
      </c>
      <c r="W144">
        <v>0.13583000000000001</v>
      </c>
      <c r="X144">
        <v>0</v>
      </c>
      <c r="Y144">
        <v>224</v>
      </c>
      <c r="Z144">
        <v>7965</v>
      </c>
      <c r="AA144">
        <v>139</v>
      </c>
      <c r="AB144">
        <v>0</v>
      </c>
      <c r="AC144">
        <v>2898</v>
      </c>
      <c r="AD144">
        <v>5020</v>
      </c>
      <c r="AE144">
        <v>186</v>
      </c>
      <c r="AF144">
        <v>5395</v>
      </c>
      <c r="AG144">
        <v>0</v>
      </c>
      <c r="AH144">
        <v>2709</v>
      </c>
      <c r="AI144">
        <v>2</v>
      </c>
      <c r="AJ144">
        <v>2</v>
      </c>
      <c r="AK144">
        <v>3</v>
      </c>
      <c r="AL144">
        <v>216</v>
      </c>
      <c r="AM144">
        <v>138</v>
      </c>
    </row>
    <row r="145" spans="1:39" x14ac:dyDescent="0.3">
      <c r="A145" t="s">
        <v>1823</v>
      </c>
      <c r="B145" t="s">
        <v>2155</v>
      </c>
      <c r="D145" t="s">
        <v>2408</v>
      </c>
      <c r="E145" t="s">
        <v>2157</v>
      </c>
      <c r="F145" t="s">
        <v>0</v>
      </c>
      <c r="G145" t="s">
        <v>2153</v>
      </c>
      <c r="H145" t="s">
        <v>1588</v>
      </c>
      <c r="I145">
        <v>90.2</v>
      </c>
      <c r="J145">
        <v>79.290000000000006</v>
      </c>
      <c r="K145">
        <v>85.25</v>
      </c>
      <c r="L145">
        <v>84.91</v>
      </c>
      <c r="N145">
        <v>77.89</v>
      </c>
      <c r="P145">
        <v>77.89</v>
      </c>
      <c r="Q145">
        <v>4</v>
      </c>
      <c r="R145">
        <v>452.7</v>
      </c>
      <c r="S145">
        <v>2064</v>
      </c>
      <c r="T145">
        <v>35</v>
      </c>
      <c r="W145">
        <v>0</v>
      </c>
      <c r="X145">
        <v>0</v>
      </c>
      <c r="Y145">
        <v>25</v>
      </c>
      <c r="Z145">
        <v>1950</v>
      </c>
      <c r="AA145">
        <v>114</v>
      </c>
      <c r="AB145">
        <v>0</v>
      </c>
      <c r="AC145">
        <v>1060</v>
      </c>
      <c r="AD145">
        <v>994</v>
      </c>
      <c r="AE145">
        <v>10</v>
      </c>
      <c r="AF145">
        <v>1215</v>
      </c>
      <c r="AG145">
        <v>849</v>
      </c>
      <c r="AH145">
        <v>0</v>
      </c>
      <c r="AI145">
        <v>2</v>
      </c>
      <c r="AJ145">
        <v>1</v>
      </c>
      <c r="AK145">
        <v>1</v>
      </c>
      <c r="AL145">
        <v>217</v>
      </c>
      <c r="AM145">
        <v>139</v>
      </c>
    </row>
    <row r="146" spans="1:39" x14ac:dyDescent="0.3">
      <c r="A146" t="s">
        <v>1824</v>
      </c>
      <c r="B146" t="s">
        <v>2155</v>
      </c>
      <c r="D146" t="s">
        <v>2409</v>
      </c>
      <c r="E146" t="s">
        <v>2157</v>
      </c>
      <c r="F146" t="s">
        <v>0</v>
      </c>
      <c r="G146" t="s">
        <v>2153</v>
      </c>
      <c r="H146" t="s">
        <v>1588</v>
      </c>
      <c r="I146">
        <v>96.1</v>
      </c>
      <c r="J146">
        <v>81.319999999999993</v>
      </c>
      <c r="K146">
        <v>95.77</v>
      </c>
      <c r="L146">
        <v>91.06</v>
      </c>
      <c r="N146">
        <v>78.11</v>
      </c>
      <c r="P146">
        <v>78.11</v>
      </c>
      <c r="Q146">
        <v>3</v>
      </c>
      <c r="R146">
        <v>221.76</v>
      </c>
      <c r="S146">
        <v>1089</v>
      </c>
      <c r="T146">
        <v>18</v>
      </c>
      <c r="W146">
        <v>0</v>
      </c>
      <c r="X146">
        <v>0</v>
      </c>
      <c r="Y146">
        <v>25</v>
      </c>
      <c r="Z146">
        <v>1089</v>
      </c>
      <c r="AA146">
        <v>0</v>
      </c>
      <c r="AB146">
        <v>0</v>
      </c>
      <c r="AC146">
        <v>605</v>
      </c>
      <c r="AD146">
        <v>484</v>
      </c>
      <c r="AE146">
        <v>0</v>
      </c>
      <c r="AF146">
        <v>1089</v>
      </c>
      <c r="AG146">
        <v>0</v>
      </c>
      <c r="AH146">
        <v>0</v>
      </c>
      <c r="AI146">
        <v>1</v>
      </c>
      <c r="AJ146">
        <v>1</v>
      </c>
      <c r="AK146">
        <v>1</v>
      </c>
      <c r="AL146">
        <v>218</v>
      </c>
      <c r="AM146">
        <v>140</v>
      </c>
    </row>
    <row r="147" spans="1:39" x14ac:dyDescent="0.3">
      <c r="A147" t="s">
        <v>1825</v>
      </c>
      <c r="B147" t="s">
        <v>2155</v>
      </c>
      <c r="D147" t="s">
        <v>2410</v>
      </c>
      <c r="E147" t="s">
        <v>2157</v>
      </c>
      <c r="F147" t="s">
        <v>0</v>
      </c>
      <c r="G147" t="s">
        <v>2153</v>
      </c>
      <c r="H147" t="s">
        <v>1588</v>
      </c>
      <c r="I147">
        <v>91.87</v>
      </c>
      <c r="J147">
        <v>79.72</v>
      </c>
      <c r="K147">
        <v>98.18</v>
      </c>
      <c r="L147">
        <v>89.92</v>
      </c>
      <c r="M147">
        <v>84.67</v>
      </c>
      <c r="N147">
        <v>76.48</v>
      </c>
      <c r="P147">
        <v>76.48</v>
      </c>
      <c r="Q147">
        <v>3</v>
      </c>
      <c r="R147">
        <v>361.4</v>
      </c>
      <c r="S147">
        <v>1343</v>
      </c>
      <c r="T147">
        <v>23</v>
      </c>
      <c r="W147">
        <v>0</v>
      </c>
      <c r="X147">
        <v>0</v>
      </c>
      <c r="Y147">
        <v>27</v>
      </c>
      <c r="Z147">
        <v>1240</v>
      </c>
      <c r="AA147">
        <v>103</v>
      </c>
      <c r="AB147">
        <v>0</v>
      </c>
      <c r="AC147">
        <v>1089</v>
      </c>
      <c r="AD147">
        <v>254</v>
      </c>
      <c r="AE147">
        <v>0</v>
      </c>
      <c r="AF147">
        <v>1343</v>
      </c>
      <c r="AG147">
        <v>0</v>
      </c>
      <c r="AH147">
        <v>0</v>
      </c>
      <c r="AI147">
        <v>2</v>
      </c>
      <c r="AJ147">
        <v>1</v>
      </c>
      <c r="AK147">
        <v>1</v>
      </c>
      <c r="AL147">
        <v>219</v>
      </c>
      <c r="AM147">
        <v>141</v>
      </c>
    </row>
    <row r="148" spans="1:39" x14ac:dyDescent="0.3">
      <c r="A148" t="s">
        <v>1826</v>
      </c>
      <c r="B148" t="s">
        <v>2155</v>
      </c>
      <c r="D148" t="s">
        <v>2411</v>
      </c>
      <c r="E148" t="s">
        <v>2157</v>
      </c>
      <c r="F148" t="s">
        <v>0</v>
      </c>
      <c r="G148" t="s">
        <v>2153</v>
      </c>
      <c r="H148" t="s">
        <v>1588</v>
      </c>
      <c r="I148">
        <v>91.49</v>
      </c>
      <c r="J148">
        <v>84.06</v>
      </c>
      <c r="K148">
        <v>98.62</v>
      </c>
      <c r="L148">
        <v>91.39</v>
      </c>
      <c r="M148">
        <v>84.67</v>
      </c>
      <c r="N148">
        <v>76.48</v>
      </c>
      <c r="P148">
        <v>76.48</v>
      </c>
      <c r="Q148">
        <v>3</v>
      </c>
      <c r="R148">
        <v>96.01</v>
      </c>
      <c r="S148">
        <v>385</v>
      </c>
      <c r="T148">
        <v>7</v>
      </c>
      <c r="W148">
        <v>0</v>
      </c>
      <c r="X148">
        <v>0</v>
      </c>
      <c r="Y148">
        <v>13</v>
      </c>
      <c r="Z148">
        <v>385</v>
      </c>
      <c r="AA148">
        <v>0</v>
      </c>
      <c r="AB148">
        <v>0</v>
      </c>
      <c r="AC148">
        <v>385</v>
      </c>
      <c r="AD148">
        <v>0</v>
      </c>
      <c r="AE148">
        <v>0</v>
      </c>
      <c r="AF148">
        <v>385</v>
      </c>
      <c r="AG148">
        <v>0</v>
      </c>
      <c r="AH148">
        <v>0</v>
      </c>
      <c r="AI148">
        <v>2</v>
      </c>
      <c r="AJ148">
        <v>1</v>
      </c>
      <c r="AK148">
        <v>1</v>
      </c>
      <c r="AL148">
        <v>220</v>
      </c>
      <c r="AM148">
        <v>142</v>
      </c>
    </row>
    <row r="149" spans="1:39" x14ac:dyDescent="0.3">
      <c r="A149" t="s">
        <v>1827</v>
      </c>
      <c r="B149" t="s">
        <v>2155</v>
      </c>
      <c r="D149" t="s">
        <v>2412</v>
      </c>
      <c r="E149" t="s">
        <v>2157</v>
      </c>
      <c r="F149" t="s">
        <v>0</v>
      </c>
      <c r="G149" t="s">
        <v>2153</v>
      </c>
      <c r="H149" t="s">
        <v>1588</v>
      </c>
      <c r="I149">
        <v>91.76</v>
      </c>
      <c r="J149">
        <v>81.38</v>
      </c>
      <c r="K149">
        <v>98.85</v>
      </c>
      <c r="L149">
        <v>90.66</v>
      </c>
      <c r="N149">
        <v>78.11</v>
      </c>
      <c r="P149">
        <v>78.11</v>
      </c>
      <c r="Q149">
        <v>3</v>
      </c>
      <c r="R149">
        <v>113.18</v>
      </c>
      <c r="S149">
        <v>641</v>
      </c>
      <c r="T149">
        <v>11</v>
      </c>
      <c r="W149">
        <v>0</v>
      </c>
      <c r="X149">
        <v>0</v>
      </c>
      <c r="Y149">
        <v>15</v>
      </c>
      <c r="Z149">
        <v>641</v>
      </c>
      <c r="AA149">
        <v>0</v>
      </c>
      <c r="AB149">
        <v>0</v>
      </c>
      <c r="AC149">
        <v>420</v>
      </c>
      <c r="AD149">
        <v>221</v>
      </c>
      <c r="AE149">
        <v>0</v>
      </c>
      <c r="AF149">
        <v>641</v>
      </c>
      <c r="AG149">
        <v>0</v>
      </c>
      <c r="AH149">
        <v>0</v>
      </c>
      <c r="AI149">
        <v>2</v>
      </c>
      <c r="AJ149">
        <v>1</v>
      </c>
      <c r="AK149">
        <v>1</v>
      </c>
      <c r="AL149">
        <v>222</v>
      </c>
      <c r="AM149">
        <v>144</v>
      </c>
    </row>
    <row r="150" spans="1:39" x14ac:dyDescent="0.3">
      <c r="A150" t="s">
        <v>1828</v>
      </c>
      <c r="B150" t="s">
        <v>2155</v>
      </c>
      <c r="D150" t="s">
        <v>2413</v>
      </c>
      <c r="E150" t="s">
        <v>2157</v>
      </c>
      <c r="F150" t="s">
        <v>0</v>
      </c>
      <c r="G150" t="s">
        <v>2153</v>
      </c>
      <c r="H150" t="s">
        <v>2158</v>
      </c>
      <c r="I150">
        <v>92.87</v>
      </c>
      <c r="J150">
        <v>72.3</v>
      </c>
      <c r="K150">
        <v>83.94</v>
      </c>
      <c r="L150">
        <v>83.04</v>
      </c>
      <c r="N150">
        <v>74.489999999999995</v>
      </c>
      <c r="P150">
        <v>74.489999999999995</v>
      </c>
      <c r="Q150">
        <v>58</v>
      </c>
      <c r="R150">
        <v>7103.67</v>
      </c>
      <c r="S150">
        <v>13345</v>
      </c>
      <c r="T150">
        <v>226</v>
      </c>
      <c r="W150">
        <v>0.24018999999999999</v>
      </c>
      <c r="X150">
        <v>0</v>
      </c>
      <c r="Y150">
        <v>303</v>
      </c>
      <c r="Z150">
        <v>12007</v>
      </c>
      <c r="AA150">
        <v>1338</v>
      </c>
      <c r="AB150">
        <v>0</v>
      </c>
      <c r="AC150">
        <v>4810</v>
      </c>
      <c r="AD150">
        <v>8151</v>
      </c>
      <c r="AE150">
        <v>384</v>
      </c>
      <c r="AF150">
        <v>9514</v>
      </c>
      <c r="AG150">
        <v>2247</v>
      </c>
      <c r="AH150">
        <v>1584</v>
      </c>
      <c r="AI150">
        <v>2</v>
      </c>
      <c r="AJ150">
        <v>2</v>
      </c>
      <c r="AK150">
        <v>1</v>
      </c>
      <c r="AL150">
        <v>223</v>
      </c>
      <c r="AM150">
        <v>145</v>
      </c>
    </row>
    <row r="151" spans="1:39" x14ac:dyDescent="0.3">
      <c r="A151" t="s">
        <v>1829</v>
      </c>
      <c r="B151" t="s">
        <v>2155</v>
      </c>
      <c r="D151" t="s">
        <v>2414</v>
      </c>
      <c r="E151" t="s">
        <v>2157</v>
      </c>
      <c r="F151" t="s">
        <v>0</v>
      </c>
      <c r="G151" t="s">
        <v>2153</v>
      </c>
      <c r="H151" t="s">
        <v>2158</v>
      </c>
      <c r="I151">
        <v>92.47</v>
      </c>
      <c r="J151">
        <v>80.510000000000005</v>
      </c>
      <c r="K151">
        <v>84.58</v>
      </c>
      <c r="L151">
        <v>85.85</v>
      </c>
      <c r="N151">
        <v>74.349999999999994</v>
      </c>
      <c r="P151">
        <v>74.349999999999994</v>
      </c>
      <c r="Q151">
        <v>32</v>
      </c>
      <c r="R151">
        <v>3305.54</v>
      </c>
      <c r="S151">
        <v>4455</v>
      </c>
      <c r="T151">
        <v>76</v>
      </c>
      <c r="W151">
        <v>0</v>
      </c>
      <c r="X151">
        <v>0</v>
      </c>
      <c r="Y151">
        <v>120</v>
      </c>
      <c r="Z151">
        <v>4315</v>
      </c>
      <c r="AA151">
        <v>140</v>
      </c>
      <c r="AB151">
        <v>0</v>
      </c>
      <c r="AC151">
        <v>3207</v>
      </c>
      <c r="AD151">
        <v>1248</v>
      </c>
      <c r="AE151">
        <v>0</v>
      </c>
      <c r="AF151">
        <v>3453</v>
      </c>
      <c r="AG151">
        <v>175</v>
      </c>
      <c r="AH151">
        <v>827</v>
      </c>
      <c r="AI151">
        <v>2</v>
      </c>
      <c r="AJ151">
        <v>1</v>
      </c>
      <c r="AK151">
        <v>1</v>
      </c>
      <c r="AL151">
        <v>224</v>
      </c>
      <c r="AM151">
        <v>146</v>
      </c>
    </row>
    <row r="152" spans="1:39" x14ac:dyDescent="0.3">
      <c r="A152" t="s">
        <v>1830</v>
      </c>
      <c r="B152" t="s">
        <v>2155</v>
      </c>
      <c r="D152" t="s">
        <v>2415</v>
      </c>
      <c r="E152" t="s">
        <v>2157</v>
      </c>
      <c r="F152" t="s">
        <v>0</v>
      </c>
      <c r="G152" t="s">
        <v>2153</v>
      </c>
      <c r="H152" t="s">
        <v>1588</v>
      </c>
      <c r="I152">
        <v>92.27</v>
      </c>
      <c r="J152">
        <v>62.18</v>
      </c>
      <c r="K152">
        <v>100</v>
      </c>
      <c r="L152">
        <v>84.82</v>
      </c>
      <c r="N152">
        <v>72.84</v>
      </c>
      <c r="P152">
        <v>72.84</v>
      </c>
      <c r="Q152">
        <v>10</v>
      </c>
      <c r="R152">
        <v>354.61</v>
      </c>
      <c r="S152">
        <v>396</v>
      </c>
      <c r="T152">
        <v>7</v>
      </c>
      <c r="W152">
        <v>0</v>
      </c>
      <c r="X152">
        <v>0</v>
      </c>
      <c r="Y152">
        <v>10</v>
      </c>
      <c r="Z152">
        <v>396</v>
      </c>
      <c r="AA152">
        <v>0</v>
      </c>
      <c r="AB152">
        <v>0</v>
      </c>
      <c r="AC152">
        <v>51</v>
      </c>
      <c r="AD152">
        <v>345</v>
      </c>
      <c r="AE152">
        <v>0</v>
      </c>
      <c r="AF152">
        <v>396</v>
      </c>
      <c r="AG152">
        <v>0</v>
      </c>
      <c r="AH152">
        <v>0</v>
      </c>
      <c r="AI152">
        <v>2</v>
      </c>
      <c r="AJ152">
        <v>3</v>
      </c>
      <c r="AK152">
        <v>1</v>
      </c>
      <c r="AL152">
        <v>225</v>
      </c>
      <c r="AM152">
        <v>147</v>
      </c>
    </row>
    <row r="153" spans="1:39" x14ac:dyDescent="0.3">
      <c r="A153" t="s">
        <v>1831</v>
      </c>
      <c r="B153" t="s">
        <v>2155</v>
      </c>
      <c r="D153" t="s">
        <v>2416</v>
      </c>
      <c r="E153" t="s">
        <v>2157</v>
      </c>
      <c r="F153" t="s">
        <v>0</v>
      </c>
      <c r="G153" t="s">
        <v>2153</v>
      </c>
      <c r="H153" t="s">
        <v>1588</v>
      </c>
      <c r="I153">
        <v>90.95</v>
      </c>
      <c r="J153">
        <v>67.41</v>
      </c>
      <c r="K153">
        <v>100</v>
      </c>
      <c r="L153">
        <v>86.12</v>
      </c>
      <c r="N153">
        <v>76.209999999999994</v>
      </c>
      <c r="P153">
        <v>76.209999999999994</v>
      </c>
      <c r="Q153">
        <v>3</v>
      </c>
      <c r="R153">
        <v>323.76</v>
      </c>
      <c r="S153">
        <v>241</v>
      </c>
      <c r="T153">
        <v>4</v>
      </c>
      <c r="W153">
        <v>0</v>
      </c>
      <c r="X153">
        <v>0</v>
      </c>
      <c r="Y153">
        <v>7</v>
      </c>
      <c r="Z153">
        <v>241</v>
      </c>
      <c r="AA153">
        <v>0</v>
      </c>
      <c r="AB153">
        <v>0</v>
      </c>
      <c r="AC153">
        <v>51</v>
      </c>
      <c r="AD153">
        <v>190</v>
      </c>
      <c r="AE153">
        <v>0</v>
      </c>
      <c r="AF153">
        <v>241</v>
      </c>
      <c r="AG153">
        <v>0</v>
      </c>
      <c r="AH153">
        <v>0</v>
      </c>
      <c r="AI153">
        <v>2</v>
      </c>
      <c r="AJ153">
        <v>3</v>
      </c>
      <c r="AK153">
        <v>1</v>
      </c>
      <c r="AL153">
        <v>226</v>
      </c>
      <c r="AM153">
        <v>148</v>
      </c>
    </row>
    <row r="154" spans="1:39" x14ac:dyDescent="0.3">
      <c r="A154" t="s">
        <v>1832</v>
      </c>
      <c r="B154" t="s">
        <v>2155</v>
      </c>
      <c r="D154" t="s">
        <v>2417</v>
      </c>
      <c r="E154" t="s">
        <v>2157</v>
      </c>
      <c r="F154" t="s">
        <v>0</v>
      </c>
      <c r="G154" t="s">
        <v>2153</v>
      </c>
      <c r="H154" t="s">
        <v>1588</v>
      </c>
      <c r="I154">
        <v>78.48</v>
      </c>
      <c r="J154">
        <v>69.56</v>
      </c>
      <c r="K154">
        <v>92.33</v>
      </c>
      <c r="L154">
        <v>80.13</v>
      </c>
      <c r="N154">
        <v>76.209999999999994</v>
      </c>
      <c r="P154">
        <v>76.209999999999994</v>
      </c>
      <c r="Q154">
        <v>3</v>
      </c>
      <c r="R154">
        <v>546.33000000000004</v>
      </c>
      <c r="S154">
        <v>764</v>
      </c>
      <c r="T154">
        <v>13</v>
      </c>
      <c r="W154">
        <v>0</v>
      </c>
      <c r="X154">
        <v>0</v>
      </c>
      <c r="Y154">
        <v>9</v>
      </c>
      <c r="Z154">
        <v>288</v>
      </c>
      <c r="AA154">
        <v>476</v>
      </c>
      <c r="AB154">
        <v>0</v>
      </c>
      <c r="AC154">
        <v>348</v>
      </c>
      <c r="AD154">
        <v>416</v>
      </c>
      <c r="AE154">
        <v>0</v>
      </c>
      <c r="AF154">
        <v>764</v>
      </c>
      <c r="AG154">
        <v>0</v>
      </c>
      <c r="AH154">
        <v>0</v>
      </c>
      <c r="AI154">
        <v>4</v>
      </c>
      <c r="AJ154">
        <v>2</v>
      </c>
      <c r="AK154">
        <v>1</v>
      </c>
      <c r="AL154">
        <v>227</v>
      </c>
      <c r="AM154">
        <v>149</v>
      </c>
    </row>
    <row r="155" spans="1:39" x14ac:dyDescent="0.3">
      <c r="A155" t="s">
        <v>1833</v>
      </c>
      <c r="B155" t="s">
        <v>2155</v>
      </c>
      <c r="D155" t="s">
        <v>2418</v>
      </c>
      <c r="E155" t="s">
        <v>2157</v>
      </c>
      <c r="F155" t="s">
        <v>0</v>
      </c>
      <c r="G155" t="s">
        <v>2153</v>
      </c>
      <c r="H155" t="s">
        <v>1588</v>
      </c>
      <c r="I155">
        <v>88.61</v>
      </c>
      <c r="J155">
        <v>57.99</v>
      </c>
      <c r="K155">
        <v>100</v>
      </c>
      <c r="L155">
        <v>82.2</v>
      </c>
      <c r="N155">
        <v>76.209999999999994</v>
      </c>
      <c r="P155">
        <v>76.209999999999994</v>
      </c>
      <c r="Q155">
        <v>3</v>
      </c>
      <c r="R155">
        <v>483.93</v>
      </c>
      <c r="S155">
        <v>476</v>
      </c>
      <c r="T155">
        <v>8</v>
      </c>
      <c r="W155">
        <v>0</v>
      </c>
      <c r="X155">
        <v>0</v>
      </c>
      <c r="Y155">
        <v>10</v>
      </c>
      <c r="Z155">
        <v>374</v>
      </c>
      <c r="AA155">
        <v>102</v>
      </c>
      <c r="AB155">
        <v>0</v>
      </c>
      <c r="AC155">
        <v>58</v>
      </c>
      <c r="AD155">
        <v>234</v>
      </c>
      <c r="AE155">
        <v>184</v>
      </c>
      <c r="AF155">
        <v>476</v>
      </c>
      <c r="AG155">
        <v>0</v>
      </c>
      <c r="AH155">
        <v>0</v>
      </c>
      <c r="AI155">
        <v>3</v>
      </c>
      <c r="AJ155">
        <v>4</v>
      </c>
      <c r="AK155">
        <v>1</v>
      </c>
      <c r="AL155">
        <v>228</v>
      </c>
      <c r="AM155">
        <v>150</v>
      </c>
    </row>
    <row r="156" spans="1:39" x14ac:dyDescent="0.3">
      <c r="A156" t="s">
        <v>1834</v>
      </c>
      <c r="B156" t="s">
        <v>2155</v>
      </c>
      <c r="D156" t="s">
        <v>2419</v>
      </c>
      <c r="E156" t="s">
        <v>2157</v>
      </c>
      <c r="F156" t="s">
        <v>0</v>
      </c>
      <c r="G156" t="s">
        <v>2153</v>
      </c>
      <c r="H156" t="s">
        <v>1588</v>
      </c>
      <c r="I156">
        <v>100</v>
      </c>
      <c r="J156">
        <v>71.319999999999993</v>
      </c>
      <c r="K156">
        <v>100</v>
      </c>
      <c r="L156">
        <v>90.44</v>
      </c>
      <c r="N156">
        <v>76.209999999999994</v>
      </c>
      <c r="P156">
        <v>76.209999999999994</v>
      </c>
      <c r="Q156">
        <v>3</v>
      </c>
      <c r="R156">
        <v>33.07</v>
      </c>
      <c r="S156">
        <v>119</v>
      </c>
      <c r="T156">
        <v>2</v>
      </c>
      <c r="W156">
        <v>0</v>
      </c>
      <c r="X156">
        <v>0</v>
      </c>
      <c r="Y156">
        <v>7</v>
      </c>
      <c r="Z156">
        <v>119</v>
      </c>
      <c r="AA156">
        <v>0</v>
      </c>
      <c r="AB156">
        <v>0</v>
      </c>
      <c r="AC156">
        <v>67</v>
      </c>
      <c r="AD156">
        <v>12</v>
      </c>
      <c r="AE156">
        <v>40</v>
      </c>
      <c r="AF156">
        <v>119</v>
      </c>
      <c r="AG156">
        <v>0</v>
      </c>
      <c r="AH156">
        <v>0</v>
      </c>
      <c r="AI156">
        <v>1</v>
      </c>
      <c r="AJ156">
        <v>2</v>
      </c>
      <c r="AK156">
        <v>1</v>
      </c>
      <c r="AL156">
        <v>229</v>
      </c>
      <c r="AM156">
        <v>151</v>
      </c>
    </row>
    <row r="157" spans="1:39" x14ac:dyDescent="0.3">
      <c r="A157" t="s">
        <v>1836</v>
      </c>
      <c r="B157" t="s">
        <v>2155</v>
      </c>
      <c r="D157" t="s">
        <v>2420</v>
      </c>
      <c r="E157" t="s">
        <v>2157</v>
      </c>
      <c r="F157" t="s">
        <v>0</v>
      </c>
      <c r="G157" t="s">
        <v>2153</v>
      </c>
      <c r="H157" t="s">
        <v>2158</v>
      </c>
      <c r="I157">
        <v>88.93</v>
      </c>
      <c r="J157">
        <v>77.45</v>
      </c>
      <c r="K157">
        <v>81.62</v>
      </c>
      <c r="L157">
        <v>82.67</v>
      </c>
      <c r="N157">
        <v>75.2</v>
      </c>
      <c r="P157">
        <v>75.2</v>
      </c>
      <c r="Q157">
        <v>39</v>
      </c>
      <c r="R157">
        <v>4912.6899999999996</v>
      </c>
      <c r="S157">
        <v>4743</v>
      </c>
      <c r="T157">
        <v>81</v>
      </c>
      <c r="W157">
        <v>0</v>
      </c>
      <c r="X157">
        <v>0</v>
      </c>
      <c r="Y157">
        <v>155</v>
      </c>
      <c r="Z157">
        <v>3128</v>
      </c>
      <c r="AA157">
        <v>1615</v>
      </c>
      <c r="AB157">
        <v>0</v>
      </c>
      <c r="AC157">
        <v>3164</v>
      </c>
      <c r="AD157">
        <v>1552</v>
      </c>
      <c r="AE157">
        <v>27</v>
      </c>
      <c r="AF157">
        <v>3667</v>
      </c>
      <c r="AG157">
        <v>0</v>
      </c>
      <c r="AH157">
        <v>1076</v>
      </c>
      <c r="AI157">
        <v>3</v>
      </c>
      <c r="AJ157">
        <v>1</v>
      </c>
      <c r="AK157">
        <v>2</v>
      </c>
      <c r="AL157">
        <v>230</v>
      </c>
      <c r="AM157">
        <v>152</v>
      </c>
    </row>
    <row r="158" spans="1:39" x14ac:dyDescent="0.3">
      <c r="A158" t="s">
        <v>1837</v>
      </c>
      <c r="B158" t="s">
        <v>2155</v>
      </c>
      <c r="D158" t="s">
        <v>2421</v>
      </c>
      <c r="E158" t="s">
        <v>2157</v>
      </c>
      <c r="F158" t="s">
        <v>0</v>
      </c>
      <c r="G158" t="s">
        <v>2153</v>
      </c>
      <c r="H158" t="s">
        <v>1588</v>
      </c>
      <c r="I158">
        <v>91.31</v>
      </c>
      <c r="J158">
        <v>78.8</v>
      </c>
      <c r="K158">
        <v>77.78</v>
      </c>
      <c r="L158">
        <v>82.63</v>
      </c>
      <c r="N158">
        <v>77.89</v>
      </c>
      <c r="P158">
        <v>77.89</v>
      </c>
      <c r="Q158">
        <v>4</v>
      </c>
      <c r="R158">
        <v>418.63</v>
      </c>
      <c r="S158">
        <v>1521</v>
      </c>
      <c r="T158">
        <v>26</v>
      </c>
      <c r="W158">
        <v>0</v>
      </c>
      <c r="X158">
        <v>0</v>
      </c>
      <c r="Y158">
        <v>18</v>
      </c>
      <c r="Z158">
        <v>1521</v>
      </c>
      <c r="AA158">
        <v>0</v>
      </c>
      <c r="AB158">
        <v>0</v>
      </c>
      <c r="AC158">
        <v>1143</v>
      </c>
      <c r="AD158">
        <v>368</v>
      </c>
      <c r="AE158">
        <v>10</v>
      </c>
      <c r="AF158">
        <v>643</v>
      </c>
      <c r="AG158">
        <v>878</v>
      </c>
      <c r="AH158">
        <v>0</v>
      </c>
      <c r="AI158">
        <v>2</v>
      </c>
      <c r="AJ158">
        <v>1</v>
      </c>
      <c r="AK158">
        <v>2</v>
      </c>
      <c r="AL158">
        <v>231</v>
      </c>
      <c r="AM158">
        <v>153</v>
      </c>
    </row>
    <row r="159" spans="1:39" x14ac:dyDescent="0.3">
      <c r="A159" t="s">
        <v>1835</v>
      </c>
      <c r="B159" t="s">
        <v>2155</v>
      </c>
      <c r="D159" t="s">
        <v>2422</v>
      </c>
      <c r="E159" t="s">
        <v>2157</v>
      </c>
      <c r="F159" t="s">
        <v>0</v>
      </c>
      <c r="G159" t="s">
        <v>2153</v>
      </c>
      <c r="H159" t="s">
        <v>2158</v>
      </c>
      <c r="I159">
        <v>95.71</v>
      </c>
      <c r="J159">
        <v>78.599999999999994</v>
      </c>
      <c r="K159">
        <v>96.08</v>
      </c>
      <c r="L159">
        <v>90.13</v>
      </c>
      <c r="N159">
        <v>75.2</v>
      </c>
      <c r="P159">
        <v>75.2</v>
      </c>
      <c r="Q159">
        <v>23</v>
      </c>
      <c r="R159">
        <v>2737.65</v>
      </c>
      <c r="S159">
        <v>2213</v>
      </c>
      <c r="T159">
        <v>37</v>
      </c>
      <c r="W159">
        <v>0</v>
      </c>
      <c r="X159">
        <v>0</v>
      </c>
      <c r="Y159">
        <v>78</v>
      </c>
      <c r="Z159">
        <v>2141</v>
      </c>
      <c r="AA159">
        <v>72</v>
      </c>
      <c r="AB159">
        <v>0</v>
      </c>
      <c r="AC159">
        <v>1476</v>
      </c>
      <c r="AD159">
        <v>681</v>
      </c>
      <c r="AE159">
        <v>56</v>
      </c>
      <c r="AF159">
        <v>2213</v>
      </c>
      <c r="AG159">
        <v>0</v>
      </c>
      <c r="AH159">
        <v>0</v>
      </c>
      <c r="AI159">
        <v>1</v>
      </c>
      <c r="AJ159">
        <v>1</v>
      </c>
      <c r="AK159">
        <v>1</v>
      </c>
      <c r="AL159">
        <v>232</v>
      </c>
      <c r="AM159">
        <v>154</v>
      </c>
    </row>
    <row r="160" spans="1:39" x14ac:dyDescent="0.3">
      <c r="A160" t="s">
        <v>1838</v>
      </c>
      <c r="B160" t="s">
        <v>2155</v>
      </c>
      <c r="D160" t="s">
        <v>2423</v>
      </c>
      <c r="E160" t="s">
        <v>2157</v>
      </c>
      <c r="F160" t="s">
        <v>0</v>
      </c>
      <c r="G160" t="s">
        <v>2153</v>
      </c>
      <c r="H160" t="s">
        <v>1588</v>
      </c>
      <c r="I160">
        <v>100</v>
      </c>
      <c r="J160">
        <v>87.6</v>
      </c>
      <c r="K160">
        <v>100</v>
      </c>
      <c r="L160">
        <v>95.87</v>
      </c>
      <c r="N160">
        <v>76.209999999999994</v>
      </c>
      <c r="P160">
        <v>76.209999999999994</v>
      </c>
      <c r="Q160">
        <v>3</v>
      </c>
      <c r="R160">
        <v>13.57</v>
      </c>
      <c r="S160">
        <v>48</v>
      </c>
      <c r="T160">
        <v>1</v>
      </c>
      <c r="W160">
        <v>0</v>
      </c>
      <c r="X160">
        <v>0</v>
      </c>
      <c r="Y160">
        <v>3</v>
      </c>
      <c r="Z160">
        <v>48</v>
      </c>
      <c r="AA160">
        <v>0</v>
      </c>
      <c r="AB160">
        <v>0</v>
      </c>
      <c r="AC160">
        <v>36</v>
      </c>
      <c r="AD160">
        <v>12</v>
      </c>
      <c r="AE160">
        <v>0</v>
      </c>
      <c r="AF160">
        <v>48</v>
      </c>
      <c r="AG160">
        <v>0</v>
      </c>
      <c r="AH160">
        <v>0</v>
      </c>
      <c r="AI160">
        <v>1</v>
      </c>
      <c r="AJ160">
        <v>1</v>
      </c>
      <c r="AK160">
        <v>1</v>
      </c>
      <c r="AL160">
        <v>233</v>
      </c>
      <c r="AM160">
        <v>155</v>
      </c>
    </row>
    <row r="161" spans="1:39" x14ac:dyDescent="0.3">
      <c r="A161" t="s">
        <v>1839</v>
      </c>
      <c r="B161" t="s">
        <v>2155</v>
      </c>
      <c r="D161" t="s">
        <v>2424</v>
      </c>
      <c r="E161" t="s">
        <v>2157</v>
      </c>
      <c r="F161" t="s">
        <v>0</v>
      </c>
      <c r="G161" t="s">
        <v>2153</v>
      </c>
      <c r="H161" t="s">
        <v>2158</v>
      </c>
      <c r="I161">
        <v>94.67</v>
      </c>
      <c r="J161">
        <v>71.87</v>
      </c>
      <c r="K161">
        <v>84.29</v>
      </c>
      <c r="L161">
        <v>83.61</v>
      </c>
      <c r="N161">
        <v>73.650000000000006</v>
      </c>
      <c r="P161">
        <v>73.650000000000006</v>
      </c>
      <c r="Q161">
        <v>65</v>
      </c>
      <c r="R161">
        <v>7941.45</v>
      </c>
      <c r="S161">
        <v>14091</v>
      </c>
      <c r="T161">
        <v>239</v>
      </c>
      <c r="W161">
        <v>0.24018999999999999</v>
      </c>
      <c r="X161">
        <v>0</v>
      </c>
      <c r="Y161">
        <v>366</v>
      </c>
      <c r="Z161">
        <v>13056</v>
      </c>
      <c r="AA161">
        <v>1035</v>
      </c>
      <c r="AB161">
        <v>0</v>
      </c>
      <c r="AC161">
        <v>5091</v>
      </c>
      <c r="AD161">
        <v>8677</v>
      </c>
      <c r="AE161">
        <v>323</v>
      </c>
      <c r="AF161">
        <v>10752</v>
      </c>
      <c r="AG161">
        <v>1317</v>
      </c>
      <c r="AH161">
        <v>2022</v>
      </c>
      <c r="AI161">
        <v>2</v>
      </c>
      <c r="AJ161">
        <v>2</v>
      </c>
      <c r="AK161">
        <v>1</v>
      </c>
      <c r="AL161">
        <v>234</v>
      </c>
      <c r="AM161">
        <v>156</v>
      </c>
    </row>
    <row r="162" spans="1:39" x14ac:dyDescent="0.3">
      <c r="A162" t="s">
        <v>1840</v>
      </c>
      <c r="B162" t="s">
        <v>2155</v>
      </c>
      <c r="D162" t="s">
        <v>2425</v>
      </c>
      <c r="E162" t="s">
        <v>2157</v>
      </c>
      <c r="F162" t="s">
        <v>0</v>
      </c>
      <c r="G162" t="s">
        <v>2153</v>
      </c>
      <c r="H162" t="s">
        <v>2158</v>
      </c>
      <c r="I162">
        <v>86.68</v>
      </c>
      <c r="J162">
        <v>78.86</v>
      </c>
      <c r="K162">
        <v>90.52</v>
      </c>
      <c r="L162">
        <v>85.35</v>
      </c>
      <c r="N162">
        <v>75.2</v>
      </c>
      <c r="P162">
        <v>75.2</v>
      </c>
      <c r="Q162">
        <v>13</v>
      </c>
      <c r="R162">
        <v>1730.26</v>
      </c>
      <c r="S162">
        <v>2436</v>
      </c>
      <c r="T162">
        <v>41</v>
      </c>
      <c r="W162">
        <v>0</v>
      </c>
      <c r="X162">
        <v>0</v>
      </c>
      <c r="Y162">
        <v>65</v>
      </c>
      <c r="Z162">
        <v>1619</v>
      </c>
      <c r="AA162">
        <v>817</v>
      </c>
      <c r="AB162">
        <v>0</v>
      </c>
      <c r="AC162">
        <v>1708</v>
      </c>
      <c r="AD162">
        <v>727</v>
      </c>
      <c r="AE162">
        <v>1</v>
      </c>
      <c r="AF162">
        <v>1886</v>
      </c>
      <c r="AG162">
        <v>550</v>
      </c>
      <c r="AH162">
        <v>0</v>
      </c>
      <c r="AI162">
        <v>3</v>
      </c>
      <c r="AJ162">
        <v>1</v>
      </c>
      <c r="AK162">
        <v>1</v>
      </c>
      <c r="AL162">
        <v>236</v>
      </c>
      <c r="AM162">
        <v>158</v>
      </c>
    </row>
    <row r="163" spans="1:39" x14ac:dyDescent="0.3">
      <c r="A163" t="s">
        <v>1841</v>
      </c>
      <c r="B163" t="s">
        <v>2155</v>
      </c>
      <c r="D163" t="s">
        <v>2426</v>
      </c>
      <c r="E163" t="s">
        <v>2157</v>
      </c>
      <c r="F163" t="s">
        <v>0</v>
      </c>
      <c r="G163" t="s">
        <v>2153</v>
      </c>
      <c r="H163" t="s">
        <v>2158</v>
      </c>
      <c r="I163">
        <v>94.25</v>
      </c>
      <c r="J163">
        <v>68.989999999999995</v>
      </c>
      <c r="K163">
        <v>89.3</v>
      </c>
      <c r="L163">
        <v>84.18</v>
      </c>
      <c r="N163">
        <v>75.33</v>
      </c>
      <c r="P163">
        <v>75.33</v>
      </c>
      <c r="Q163">
        <v>18</v>
      </c>
      <c r="R163">
        <v>1219.49</v>
      </c>
      <c r="S163">
        <v>1143</v>
      </c>
      <c r="T163">
        <v>19</v>
      </c>
      <c r="W163">
        <v>0</v>
      </c>
      <c r="X163">
        <v>0</v>
      </c>
      <c r="Y163">
        <v>43</v>
      </c>
      <c r="Z163">
        <v>1143</v>
      </c>
      <c r="AA163">
        <v>0</v>
      </c>
      <c r="AB163">
        <v>0</v>
      </c>
      <c r="AC163">
        <v>303</v>
      </c>
      <c r="AD163">
        <v>782</v>
      </c>
      <c r="AE163">
        <v>58</v>
      </c>
      <c r="AF163">
        <v>846</v>
      </c>
      <c r="AG163">
        <v>297</v>
      </c>
      <c r="AH163">
        <v>0</v>
      </c>
      <c r="AI163">
        <v>2</v>
      </c>
      <c r="AJ163">
        <v>2</v>
      </c>
      <c r="AK163">
        <v>1</v>
      </c>
      <c r="AL163">
        <v>237</v>
      </c>
      <c r="AM163">
        <v>159</v>
      </c>
    </row>
    <row r="164" spans="1:39" x14ac:dyDescent="0.3">
      <c r="A164" t="s">
        <v>1842</v>
      </c>
      <c r="B164" t="s">
        <v>2155</v>
      </c>
      <c r="D164" t="s">
        <v>2427</v>
      </c>
      <c r="E164" t="s">
        <v>2157</v>
      </c>
      <c r="F164" t="s">
        <v>0</v>
      </c>
      <c r="G164" t="s">
        <v>2153</v>
      </c>
      <c r="H164" t="s">
        <v>1637</v>
      </c>
      <c r="I164">
        <v>81.53</v>
      </c>
      <c r="J164">
        <v>72.23</v>
      </c>
      <c r="K164">
        <v>57.85</v>
      </c>
      <c r="L164">
        <v>70.540000000000006</v>
      </c>
      <c r="N164">
        <v>76.56</v>
      </c>
      <c r="P164">
        <v>76.56</v>
      </c>
      <c r="Q164">
        <v>6</v>
      </c>
      <c r="R164">
        <v>2982.21</v>
      </c>
      <c r="S164">
        <v>9846</v>
      </c>
      <c r="T164">
        <v>167</v>
      </c>
      <c r="W164">
        <v>0.15434999999999999</v>
      </c>
      <c r="X164">
        <v>0</v>
      </c>
      <c r="Y164">
        <v>45</v>
      </c>
      <c r="Z164">
        <v>7356</v>
      </c>
      <c r="AA164">
        <v>2360</v>
      </c>
      <c r="AB164">
        <v>130</v>
      </c>
      <c r="AC164">
        <v>4875</v>
      </c>
      <c r="AD164">
        <v>4546</v>
      </c>
      <c r="AE164">
        <v>425</v>
      </c>
      <c r="AF164">
        <v>4109</v>
      </c>
      <c r="AG164">
        <v>2529</v>
      </c>
      <c r="AH164">
        <v>3208</v>
      </c>
      <c r="AI164">
        <v>4</v>
      </c>
      <c r="AJ164">
        <v>2</v>
      </c>
      <c r="AK164">
        <v>4</v>
      </c>
      <c r="AL164">
        <v>238</v>
      </c>
      <c r="AM164">
        <v>160</v>
      </c>
    </row>
    <row r="165" spans="1:39" x14ac:dyDescent="0.3">
      <c r="A165" t="s">
        <v>1843</v>
      </c>
      <c r="B165" t="s">
        <v>2155</v>
      </c>
      <c r="D165" t="s">
        <v>2428</v>
      </c>
      <c r="E165" t="s">
        <v>2157</v>
      </c>
      <c r="F165" t="s">
        <v>0</v>
      </c>
      <c r="G165" t="s">
        <v>2153</v>
      </c>
      <c r="H165" t="s">
        <v>1588</v>
      </c>
      <c r="I165">
        <v>92.46</v>
      </c>
      <c r="J165">
        <v>62.74</v>
      </c>
      <c r="K165">
        <v>96.11</v>
      </c>
      <c r="L165">
        <v>83.77</v>
      </c>
      <c r="N165">
        <v>69.680000000000007</v>
      </c>
      <c r="P165">
        <v>69.680000000000007</v>
      </c>
      <c r="Q165">
        <v>6</v>
      </c>
      <c r="R165">
        <v>196.15</v>
      </c>
      <c r="S165">
        <v>684</v>
      </c>
      <c r="T165">
        <v>12</v>
      </c>
      <c r="W165">
        <v>0</v>
      </c>
      <c r="X165">
        <v>0</v>
      </c>
      <c r="Y165">
        <v>22</v>
      </c>
      <c r="Z165">
        <v>684</v>
      </c>
      <c r="AA165">
        <v>0</v>
      </c>
      <c r="AB165">
        <v>0</v>
      </c>
      <c r="AC165">
        <v>232</v>
      </c>
      <c r="AD165">
        <v>227</v>
      </c>
      <c r="AE165">
        <v>225</v>
      </c>
      <c r="AF165">
        <v>648</v>
      </c>
      <c r="AG165">
        <v>36</v>
      </c>
      <c r="AH165">
        <v>0</v>
      </c>
      <c r="AI165">
        <v>2</v>
      </c>
      <c r="AJ165">
        <v>3</v>
      </c>
      <c r="AK165">
        <v>1</v>
      </c>
      <c r="AL165">
        <v>239</v>
      </c>
      <c r="AM165">
        <v>161</v>
      </c>
    </row>
    <row r="166" spans="1:39" x14ac:dyDescent="0.3">
      <c r="A166" t="s">
        <v>1844</v>
      </c>
      <c r="B166" t="s">
        <v>2155</v>
      </c>
      <c r="D166" t="s">
        <v>2429</v>
      </c>
      <c r="E166" t="s">
        <v>2157</v>
      </c>
      <c r="F166" t="s">
        <v>0</v>
      </c>
      <c r="G166" t="s">
        <v>2153</v>
      </c>
      <c r="H166" t="s">
        <v>1588</v>
      </c>
      <c r="I166">
        <v>96.22</v>
      </c>
      <c r="J166">
        <v>71.48</v>
      </c>
      <c r="K166">
        <v>74.010000000000005</v>
      </c>
      <c r="L166">
        <v>80.569999999999993</v>
      </c>
      <c r="N166">
        <v>76.209999999999994</v>
      </c>
      <c r="P166">
        <v>76.209999999999994</v>
      </c>
      <c r="Q166">
        <v>3</v>
      </c>
      <c r="R166">
        <v>3444.53</v>
      </c>
      <c r="S166">
        <v>13105</v>
      </c>
      <c r="T166">
        <v>222</v>
      </c>
      <c r="W166">
        <v>0.13583000000000001</v>
      </c>
      <c r="X166">
        <v>0</v>
      </c>
      <c r="Y166">
        <v>152</v>
      </c>
      <c r="Z166">
        <v>13105</v>
      </c>
      <c r="AA166">
        <v>0</v>
      </c>
      <c r="AB166">
        <v>0</v>
      </c>
      <c r="AC166">
        <v>5123</v>
      </c>
      <c r="AD166">
        <v>7842</v>
      </c>
      <c r="AE166">
        <v>140</v>
      </c>
      <c r="AF166">
        <v>7572</v>
      </c>
      <c r="AG166">
        <v>2644</v>
      </c>
      <c r="AH166">
        <v>2889</v>
      </c>
      <c r="AI166">
        <v>1</v>
      </c>
      <c r="AJ166">
        <v>2</v>
      </c>
      <c r="AK166">
        <v>3</v>
      </c>
      <c r="AL166">
        <v>240</v>
      </c>
      <c r="AM166">
        <v>162</v>
      </c>
    </row>
    <row r="167" spans="1:39" x14ac:dyDescent="0.3">
      <c r="A167" t="s">
        <v>1845</v>
      </c>
      <c r="B167" t="s">
        <v>2155</v>
      </c>
      <c r="D167" t="s">
        <v>2430</v>
      </c>
      <c r="E167" t="s">
        <v>2157</v>
      </c>
      <c r="F167" t="s">
        <v>0</v>
      </c>
      <c r="G167" t="s">
        <v>2153</v>
      </c>
      <c r="H167" t="s">
        <v>1588</v>
      </c>
      <c r="I167">
        <v>94.09</v>
      </c>
      <c r="J167">
        <v>64.36</v>
      </c>
      <c r="K167">
        <v>96.33</v>
      </c>
      <c r="L167">
        <v>84.93</v>
      </c>
      <c r="N167">
        <v>76.209999999999994</v>
      </c>
      <c r="P167">
        <v>76.209999999999994</v>
      </c>
      <c r="Q167">
        <v>3</v>
      </c>
      <c r="R167">
        <v>206.1</v>
      </c>
      <c r="S167">
        <v>889</v>
      </c>
      <c r="T167">
        <v>15</v>
      </c>
      <c r="W167">
        <v>0</v>
      </c>
      <c r="X167">
        <v>0</v>
      </c>
      <c r="Y167">
        <v>40</v>
      </c>
      <c r="Z167">
        <v>714</v>
      </c>
      <c r="AA167">
        <v>175</v>
      </c>
      <c r="AB167">
        <v>0</v>
      </c>
      <c r="AC167">
        <v>189</v>
      </c>
      <c r="AD167">
        <v>549</v>
      </c>
      <c r="AE167">
        <v>151</v>
      </c>
      <c r="AF167">
        <v>889</v>
      </c>
      <c r="AG167">
        <v>0</v>
      </c>
      <c r="AH167">
        <v>0</v>
      </c>
      <c r="AI167">
        <v>2</v>
      </c>
      <c r="AJ167">
        <v>3</v>
      </c>
      <c r="AK167">
        <v>1</v>
      </c>
      <c r="AL167">
        <v>241</v>
      </c>
      <c r="AM167">
        <v>163</v>
      </c>
    </row>
    <row r="168" spans="1:39" x14ac:dyDescent="0.3">
      <c r="A168" t="s">
        <v>1850</v>
      </c>
      <c r="B168" t="s">
        <v>2155</v>
      </c>
      <c r="D168" t="s">
        <v>2431</v>
      </c>
      <c r="E168" t="s">
        <v>2157</v>
      </c>
      <c r="F168" t="s">
        <v>0</v>
      </c>
      <c r="G168" t="s">
        <v>2153</v>
      </c>
      <c r="H168" t="s">
        <v>2160</v>
      </c>
      <c r="I168">
        <v>54.94</v>
      </c>
      <c r="J168">
        <v>66.61</v>
      </c>
      <c r="K168">
        <v>69.290000000000006</v>
      </c>
      <c r="L168">
        <v>63.61</v>
      </c>
      <c r="N168">
        <v>80</v>
      </c>
      <c r="P168">
        <v>80</v>
      </c>
      <c r="Q168">
        <v>0</v>
      </c>
      <c r="R168">
        <v>334.52</v>
      </c>
      <c r="S168">
        <v>733</v>
      </c>
      <c r="T168">
        <v>35</v>
      </c>
      <c r="W168">
        <v>0</v>
      </c>
      <c r="X168">
        <v>0</v>
      </c>
      <c r="Y168">
        <v>33</v>
      </c>
      <c r="Z168">
        <v>0</v>
      </c>
      <c r="AA168">
        <v>207</v>
      </c>
      <c r="AB168">
        <v>526</v>
      </c>
      <c r="AC168">
        <v>204</v>
      </c>
      <c r="AD168">
        <v>421</v>
      </c>
      <c r="AE168">
        <v>108</v>
      </c>
      <c r="AF168">
        <v>232</v>
      </c>
      <c r="AG168">
        <v>455</v>
      </c>
      <c r="AH168">
        <v>46</v>
      </c>
      <c r="AI168">
        <v>4</v>
      </c>
      <c r="AJ168">
        <v>3</v>
      </c>
      <c r="AK168">
        <v>3</v>
      </c>
      <c r="AL168">
        <v>243</v>
      </c>
      <c r="AM168">
        <v>165</v>
      </c>
    </row>
    <row r="169" spans="1:39" x14ac:dyDescent="0.3">
      <c r="A169" t="s">
        <v>1849</v>
      </c>
      <c r="B169" t="s">
        <v>2155</v>
      </c>
      <c r="D169" t="s">
        <v>2432</v>
      </c>
      <c r="E169" t="s">
        <v>2157</v>
      </c>
      <c r="F169" t="s">
        <v>0</v>
      </c>
      <c r="G169" t="s">
        <v>2153</v>
      </c>
      <c r="H169" t="s">
        <v>1588</v>
      </c>
      <c r="I169">
        <v>95.77</v>
      </c>
      <c r="J169">
        <v>62.38</v>
      </c>
      <c r="K169">
        <v>88.6</v>
      </c>
      <c r="L169">
        <v>82.25</v>
      </c>
      <c r="N169">
        <v>65.12</v>
      </c>
      <c r="P169">
        <v>65.12</v>
      </c>
      <c r="Q169">
        <v>34</v>
      </c>
      <c r="R169">
        <v>3223.93</v>
      </c>
      <c r="S169">
        <v>9813</v>
      </c>
      <c r="T169">
        <v>166</v>
      </c>
      <c r="W169">
        <v>0.11576</v>
      </c>
      <c r="X169">
        <v>0</v>
      </c>
      <c r="Y169">
        <v>222</v>
      </c>
      <c r="Z169">
        <v>9473</v>
      </c>
      <c r="AA169">
        <v>237</v>
      </c>
      <c r="AB169">
        <v>103</v>
      </c>
      <c r="AC169">
        <v>1935</v>
      </c>
      <c r="AD169">
        <v>6859</v>
      </c>
      <c r="AE169">
        <v>1019</v>
      </c>
      <c r="AF169">
        <v>7795</v>
      </c>
      <c r="AG169">
        <v>1377</v>
      </c>
      <c r="AH169">
        <v>641</v>
      </c>
      <c r="AI169">
        <v>1</v>
      </c>
      <c r="AJ169">
        <v>3</v>
      </c>
      <c r="AK169">
        <v>1</v>
      </c>
      <c r="AL169">
        <v>244</v>
      </c>
      <c r="AM169">
        <v>166</v>
      </c>
    </row>
    <row r="170" spans="1:39" x14ac:dyDescent="0.3">
      <c r="A170" t="s">
        <v>1852</v>
      </c>
      <c r="B170" t="s">
        <v>2155</v>
      </c>
      <c r="D170" t="s">
        <v>2433</v>
      </c>
      <c r="E170" t="s">
        <v>2157</v>
      </c>
      <c r="F170" t="s">
        <v>0</v>
      </c>
      <c r="G170" t="s">
        <v>2153</v>
      </c>
      <c r="H170" t="s">
        <v>2160</v>
      </c>
      <c r="I170">
        <v>54.63</v>
      </c>
      <c r="J170">
        <v>53.94</v>
      </c>
      <c r="K170">
        <v>79.48</v>
      </c>
      <c r="L170">
        <v>62.68</v>
      </c>
      <c r="N170">
        <v>80</v>
      </c>
      <c r="P170">
        <v>80</v>
      </c>
      <c r="Q170">
        <v>0</v>
      </c>
      <c r="R170">
        <v>300.27</v>
      </c>
      <c r="S170">
        <v>647</v>
      </c>
      <c r="T170">
        <v>31</v>
      </c>
      <c r="W170">
        <v>0</v>
      </c>
      <c r="X170">
        <v>0</v>
      </c>
      <c r="Y170">
        <v>29</v>
      </c>
      <c r="Z170">
        <v>0</v>
      </c>
      <c r="AA170">
        <v>204</v>
      </c>
      <c r="AB170">
        <v>443</v>
      </c>
      <c r="AC170">
        <v>11</v>
      </c>
      <c r="AD170">
        <v>377</v>
      </c>
      <c r="AE170">
        <v>259</v>
      </c>
      <c r="AF170">
        <v>426</v>
      </c>
      <c r="AG170">
        <v>84</v>
      </c>
      <c r="AH170">
        <v>137</v>
      </c>
      <c r="AI170">
        <v>4</v>
      </c>
      <c r="AJ170">
        <v>4</v>
      </c>
      <c r="AK170">
        <v>2</v>
      </c>
      <c r="AL170">
        <v>245</v>
      </c>
      <c r="AM170">
        <v>167</v>
      </c>
    </row>
    <row r="171" spans="1:39" x14ac:dyDescent="0.3">
      <c r="A171" t="s">
        <v>1852</v>
      </c>
      <c r="B171" t="s">
        <v>2155</v>
      </c>
      <c r="D171" t="s">
        <v>2434</v>
      </c>
      <c r="E171" t="s">
        <v>2157</v>
      </c>
      <c r="F171" t="s">
        <v>0</v>
      </c>
      <c r="G171" t="s">
        <v>2153</v>
      </c>
      <c r="H171" t="s">
        <v>2160</v>
      </c>
      <c r="I171">
        <v>54.63</v>
      </c>
      <c r="J171">
        <v>53.94</v>
      </c>
      <c r="K171">
        <v>79.48</v>
      </c>
      <c r="L171">
        <v>62.68</v>
      </c>
      <c r="N171">
        <v>80</v>
      </c>
      <c r="P171">
        <v>80</v>
      </c>
      <c r="Q171">
        <v>0</v>
      </c>
      <c r="R171">
        <v>300.27</v>
      </c>
      <c r="S171">
        <v>647</v>
      </c>
      <c r="T171">
        <v>31</v>
      </c>
      <c r="W171">
        <v>0</v>
      </c>
      <c r="X171">
        <v>0</v>
      </c>
      <c r="Y171">
        <v>29</v>
      </c>
      <c r="Z171">
        <v>0</v>
      </c>
      <c r="AA171">
        <v>204</v>
      </c>
      <c r="AB171">
        <v>443</v>
      </c>
      <c r="AC171">
        <v>11</v>
      </c>
      <c r="AD171">
        <v>377</v>
      </c>
      <c r="AE171">
        <v>259</v>
      </c>
      <c r="AF171">
        <v>426</v>
      </c>
      <c r="AG171">
        <v>84</v>
      </c>
      <c r="AH171">
        <v>137</v>
      </c>
      <c r="AI171">
        <v>4</v>
      </c>
      <c r="AJ171">
        <v>4</v>
      </c>
      <c r="AK171">
        <v>2</v>
      </c>
      <c r="AL171">
        <v>246</v>
      </c>
      <c r="AM171">
        <v>168</v>
      </c>
    </row>
    <row r="172" spans="1:39" x14ac:dyDescent="0.3">
      <c r="A172" t="s">
        <v>1851</v>
      </c>
      <c r="B172" t="s">
        <v>2155</v>
      </c>
      <c r="D172" t="s">
        <v>2435</v>
      </c>
      <c r="E172" t="s">
        <v>2157</v>
      </c>
      <c r="F172" t="s">
        <v>0</v>
      </c>
      <c r="G172" t="s">
        <v>2153</v>
      </c>
      <c r="H172" t="s">
        <v>1588</v>
      </c>
      <c r="I172">
        <v>98.07</v>
      </c>
      <c r="J172">
        <v>67.03</v>
      </c>
      <c r="K172">
        <v>96.83</v>
      </c>
      <c r="L172">
        <v>87.31</v>
      </c>
      <c r="N172">
        <v>74.8</v>
      </c>
      <c r="P172">
        <v>74.8</v>
      </c>
      <c r="Q172">
        <v>4</v>
      </c>
      <c r="R172">
        <v>896.43</v>
      </c>
      <c r="S172">
        <v>3790</v>
      </c>
      <c r="T172">
        <v>64</v>
      </c>
      <c r="W172">
        <v>0</v>
      </c>
      <c r="X172">
        <v>0</v>
      </c>
      <c r="Y172">
        <v>166</v>
      </c>
      <c r="Z172">
        <v>3790</v>
      </c>
      <c r="AA172">
        <v>0</v>
      </c>
      <c r="AB172">
        <v>0</v>
      </c>
      <c r="AC172">
        <v>1170</v>
      </c>
      <c r="AD172">
        <v>1946</v>
      </c>
      <c r="AE172">
        <v>674</v>
      </c>
      <c r="AF172">
        <v>3612</v>
      </c>
      <c r="AG172">
        <v>178</v>
      </c>
      <c r="AH172">
        <v>0</v>
      </c>
      <c r="AI172">
        <v>1</v>
      </c>
      <c r="AJ172">
        <v>3</v>
      </c>
      <c r="AK172">
        <v>1</v>
      </c>
      <c r="AL172">
        <v>247</v>
      </c>
      <c r="AM172">
        <v>169</v>
      </c>
    </row>
    <row r="173" spans="1:39" x14ac:dyDescent="0.3">
      <c r="A173" t="s">
        <v>1853</v>
      </c>
      <c r="B173" t="s">
        <v>2155</v>
      </c>
      <c r="D173" t="s">
        <v>2436</v>
      </c>
      <c r="E173" t="s">
        <v>2157</v>
      </c>
      <c r="F173" t="s">
        <v>0</v>
      </c>
      <c r="G173" t="s">
        <v>2153</v>
      </c>
      <c r="H173" t="s">
        <v>1588</v>
      </c>
      <c r="I173">
        <v>98.76</v>
      </c>
      <c r="J173">
        <v>80.02</v>
      </c>
      <c r="K173">
        <v>95.25</v>
      </c>
      <c r="L173">
        <v>91.35</v>
      </c>
      <c r="N173">
        <v>74.53</v>
      </c>
      <c r="P173">
        <v>74.53</v>
      </c>
      <c r="Q173">
        <v>21</v>
      </c>
      <c r="R173">
        <v>512.9</v>
      </c>
      <c r="S173">
        <v>2202</v>
      </c>
      <c r="T173">
        <v>37</v>
      </c>
      <c r="W173">
        <v>0</v>
      </c>
      <c r="X173">
        <v>0</v>
      </c>
      <c r="Y173">
        <v>54</v>
      </c>
      <c r="Z173">
        <v>2202</v>
      </c>
      <c r="AA173">
        <v>0</v>
      </c>
      <c r="AB173">
        <v>0</v>
      </c>
      <c r="AC173">
        <v>1328</v>
      </c>
      <c r="AD173">
        <v>874</v>
      </c>
      <c r="AE173">
        <v>0</v>
      </c>
      <c r="AF173">
        <v>2013</v>
      </c>
      <c r="AG173">
        <v>189</v>
      </c>
      <c r="AH173">
        <v>0</v>
      </c>
      <c r="AI173">
        <v>1</v>
      </c>
      <c r="AJ173">
        <v>1</v>
      </c>
      <c r="AK173">
        <v>1</v>
      </c>
      <c r="AL173">
        <v>248</v>
      </c>
      <c r="AM173">
        <v>170</v>
      </c>
    </row>
    <row r="174" spans="1:39" x14ac:dyDescent="0.3">
      <c r="A174" t="s">
        <v>1855</v>
      </c>
      <c r="B174" t="s">
        <v>2155</v>
      </c>
      <c r="D174" t="s">
        <v>2437</v>
      </c>
      <c r="E174" t="s">
        <v>2157</v>
      </c>
      <c r="F174" t="s">
        <v>0</v>
      </c>
      <c r="G174" t="s">
        <v>2153</v>
      </c>
      <c r="H174" t="s">
        <v>1588</v>
      </c>
      <c r="I174">
        <v>100</v>
      </c>
      <c r="J174">
        <v>82.08</v>
      </c>
      <c r="K174">
        <v>89.55</v>
      </c>
      <c r="L174">
        <v>90.54</v>
      </c>
      <c r="N174">
        <v>76.209999999999994</v>
      </c>
      <c r="P174">
        <v>76.209999999999994</v>
      </c>
      <c r="Q174">
        <v>3</v>
      </c>
      <c r="R174">
        <v>111.48</v>
      </c>
      <c r="S174">
        <v>561</v>
      </c>
      <c r="T174">
        <v>10</v>
      </c>
      <c r="W174">
        <v>0</v>
      </c>
      <c r="X174">
        <v>0</v>
      </c>
      <c r="Y174">
        <v>13</v>
      </c>
      <c r="Z174">
        <v>561</v>
      </c>
      <c r="AA174">
        <v>0</v>
      </c>
      <c r="AB174">
        <v>0</v>
      </c>
      <c r="AC174">
        <v>401</v>
      </c>
      <c r="AD174">
        <v>160</v>
      </c>
      <c r="AE174">
        <v>0</v>
      </c>
      <c r="AF174">
        <v>409</v>
      </c>
      <c r="AG174">
        <v>152</v>
      </c>
      <c r="AH174">
        <v>0</v>
      </c>
      <c r="AI174">
        <v>1</v>
      </c>
      <c r="AJ174">
        <v>1</v>
      </c>
      <c r="AK174">
        <v>1</v>
      </c>
      <c r="AL174">
        <v>249</v>
      </c>
      <c r="AM174">
        <v>171</v>
      </c>
    </row>
    <row r="175" spans="1:39" x14ac:dyDescent="0.3">
      <c r="A175" t="s">
        <v>1856</v>
      </c>
      <c r="B175" t="s">
        <v>2155</v>
      </c>
      <c r="D175" t="s">
        <v>2438</v>
      </c>
      <c r="E175" t="s">
        <v>2157</v>
      </c>
      <c r="F175" t="s">
        <v>0</v>
      </c>
      <c r="G175" t="s">
        <v>2153</v>
      </c>
      <c r="H175" t="s">
        <v>1588</v>
      </c>
      <c r="I175">
        <v>99.9</v>
      </c>
      <c r="J175">
        <v>90.64</v>
      </c>
      <c r="K175">
        <v>95.66</v>
      </c>
      <c r="L175">
        <v>95.4</v>
      </c>
      <c r="N175">
        <v>76.760000000000005</v>
      </c>
      <c r="P175">
        <v>76.760000000000005</v>
      </c>
      <c r="Q175">
        <v>3</v>
      </c>
      <c r="R175">
        <v>29.96</v>
      </c>
      <c r="S175">
        <v>173</v>
      </c>
      <c r="T175">
        <v>3</v>
      </c>
      <c r="W175">
        <v>0</v>
      </c>
      <c r="X175">
        <v>0</v>
      </c>
      <c r="Y175">
        <v>10</v>
      </c>
      <c r="Z175">
        <v>173</v>
      </c>
      <c r="AA175">
        <v>0</v>
      </c>
      <c r="AB175">
        <v>0</v>
      </c>
      <c r="AC175">
        <v>162</v>
      </c>
      <c r="AD175">
        <v>11</v>
      </c>
      <c r="AE175">
        <v>0</v>
      </c>
      <c r="AF175">
        <v>148</v>
      </c>
      <c r="AG175">
        <v>25</v>
      </c>
      <c r="AH175">
        <v>0</v>
      </c>
      <c r="AI175">
        <v>1</v>
      </c>
      <c r="AJ175">
        <v>1</v>
      </c>
      <c r="AK175">
        <v>1</v>
      </c>
      <c r="AL175">
        <v>250</v>
      </c>
      <c r="AM175">
        <v>172</v>
      </c>
    </row>
    <row r="176" spans="1:39" x14ac:dyDescent="0.3">
      <c r="A176" t="s">
        <v>1857</v>
      </c>
      <c r="B176" t="s">
        <v>2155</v>
      </c>
      <c r="D176" t="s">
        <v>2439</v>
      </c>
      <c r="E176" t="s">
        <v>2157</v>
      </c>
      <c r="F176" t="s">
        <v>0</v>
      </c>
      <c r="G176" t="s">
        <v>2153</v>
      </c>
      <c r="H176" t="s">
        <v>2440</v>
      </c>
      <c r="I176">
        <v>40</v>
      </c>
      <c r="J176">
        <v>72.5</v>
      </c>
      <c r="K176">
        <v>100</v>
      </c>
      <c r="L176">
        <v>70.83</v>
      </c>
      <c r="N176">
        <v>76.63</v>
      </c>
      <c r="P176">
        <v>76.63</v>
      </c>
      <c r="Q176">
        <v>8</v>
      </c>
      <c r="R176">
        <v>79.87</v>
      </c>
      <c r="S176">
        <v>67</v>
      </c>
      <c r="T176">
        <v>1</v>
      </c>
      <c r="W176">
        <v>0</v>
      </c>
      <c r="X176">
        <v>0</v>
      </c>
      <c r="Y176">
        <v>1</v>
      </c>
      <c r="Z176">
        <v>0</v>
      </c>
      <c r="AA176">
        <v>0</v>
      </c>
      <c r="AB176">
        <v>67</v>
      </c>
      <c r="AC176">
        <v>0</v>
      </c>
      <c r="AD176">
        <v>67</v>
      </c>
      <c r="AE176">
        <v>0</v>
      </c>
      <c r="AF176">
        <v>67</v>
      </c>
      <c r="AG176">
        <v>0</v>
      </c>
      <c r="AH176">
        <v>0</v>
      </c>
      <c r="AI176">
        <v>4</v>
      </c>
      <c r="AJ176">
        <v>2</v>
      </c>
      <c r="AK176">
        <v>1</v>
      </c>
      <c r="AL176">
        <v>252</v>
      </c>
      <c r="AM176">
        <v>174</v>
      </c>
    </row>
    <row r="177" spans="1:39" x14ac:dyDescent="0.3">
      <c r="A177" t="s">
        <v>1854</v>
      </c>
      <c r="B177" t="s">
        <v>2155</v>
      </c>
      <c r="D177" t="s">
        <v>2441</v>
      </c>
      <c r="E177" t="s">
        <v>2157</v>
      </c>
      <c r="F177" t="s">
        <v>0</v>
      </c>
      <c r="G177" t="s">
        <v>2153</v>
      </c>
      <c r="H177" t="s">
        <v>1588</v>
      </c>
      <c r="I177">
        <v>97.88</v>
      </c>
      <c r="J177">
        <v>86.88</v>
      </c>
      <c r="K177">
        <v>91.64</v>
      </c>
      <c r="L177">
        <v>92.13</v>
      </c>
      <c r="N177">
        <v>74.8</v>
      </c>
      <c r="P177">
        <v>74.8</v>
      </c>
      <c r="Q177">
        <v>26</v>
      </c>
      <c r="R177">
        <v>209.36</v>
      </c>
      <c r="S177">
        <v>1636</v>
      </c>
      <c r="T177">
        <v>28</v>
      </c>
      <c r="W177">
        <v>0</v>
      </c>
      <c r="X177">
        <v>0</v>
      </c>
      <c r="Y177">
        <v>64</v>
      </c>
      <c r="Z177">
        <v>1636</v>
      </c>
      <c r="AA177">
        <v>0</v>
      </c>
      <c r="AB177">
        <v>0</v>
      </c>
      <c r="AC177">
        <v>1095</v>
      </c>
      <c r="AD177">
        <v>541</v>
      </c>
      <c r="AE177">
        <v>0</v>
      </c>
      <c r="AF177">
        <v>1488</v>
      </c>
      <c r="AG177">
        <v>148</v>
      </c>
      <c r="AH177">
        <v>0</v>
      </c>
      <c r="AI177">
        <v>1</v>
      </c>
      <c r="AJ177">
        <v>1</v>
      </c>
      <c r="AK177">
        <v>1</v>
      </c>
      <c r="AL177">
        <v>253</v>
      </c>
      <c r="AM177">
        <v>175</v>
      </c>
    </row>
    <row r="178" spans="1:39" x14ac:dyDescent="0.3">
      <c r="A178" t="s">
        <v>1858</v>
      </c>
      <c r="B178" t="s">
        <v>2155</v>
      </c>
      <c r="D178" t="s">
        <v>2442</v>
      </c>
      <c r="E178" t="s">
        <v>2157</v>
      </c>
      <c r="F178" t="s">
        <v>0</v>
      </c>
      <c r="G178" t="s">
        <v>2153</v>
      </c>
      <c r="H178" t="s">
        <v>1588</v>
      </c>
      <c r="I178">
        <v>100</v>
      </c>
      <c r="J178">
        <v>92.39</v>
      </c>
      <c r="K178">
        <v>98.32</v>
      </c>
      <c r="L178">
        <v>96.9</v>
      </c>
      <c r="N178">
        <v>76.48</v>
      </c>
      <c r="P178">
        <v>76.48</v>
      </c>
      <c r="Q178">
        <v>6</v>
      </c>
      <c r="R178">
        <v>146.72</v>
      </c>
      <c r="S178">
        <v>1886</v>
      </c>
      <c r="T178">
        <v>32</v>
      </c>
      <c r="W178">
        <v>0</v>
      </c>
      <c r="X178">
        <v>0</v>
      </c>
      <c r="Y178">
        <v>117</v>
      </c>
      <c r="Z178">
        <v>1886</v>
      </c>
      <c r="AA178">
        <v>0</v>
      </c>
      <c r="AB178">
        <v>0</v>
      </c>
      <c r="AC178">
        <v>1872</v>
      </c>
      <c r="AD178">
        <v>14</v>
      </c>
      <c r="AE178">
        <v>0</v>
      </c>
      <c r="AF178">
        <v>1886</v>
      </c>
      <c r="AG178">
        <v>0</v>
      </c>
      <c r="AH178">
        <v>0</v>
      </c>
      <c r="AI178">
        <v>1</v>
      </c>
      <c r="AJ178">
        <v>1</v>
      </c>
      <c r="AK178">
        <v>1</v>
      </c>
      <c r="AL178">
        <v>254</v>
      </c>
      <c r="AM178">
        <v>176</v>
      </c>
    </row>
    <row r="179" spans="1:39" x14ac:dyDescent="0.3">
      <c r="A179" t="s">
        <v>1859</v>
      </c>
      <c r="B179" t="s">
        <v>2155</v>
      </c>
      <c r="D179" t="s">
        <v>2443</v>
      </c>
      <c r="E179" t="s">
        <v>2157</v>
      </c>
      <c r="F179" t="s">
        <v>0</v>
      </c>
      <c r="G179" t="s">
        <v>2153</v>
      </c>
      <c r="H179" t="s">
        <v>1588</v>
      </c>
      <c r="I179">
        <v>99.66</v>
      </c>
      <c r="J179">
        <v>78.14</v>
      </c>
      <c r="K179">
        <v>97.79</v>
      </c>
      <c r="L179">
        <v>91.86</v>
      </c>
      <c r="N179">
        <v>80</v>
      </c>
      <c r="P179">
        <v>80</v>
      </c>
      <c r="Q179">
        <v>0</v>
      </c>
      <c r="R179">
        <v>257.91000000000003</v>
      </c>
      <c r="S179">
        <v>1388</v>
      </c>
      <c r="T179">
        <v>24</v>
      </c>
      <c r="W179">
        <v>0</v>
      </c>
      <c r="X179">
        <v>0</v>
      </c>
      <c r="Y179">
        <v>29</v>
      </c>
      <c r="Z179">
        <v>1388</v>
      </c>
      <c r="AA179">
        <v>0</v>
      </c>
      <c r="AB179">
        <v>0</v>
      </c>
      <c r="AC179">
        <v>792</v>
      </c>
      <c r="AD179">
        <v>596</v>
      </c>
      <c r="AE179">
        <v>0</v>
      </c>
      <c r="AF179">
        <v>1338</v>
      </c>
      <c r="AG179">
        <v>50</v>
      </c>
      <c r="AH179">
        <v>0</v>
      </c>
      <c r="AI179">
        <v>1</v>
      </c>
      <c r="AJ179">
        <v>1</v>
      </c>
      <c r="AK179">
        <v>1</v>
      </c>
      <c r="AL179">
        <v>255</v>
      </c>
      <c r="AM179">
        <v>177</v>
      </c>
    </row>
    <row r="180" spans="1:39" x14ac:dyDescent="0.3">
      <c r="A180" t="s">
        <v>1860</v>
      </c>
      <c r="B180" t="s">
        <v>2155</v>
      </c>
      <c r="D180" t="s">
        <v>2444</v>
      </c>
      <c r="E180" t="s">
        <v>2157</v>
      </c>
      <c r="F180" t="s">
        <v>0</v>
      </c>
      <c r="G180" t="s">
        <v>2153</v>
      </c>
      <c r="H180" t="s">
        <v>1588</v>
      </c>
      <c r="I180">
        <v>98.2</v>
      </c>
      <c r="J180">
        <v>81.290000000000006</v>
      </c>
      <c r="K180">
        <v>97.6</v>
      </c>
      <c r="L180">
        <v>92.37</v>
      </c>
      <c r="N180">
        <v>76.209999999999994</v>
      </c>
      <c r="P180">
        <v>76.209999999999994</v>
      </c>
      <c r="Q180">
        <v>3</v>
      </c>
      <c r="R180">
        <v>128.93</v>
      </c>
      <c r="S180">
        <v>739</v>
      </c>
      <c r="T180">
        <v>13</v>
      </c>
      <c r="W180">
        <v>0</v>
      </c>
      <c r="X180">
        <v>0</v>
      </c>
      <c r="Y180">
        <v>20</v>
      </c>
      <c r="Z180">
        <v>739</v>
      </c>
      <c r="AA180">
        <v>0</v>
      </c>
      <c r="AB180">
        <v>0</v>
      </c>
      <c r="AC180">
        <v>450</v>
      </c>
      <c r="AD180">
        <v>289</v>
      </c>
      <c r="AE180">
        <v>0</v>
      </c>
      <c r="AF180">
        <v>739</v>
      </c>
      <c r="AG180">
        <v>0</v>
      </c>
      <c r="AH180">
        <v>0</v>
      </c>
      <c r="AI180">
        <v>1</v>
      </c>
      <c r="AJ180">
        <v>1</v>
      </c>
      <c r="AK180">
        <v>1</v>
      </c>
      <c r="AL180">
        <v>256</v>
      </c>
      <c r="AM180">
        <v>178</v>
      </c>
    </row>
    <row r="181" spans="1:39" x14ac:dyDescent="0.3">
      <c r="A181" t="s">
        <v>1861</v>
      </c>
      <c r="B181" t="s">
        <v>2155</v>
      </c>
      <c r="D181" t="s">
        <v>2445</v>
      </c>
      <c r="E181" t="s">
        <v>2157</v>
      </c>
      <c r="F181" t="s">
        <v>0</v>
      </c>
      <c r="G181" t="s">
        <v>2153</v>
      </c>
      <c r="H181" t="s">
        <v>1588</v>
      </c>
      <c r="I181">
        <v>99.59</v>
      </c>
      <c r="J181">
        <v>80.569999999999993</v>
      </c>
      <c r="K181">
        <v>95.53</v>
      </c>
      <c r="L181">
        <v>91.89</v>
      </c>
      <c r="N181">
        <v>78.319999999999993</v>
      </c>
      <c r="P181">
        <v>78.319999999999993</v>
      </c>
      <c r="Q181">
        <v>2</v>
      </c>
      <c r="R181">
        <v>149.02000000000001</v>
      </c>
      <c r="S181">
        <v>809</v>
      </c>
      <c r="T181">
        <v>14</v>
      </c>
      <c r="W181">
        <v>0</v>
      </c>
      <c r="X181">
        <v>0</v>
      </c>
      <c r="Y181">
        <v>29</v>
      </c>
      <c r="Z181">
        <v>809</v>
      </c>
      <c r="AA181">
        <v>0</v>
      </c>
      <c r="AB181">
        <v>0</v>
      </c>
      <c r="AC181">
        <v>504</v>
      </c>
      <c r="AD181">
        <v>305</v>
      </c>
      <c r="AE181">
        <v>0</v>
      </c>
      <c r="AF181">
        <v>765</v>
      </c>
      <c r="AG181">
        <v>44</v>
      </c>
      <c r="AH181">
        <v>0</v>
      </c>
      <c r="AI181">
        <v>1</v>
      </c>
      <c r="AJ181">
        <v>1</v>
      </c>
      <c r="AK181">
        <v>1</v>
      </c>
      <c r="AL181">
        <v>257</v>
      </c>
      <c r="AM181">
        <v>179</v>
      </c>
    </row>
    <row r="182" spans="1:39" x14ac:dyDescent="0.3">
      <c r="A182" t="s">
        <v>1862</v>
      </c>
      <c r="B182" t="s">
        <v>2155</v>
      </c>
      <c r="D182" t="s">
        <v>2446</v>
      </c>
      <c r="E182" t="s">
        <v>2157</v>
      </c>
      <c r="F182" t="s">
        <v>0</v>
      </c>
      <c r="G182" t="s">
        <v>2153</v>
      </c>
      <c r="H182" t="s">
        <v>1588</v>
      </c>
      <c r="I182">
        <v>93.69</v>
      </c>
      <c r="J182">
        <v>82.07</v>
      </c>
      <c r="K182">
        <v>93.84</v>
      </c>
      <c r="L182">
        <v>89.87</v>
      </c>
      <c r="N182">
        <v>80</v>
      </c>
      <c r="P182">
        <v>80</v>
      </c>
      <c r="Q182">
        <v>0</v>
      </c>
      <c r="R182">
        <v>76.78</v>
      </c>
      <c r="S182">
        <v>385</v>
      </c>
      <c r="T182">
        <v>7</v>
      </c>
      <c r="W182">
        <v>0</v>
      </c>
      <c r="X182">
        <v>0</v>
      </c>
      <c r="Y182">
        <v>9</v>
      </c>
      <c r="Z182">
        <v>385</v>
      </c>
      <c r="AA182">
        <v>0</v>
      </c>
      <c r="AB182">
        <v>0</v>
      </c>
      <c r="AC182">
        <v>354</v>
      </c>
      <c r="AD182">
        <v>31</v>
      </c>
      <c r="AE182">
        <v>0</v>
      </c>
      <c r="AF182">
        <v>385</v>
      </c>
      <c r="AG182">
        <v>0</v>
      </c>
      <c r="AH182">
        <v>0</v>
      </c>
      <c r="AI182">
        <v>2</v>
      </c>
      <c r="AJ182">
        <v>1</v>
      </c>
      <c r="AK182">
        <v>1</v>
      </c>
      <c r="AL182">
        <v>258</v>
      </c>
      <c r="AM182">
        <v>180</v>
      </c>
    </row>
    <row r="183" spans="1:39" x14ac:dyDescent="0.3">
      <c r="A183" t="s">
        <v>1863</v>
      </c>
      <c r="B183" t="s">
        <v>2155</v>
      </c>
      <c r="D183" t="s">
        <v>2447</v>
      </c>
      <c r="E183" t="s">
        <v>2157</v>
      </c>
      <c r="F183" t="s">
        <v>0</v>
      </c>
      <c r="G183" t="s">
        <v>2153</v>
      </c>
      <c r="H183" t="s">
        <v>1588</v>
      </c>
      <c r="I183">
        <v>91.39</v>
      </c>
      <c r="J183">
        <v>63.07</v>
      </c>
      <c r="K183">
        <v>100</v>
      </c>
      <c r="L183">
        <v>84.82</v>
      </c>
      <c r="N183">
        <v>80</v>
      </c>
      <c r="P183">
        <v>80</v>
      </c>
      <c r="Q183">
        <v>0</v>
      </c>
      <c r="R183">
        <v>25.8</v>
      </c>
      <c r="S183">
        <v>115</v>
      </c>
      <c r="T183">
        <v>2</v>
      </c>
      <c r="W183">
        <v>0</v>
      </c>
      <c r="X183">
        <v>0</v>
      </c>
      <c r="Y183">
        <v>2</v>
      </c>
      <c r="Z183">
        <v>115</v>
      </c>
      <c r="AA183">
        <v>0</v>
      </c>
      <c r="AB183">
        <v>0</v>
      </c>
      <c r="AC183">
        <v>16</v>
      </c>
      <c r="AD183">
        <v>99</v>
      </c>
      <c r="AE183">
        <v>0</v>
      </c>
      <c r="AF183">
        <v>115</v>
      </c>
      <c r="AG183">
        <v>0</v>
      </c>
      <c r="AH183">
        <v>0</v>
      </c>
      <c r="AI183">
        <v>2</v>
      </c>
      <c r="AJ183">
        <v>3</v>
      </c>
      <c r="AK183">
        <v>1</v>
      </c>
      <c r="AL183">
        <v>259</v>
      </c>
      <c r="AM183">
        <v>181</v>
      </c>
    </row>
    <row r="184" spans="1:39" x14ac:dyDescent="0.3">
      <c r="A184" t="s">
        <v>1864</v>
      </c>
      <c r="B184" t="s">
        <v>2155</v>
      </c>
      <c r="D184" t="s">
        <v>2448</v>
      </c>
      <c r="E184" t="s">
        <v>2157</v>
      </c>
      <c r="F184" t="s">
        <v>0</v>
      </c>
      <c r="G184" t="s">
        <v>2153</v>
      </c>
      <c r="H184" t="s">
        <v>1588</v>
      </c>
      <c r="I184">
        <v>99.47</v>
      </c>
      <c r="J184">
        <v>74.45</v>
      </c>
      <c r="K184">
        <v>96.19</v>
      </c>
      <c r="L184">
        <v>90.04</v>
      </c>
      <c r="N184">
        <v>79.790000000000006</v>
      </c>
      <c r="P184">
        <v>79.790000000000006</v>
      </c>
      <c r="Q184">
        <v>1</v>
      </c>
      <c r="R184">
        <v>245.62</v>
      </c>
      <c r="S184">
        <v>1250</v>
      </c>
      <c r="T184">
        <v>21</v>
      </c>
      <c r="W184">
        <v>0</v>
      </c>
      <c r="X184">
        <v>0</v>
      </c>
      <c r="Y184">
        <v>27</v>
      </c>
      <c r="Z184">
        <v>1250</v>
      </c>
      <c r="AA184">
        <v>0</v>
      </c>
      <c r="AB184">
        <v>0</v>
      </c>
      <c r="AC184">
        <v>680</v>
      </c>
      <c r="AD184">
        <v>529</v>
      </c>
      <c r="AE184">
        <v>41</v>
      </c>
      <c r="AF184">
        <v>1250</v>
      </c>
      <c r="AG184">
        <v>0</v>
      </c>
      <c r="AH184">
        <v>0</v>
      </c>
      <c r="AI184">
        <v>1</v>
      </c>
      <c r="AJ184">
        <v>1</v>
      </c>
      <c r="AK184">
        <v>1</v>
      </c>
      <c r="AL184">
        <v>260</v>
      </c>
      <c r="AM184">
        <v>182</v>
      </c>
    </row>
    <row r="185" spans="1:39" x14ac:dyDescent="0.3">
      <c r="A185" t="s">
        <v>1865</v>
      </c>
      <c r="B185" t="s">
        <v>2155</v>
      </c>
      <c r="D185" t="s">
        <v>2449</v>
      </c>
      <c r="E185" t="s">
        <v>2157</v>
      </c>
      <c r="F185" t="s">
        <v>0</v>
      </c>
      <c r="G185" t="s">
        <v>2153</v>
      </c>
      <c r="H185" t="s">
        <v>1588</v>
      </c>
      <c r="I185">
        <v>68.36</v>
      </c>
      <c r="J185">
        <v>36.130000000000003</v>
      </c>
      <c r="K185">
        <v>46.12</v>
      </c>
      <c r="L185">
        <v>50.2</v>
      </c>
      <c r="N185">
        <v>79.790000000000006</v>
      </c>
      <c r="P185">
        <v>79.790000000000006</v>
      </c>
      <c r="Q185">
        <v>1</v>
      </c>
      <c r="R185">
        <v>2771.91</v>
      </c>
      <c r="S185">
        <v>5278</v>
      </c>
      <c r="T185">
        <v>89</v>
      </c>
      <c r="W185">
        <v>0</v>
      </c>
      <c r="X185">
        <v>0</v>
      </c>
      <c r="Y185">
        <v>24</v>
      </c>
      <c r="Z185">
        <v>1302</v>
      </c>
      <c r="AA185">
        <v>3841</v>
      </c>
      <c r="AB185">
        <v>135</v>
      </c>
      <c r="AC185">
        <v>462</v>
      </c>
      <c r="AD185">
        <v>413</v>
      </c>
      <c r="AE185">
        <v>4403</v>
      </c>
      <c r="AF185">
        <v>1960</v>
      </c>
      <c r="AG185">
        <v>353</v>
      </c>
      <c r="AH185">
        <v>2965</v>
      </c>
      <c r="AI185">
        <v>4</v>
      </c>
      <c r="AJ185">
        <v>4</v>
      </c>
      <c r="AK185">
        <v>4</v>
      </c>
      <c r="AL185">
        <v>261</v>
      </c>
      <c r="AM185">
        <v>183</v>
      </c>
    </row>
    <row r="186" spans="1:39" x14ac:dyDescent="0.3">
      <c r="A186" t="s">
        <v>1866</v>
      </c>
      <c r="B186" t="s">
        <v>2155</v>
      </c>
      <c r="D186" t="s">
        <v>2450</v>
      </c>
      <c r="E186" t="s">
        <v>2157</v>
      </c>
      <c r="F186" t="s">
        <v>0</v>
      </c>
      <c r="G186" t="s">
        <v>2153</v>
      </c>
      <c r="H186" t="s">
        <v>1588</v>
      </c>
      <c r="I186">
        <v>100</v>
      </c>
      <c r="J186">
        <v>88.55</v>
      </c>
      <c r="K186">
        <v>100</v>
      </c>
      <c r="L186">
        <v>96.18</v>
      </c>
      <c r="N186">
        <v>69.47</v>
      </c>
      <c r="P186">
        <v>69.47</v>
      </c>
      <c r="Q186">
        <v>13</v>
      </c>
      <c r="R186">
        <v>53.41</v>
      </c>
      <c r="S186">
        <v>280</v>
      </c>
      <c r="T186">
        <v>5</v>
      </c>
      <c r="W186">
        <v>0</v>
      </c>
      <c r="X186">
        <v>0</v>
      </c>
      <c r="Y186">
        <v>4</v>
      </c>
      <c r="Z186">
        <v>280</v>
      </c>
      <c r="AA186">
        <v>0</v>
      </c>
      <c r="AB186">
        <v>0</v>
      </c>
      <c r="AC186">
        <v>280</v>
      </c>
      <c r="AD186">
        <v>0</v>
      </c>
      <c r="AE186">
        <v>0</v>
      </c>
      <c r="AF186">
        <v>280</v>
      </c>
      <c r="AG186">
        <v>0</v>
      </c>
      <c r="AH186">
        <v>0</v>
      </c>
      <c r="AI186">
        <v>1</v>
      </c>
      <c r="AJ186">
        <v>1</v>
      </c>
      <c r="AK186">
        <v>1</v>
      </c>
      <c r="AL186">
        <v>262</v>
      </c>
      <c r="AM186">
        <v>184</v>
      </c>
    </row>
    <row r="187" spans="1:39" x14ac:dyDescent="0.3">
      <c r="A187" t="s">
        <v>1867</v>
      </c>
      <c r="B187" t="s">
        <v>2155</v>
      </c>
      <c r="D187" t="s">
        <v>2451</v>
      </c>
      <c r="E187" t="s">
        <v>2157</v>
      </c>
      <c r="F187" t="s">
        <v>0</v>
      </c>
      <c r="G187" t="s">
        <v>2153</v>
      </c>
      <c r="H187" t="s">
        <v>1588</v>
      </c>
      <c r="I187">
        <v>97.98</v>
      </c>
      <c r="J187">
        <v>72.61</v>
      </c>
      <c r="K187">
        <v>92.31</v>
      </c>
      <c r="L187">
        <v>87.63</v>
      </c>
      <c r="N187">
        <v>76.209999999999994</v>
      </c>
      <c r="P187">
        <v>76.209999999999994</v>
      </c>
      <c r="Q187">
        <v>3</v>
      </c>
      <c r="R187">
        <v>176.09</v>
      </c>
      <c r="S187">
        <v>684</v>
      </c>
      <c r="T187">
        <v>12</v>
      </c>
      <c r="W187">
        <v>0</v>
      </c>
      <c r="X187">
        <v>0</v>
      </c>
      <c r="Y187">
        <v>14</v>
      </c>
      <c r="Z187">
        <v>684</v>
      </c>
      <c r="AA187">
        <v>0</v>
      </c>
      <c r="AB187">
        <v>0</v>
      </c>
      <c r="AC187">
        <v>260</v>
      </c>
      <c r="AD187">
        <v>424</v>
      </c>
      <c r="AE187">
        <v>0</v>
      </c>
      <c r="AF187">
        <v>684</v>
      </c>
      <c r="AG187">
        <v>0</v>
      </c>
      <c r="AH187">
        <v>0</v>
      </c>
      <c r="AI187">
        <v>1</v>
      </c>
      <c r="AJ187">
        <v>2</v>
      </c>
      <c r="AK187">
        <v>1</v>
      </c>
      <c r="AL187">
        <v>263</v>
      </c>
      <c r="AM187">
        <v>185</v>
      </c>
    </row>
    <row r="188" spans="1:39" x14ac:dyDescent="0.3">
      <c r="A188" t="s">
        <v>1868</v>
      </c>
      <c r="B188" t="s">
        <v>2155</v>
      </c>
      <c r="D188" t="s">
        <v>2452</v>
      </c>
      <c r="E188" t="s">
        <v>2157</v>
      </c>
      <c r="F188" t="s">
        <v>0</v>
      </c>
      <c r="G188" t="s">
        <v>2153</v>
      </c>
      <c r="H188" t="s">
        <v>1588</v>
      </c>
      <c r="I188">
        <v>98.29</v>
      </c>
      <c r="J188">
        <v>80.489999999999995</v>
      </c>
      <c r="K188">
        <v>100</v>
      </c>
      <c r="L188">
        <v>92.93</v>
      </c>
      <c r="N188">
        <v>76.48</v>
      </c>
      <c r="P188">
        <v>76.48</v>
      </c>
      <c r="Q188">
        <v>4</v>
      </c>
      <c r="R188">
        <v>83.24</v>
      </c>
      <c r="S188">
        <v>432</v>
      </c>
      <c r="T188">
        <v>7</v>
      </c>
      <c r="W188">
        <v>0</v>
      </c>
      <c r="X188">
        <v>0</v>
      </c>
      <c r="Y188">
        <v>14</v>
      </c>
      <c r="Z188">
        <v>432</v>
      </c>
      <c r="AA188">
        <v>0</v>
      </c>
      <c r="AB188">
        <v>0</v>
      </c>
      <c r="AC188">
        <v>322</v>
      </c>
      <c r="AD188">
        <v>110</v>
      </c>
      <c r="AE188">
        <v>0</v>
      </c>
      <c r="AF188">
        <v>432</v>
      </c>
      <c r="AG188">
        <v>0</v>
      </c>
      <c r="AH188">
        <v>0</v>
      </c>
      <c r="AI188">
        <v>1</v>
      </c>
      <c r="AJ188">
        <v>1</v>
      </c>
      <c r="AK188">
        <v>1</v>
      </c>
      <c r="AL188">
        <v>264</v>
      </c>
      <c r="AM188">
        <v>186</v>
      </c>
    </row>
    <row r="189" spans="1:39" x14ac:dyDescent="0.3">
      <c r="A189" t="s">
        <v>1869</v>
      </c>
      <c r="B189" t="s">
        <v>2155</v>
      </c>
      <c r="D189" t="s">
        <v>2453</v>
      </c>
      <c r="E189" t="s">
        <v>2157</v>
      </c>
      <c r="F189" t="s">
        <v>0</v>
      </c>
      <c r="G189" t="s">
        <v>2153</v>
      </c>
      <c r="H189" t="s">
        <v>1588</v>
      </c>
      <c r="I189">
        <v>100</v>
      </c>
      <c r="J189">
        <v>79.62</v>
      </c>
      <c r="K189">
        <v>89.68</v>
      </c>
      <c r="L189">
        <v>89.77</v>
      </c>
      <c r="N189">
        <v>76.48</v>
      </c>
      <c r="P189">
        <v>76.48</v>
      </c>
      <c r="Q189">
        <v>4</v>
      </c>
      <c r="R189">
        <v>170.93</v>
      </c>
      <c r="S189">
        <v>849</v>
      </c>
      <c r="T189">
        <v>14</v>
      </c>
      <c r="W189">
        <v>0</v>
      </c>
      <c r="X189">
        <v>0</v>
      </c>
      <c r="Y189">
        <v>14</v>
      </c>
      <c r="Z189">
        <v>849</v>
      </c>
      <c r="AA189">
        <v>0</v>
      </c>
      <c r="AB189">
        <v>0</v>
      </c>
      <c r="AC189">
        <v>718</v>
      </c>
      <c r="AD189">
        <v>131</v>
      </c>
      <c r="AE189">
        <v>0</v>
      </c>
      <c r="AF189">
        <v>557</v>
      </c>
      <c r="AG189">
        <v>292</v>
      </c>
      <c r="AH189">
        <v>0</v>
      </c>
      <c r="AI189">
        <v>1</v>
      </c>
      <c r="AJ189">
        <v>1</v>
      </c>
      <c r="AK189">
        <v>1</v>
      </c>
      <c r="AL189">
        <v>265</v>
      </c>
      <c r="AM189">
        <v>187</v>
      </c>
    </row>
    <row r="190" spans="1:39" x14ac:dyDescent="0.3">
      <c r="A190" t="s">
        <v>1870</v>
      </c>
      <c r="B190" t="s">
        <v>2155</v>
      </c>
      <c r="D190" t="s">
        <v>2454</v>
      </c>
      <c r="E190" t="s">
        <v>2157</v>
      </c>
      <c r="F190" t="s">
        <v>0</v>
      </c>
      <c r="G190" t="s">
        <v>2153</v>
      </c>
      <c r="H190" t="s">
        <v>1588</v>
      </c>
      <c r="I190">
        <v>87.54</v>
      </c>
      <c r="J190">
        <v>75.63</v>
      </c>
      <c r="K190">
        <v>53.44</v>
      </c>
      <c r="L190">
        <v>72.2</v>
      </c>
      <c r="N190">
        <v>80</v>
      </c>
      <c r="P190">
        <v>80</v>
      </c>
      <c r="Q190">
        <v>0</v>
      </c>
      <c r="R190">
        <v>807.67</v>
      </c>
      <c r="S190">
        <v>3719</v>
      </c>
      <c r="T190">
        <v>63</v>
      </c>
      <c r="W190">
        <v>0</v>
      </c>
      <c r="X190">
        <v>0</v>
      </c>
      <c r="Y190">
        <v>24</v>
      </c>
      <c r="Z190">
        <v>3719</v>
      </c>
      <c r="AA190">
        <v>0</v>
      </c>
      <c r="AB190">
        <v>0</v>
      </c>
      <c r="AC190">
        <v>1145</v>
      </c>
      <c r="AD190">
        <v>2574</v>
      </c>
      <c r="AE190">
        <v>0</v>
      </c>
      <c r="AF190">
        <v>1057</v>
      </c>
      <c r="AG190">
        <v>1325</v>
      </c>
      <c r="AH190">
        <v>1337</v>
      </c>
      <c r="AI190">
        <v>3</v>
      </c>
      <c r="AJ190">
        <v>1</v>
      </c>
      <c r="AK190">
        <v>4</v>
      </c>
      <c r="AL190">
        <v>266</v>
      </c>
      <c r="AM190">
        <v>188</v>
      </c>
    </row>
    <row r="191" spans="1:39" x14ac:dyDescent="0.3">
      <c r="A191" t="s">
        <v>1871</v>
      </c>
      <c r="B191" t="s">
        <v>2155</v>
      </c>
      <c r="D191" t="s">
        <v>2455</v>
      </c>
      <c r="E191" t="s">
        <v>2157</v>
      </c>
      <c r="F191" t="s">
        <v>0</v>
      </c>
      <c r="G191" t="s">
        <v>2153</v>
      </c>
      <c r="H191" t="s">
        <v>1588</v>
      </c>
      <c r="I191">
        <v>100</v>
      </c>
      <c r="J191">
        <v>75.48</v>
      </c>
      <c r="K191">
        <v>100</v>
      </c>
      <c r="L191">
        <v>91.83</v>
      </c>
      <c r="N191">
        <v>76.48</v>
      </c>
      <c r="P191">
        <v>76.48</v>
      </c>
      <c r="Q191">
        <v>3</v>
      </c>
      <c r="R191">
        <v>43.17</v>
      </c>
      <c r="S191">
        <v>212</v>
      </c>
      <c r="T191">
        <v>4</v>
      </c>
      <c r="W191">
        <v>0</v>
      </c>
      <c r="X191">
        <v>0</v>
      </c>
      <c r="Y191">
        <v>8</v>
      </c>
      <c r="Z191">
        <v>212</v>
      </c>
      <c r="AA191">
        <v>0</v>
      </c>
      <c r="AB191">
        <v>0</v>
      </c>
      <c r="AC191">
        <v>49</v>
      </c>
      <c r="AD191">
        <v>163</v>
      </c>
      <c r="AE191">
        <v>0</v>
      </c>
      <c r="AF191">
        <v>212</v>
      </c>
      <c r="AG191">
        <v>0</v>
      </c>
      <c r="AH191">
        <v>0</v>
      </c>
      <c r="AI191">
        <v>1</v>
      </c>
      <c r="AJ191">
        <v>1</v>
      </c>
      <c r="AK191">
        <v>1</v>
      </c>
      <c r="AL191">
        <v>267</v>
      </c>
      <c r="AM191">
        <v>189</v>
      </c>
    </row>
    <row r="192" spans="1:39" x14ac:dyDescent="0.3">
      <c r="A192" t="s">
        <v>1872</v>
      </c>
      <c r="B192" t="s">
        <v>2155</v>
      </c>
      <c r="D192" t="s">
        <v>2456</v>
      </c>
      <c r="E192" t="s">
        <v>2157</v>
      </c>
      <c r="F192" t="s">
        <v>0</v>
      </c>
      <c r="G192" t="s">
        <v>2153</v>
      </c>
      <c r="H192" t="s">
        <v>1588</v>
      </c>
      <c r="I192">
        <v>99.71</v>
      </c>
      <c r="J192">
        <v>56.18</v>
      </c>
      <c r="K192">
        <v>100</v>
      </c>
      <c r="L192">
        <v>85.3</v>
      </c>
      <c r="M192">
        <v>84.46</v>
      </c>
      <c r="N192">
        <v>76.48</v>
      </c>
      <c r="P192">
        <v>76.48</v>
      </c>
      <c r="Q192">
        <v>6</v>
      </c>
      <c r="R192">
        <v>117.75</v>
      </c>
      <c r="S192">
        <v>495</v>
      </c>
      <c r="T192">
        <v>8</v>
      </c>
      <c r="W192">
        <v>0</v>
      </c>
      <c r="X192">
        <v>0</v>
      </c>
      <c r="Y192">
        <v>16</v>
      </c>
      <c r="Z192">
        <v>495</v>
      </c>
      <c r="AA192">
        <v>0</v>
      </c>
      <c r="AB192">
        <v>0</v>
      </c>
      <c r="AC192">
        <v>99</v>
      </c>
      <c r="AD192">
        <v>154</v>
      </c>
      <c r="AE192">
        <v>242</v>
      </c>
      <c r="AF192">
        <v>495</v>
      </c>
      <c r="AG192">
        <v>0</v>
      </c>
      <c r="AH192">
        <v>0</v>
      </c>
      <c r="AI192">
        <v>1</v>
      </c>
      <c r="AJ192">
        <v>4</v>
      </c>
      <c r="AK192">
        <v>1</v>
      </c>
      <c r="AL192">
        <v>268</v>
      </c>
      <c r="AM192">
        <v>190</v>
      </c>
    </row>
    <row r="193" spans="1:39" x14ac:dyDescent="0.3">
      <c r="A193" t="s">
        <v>1873</v>
      </c>
      <c r="B193" t="s">
        <v>2155</v>
      </c>
      <c r="D193" t="s">
        <v>2457</v>
      </c>
      <c r="E193" t="s">
        <v>2157</v>
      </c>
      <c r="F193" t="s">
        <v>0</v>
      </c>
      <c r="G193" t="s">
        <v>2153</v>
      </c>
      <c r="H193" t="s">
        <v>1588</v>
      </c>
      <c r="I193">
        <v>99.44</v>
      </c>
      <c r="J193">
        <v>54.93</v>
      </c>
      <c r="K193">
        <v>100</v>
      </c>
      <c r="L193">
        <v>84.79</v>
      </c>
      <c r="N193">
        <v>80</v>
      </c>
      <c r="P193">
        <v>80</v>
      </c>
      <c r="Q193">
        <v>0</v>
      </c>
      <c r="R193">
        <v>169.27</v>
      </c>
      <c r="S193">
        <v>643</v>
      </c>
      <c r="T193">
        <v>11</v>
      </c>
      <c r="W193">
        <v>0</v>
      </c>
      <c r="X193">
        <v>0</v>
      </c>
      <c r="Y193">
        <v>13</v>
      </c>
      <c r="Z193">
        <v>643</v>
      </c>
      <c r="AA193">
        <v>0</v>
      </c>
      <c r="AB193">
        <v>0</v>
      </c>
      <c r="AC193">
        <v>15</v>
      </c>
      <c r="AD193">
        <v>598</v>
      </c>
      <c r="AE193">
        <v>30</v>
      </c>
      <c r="AF193">
        <v>643</v>
      </c>
      <c r="AG193">
        <v>0</v>
      </c>
      <c r="AH193">
        <v>0</v>
      </c>
      <c r="AI193">
        <v>1</v>
      </c>
      <c r="AJ193">
        <v>4</v>
      </c>
      <c r="AK193">
        <v>1</v>
      </c>
      <c r="AL193">
        <v>269</v>
      </c>
      <c r="AM193">
        <v>191</v>
      </c>
    </row>
    <row r="194" spans="1:39" x14ac:dyDescent="0.3">
      <c r="A194" t="s">
        <v>2114</v>
      </c>
      <c r="B194" t="s">
        <v>2155</v>
      </c>
      <c r="D194" t="s">
        <v>2458</v>
      </c>
      <c r="E194" t="s">
        <v>2157</v>
      </c>
      <c r="F194" t="s">
        <v>0</v>
      </c>
      <c r="G194" t="s">
        <v>2153</v>
      </c>
      <c r="H194" t="s">
        <v>2161</v>
      </c>
      <c r="I194">
        <v>50.92</v>
      </c>
      <c r="J194">
        <v>35.159999999999997</v>
      </c>
      <c r="K194">
        <v>50.12</v>
      </c>
      <c r="L194">
        <v>45.4</v>
      </c>
      <c r="M194">
        <v>91.08</v>
      </c>
      <c r="N194">
        <v>77.400000000000006</v>
      </c>
      <c r="P194">
        <v>77.400000000000006</v>
      </c>
      <c r="Q194">
        <v>5</v>
      </c>
      <c r="R194">
        <v>32440.81</v>
      </c>
      <c r="S194">
        <v>9146</v>
      </c>
      <c r="T194">
        <v>170</v>
      </c>
      <c r="W194">
        <v>0.15434999999999999</v>
      </c>
      <c r="X194">
        <v>0</v>
      </c>
      <c r="Y194">
        <v>86</v>
      </c>
      <c r="Z194">
        <v>1370</v>
      </c>
      <c r="AA194">
        <v>31</v>
      </c>
      <c r="AB194">
        <v>7745</v>
      </c>
      <c r="AC194">
        <v>640</v>
      </c>
      <c r="AD194">
        <v>616</v>
      </c>
      <c r="AE194">
        <v>7890</v>
      </c>
      <c r="AF194">
        <v>1370</v>
      </c>
      <c r="AG194">
        <v>31</v>
      </c>
      <c r="AH194">
        <v>7745</v>
      </c>
      <c r="AI194">
        <v>4</v>
      </c>
      <c r="AJ194">
        <v>4</v>
      </c>
      <c r="AK194">
        <v>4</v>
      </c>
      <c r="AL194">
        <v>270</v>
      </c>
      <c r="AM194">
        <v>192</v>
      </c>
    </row>
    <row r="195" spans="1:39" x14ac:dyDescent="0.3">
      <c r="A195" t="s">
        <v>1874</v>
      </c>
      <c r="B195" t="s">
        <v>2155</v>
      </c>
      <c r="D195" t="s">
        <v>2459</v>
      </c>
      <c r="E195" t="s">
        <v>2157</v>
      </c>
      <c r="F195" t="s">
        <v>0</v>
      </c>
      <c r="G195" t="s">
        <v>2153</v>
      </c>
      <c r="H195" t="s">
        <v>2440</v>
      </c>
      <c r="I195">
        <v>40</v>
      </c>
      <c r="J195">
        <v>72.5</v>
      </c>
      <c r="K195">
        <v>100</v>
      </c>
      <c r="L195">
        <v>70.83</v>
      </c>
      <c r="N195">
        <v>76.63</v>
      </c>
      <c r="P195">
        <v>76.63</v>
      </c>
      <c r="Q195">
        <v>9</v>
      </c>
      <c r="R195">
        <v>81.27</v>
      </c>
      <c r="S195">
        <v>69</v>
      </c>
      <c r="T195">
        <v>1</v>
      </c>
      <c r="W195">
        <v>0</v>
      </c>
      <c r="X195">
        <v>0</v>
      </c>
      <c r="Y195">
        <v>1</v>
      </c>
      <c r="Z195">
        <v>0</v>
      </c>
      <c r="AA195">
        <v>0</v>
      </c>
      <c r="AB195">
        <v>69</v>
      </c>
      <c r="AC195">
        <v>0</v>
      </c>
      <c r="AD195">
        <v>69</v>
      </c>
      <c r="AE195">
        <v>0</v>
      </c>
      <c r="AF195">
        <v>69</v>
      </c>
      <c r="AG195">
        <v>0</v>
      </c>
      <c r="AH195">
        <v>0</v>
      </c>
      <c r="AI195">
        <v>4</v>
      </c>
      <c r="AJ195">
        <v>2</v>
      </c>
      <c r="AK195">
        <v>1</v>
      </c>
      <c r="AL195">
        <v>271</v>
      </c>
      <c r="AM195">
        <v>193</v>
      </c>
    </row>
    <row r="196" spans="1:39" x14ac:dyDescent="0.3">
      <c r="A196" t="s">
        <v>1875</v>
      </c>
      <c r="B196" t="s">
        <v>2155</v>
      </c>
      <c r="D196" t="s">
        <v>2460</v>
      </c>
      <c r="E196" t="s">
        <v>2157</v>
      </c>
      <c r="F196" t="s">
        <v>0</v>
      </c>
      <c r="G196" t="s">
        <v>2153</v>
      </c>
      <c r="H196" t="s">
        <v>1588</v>
      </c>
      <c r="I196">
        <v>100</v>
      </c>
      <c r="J196">
        <v>72.17</v>
      </c>
      <c r="K196">
        <v>100</v>
      </c>
      <c r="L196">
        <v>90.72</v>
      </c>
      <c r="N196">
        <v>73.05</v>
      </c>
      <c r="P196">
        <v>73.05</v>
      </c>
      <c r="Q196">
        <v>4</v>
      </c>
      <c r="R196">
        <v>37.68</v>
      </c>
      <c r="S196">
        <v>153</v>
      </c>
      <c r="T196">
        <v>3</v>
      </c>
      <c r="W196">
        <v>0</v>
      </c>
      <c r="X196">
        <v>0</v>
      </c>
      <c r="Y196">
        <v>5</v>
      </c>
      <c r="Z196">
        <v>153</v>
      </c>
      <c r="AA196">
        <v>0</v>
      </c>
      <c r="AB196">
        <v>0</v>
      </c>
      <c r="AC196">
        <v>72</v>
      </c>
      <c r="AD196">
        <v>81</v>
      </c>
      <c r="AE196">
        <v>0</v>
      </c>
      <c r="AF196">
        <v>153</v>
      </c>
      <c r="AG196">
        <v>0</v>
      </c>
      <c r="AH196">
        <v>0</v>
      </c>
      <c r="AI196">
        <v>1</v>
      </c>
      <c r="AJ196">
        <v>2</v>
      </c>
      <c r="AK196">
        <v>1</v>
      </c>
      <c r="AL196">
        <v>272</v>
      </c>
      <c r="AM196">
        <v>194</v>
      </c>
    </row>
    <row r="197" spans="1:39" x14ac:dyDescent="0.3">
      <c r="A197" t="s">
        <v>1876</v>
      </c>
      <c r="B197" t="s">
        <v>2155</v>
      </c>
      <c r="D197" t="s">
        <v>2461</v>
      </c>
      <c r="E197" t="s">
        <v>2157</v>
      </c>
      <c r="F197" t="s">
        <v>0</v>
      </c>
      <c r="G197" t="s">
        <v>2153</v>
      </c>
      <c r="H197" t="s">
        <v>1588</v>
      </c>
      <c r="I197">
        <v>99.5</v>
      </c>
      <c r="J197">
        <v>70.459999999999994</v>
      </c>
      <c r="K197">
        <v>91.14</v>
      </c>
      <c r="L197">
        <v>87.03</v>
      </c>
      <c r="N197">
        <v>76.48</v>
      </c>
      <c r="P197">
        <v>76.48</v>
      </c>
      <c r="Q197">
        <v>4</v>
      </c>
      <c r="R197">
        <v>538.5</v>
      </c>
      <c r="S197">
        <v>2096</v>
      </c>
      <c r="T197">
        <v>36</v>
      </c>
      <c r="W197">
        <v>0</v>
      </c>
      <c r="X197">
        <v>0</v>
      </c>
      <c r="Y197">
        <v>74</v>
      </c>
      <c r="Z197">
        <v>2096</v>
      </c>
      <c r="AA197">
        <v>0</v>
      </c>
      <c r="AB197">
        <v>0</v>
      </c>
      <c r="AC197">
        <v>793</v>
      </c>
      <c r="AD197">
        <v>950</v>
      </c>
      <c r="AE197">
        <v>353</v>
      </c>
      <c r="AF197">
        <v>2031</v>
      </c>
      <c r="AG197">
        <v>65</v>
      </c>
      <c r="AH197">
        <v>0</v>
      </c>
      <c r="AI197">
        <v>1</v>
      </c>
      <c r="AJ197">
        <v>2</v>
      </c>
      <c r="AK197">
        <v>1</v>
      </c>
      <c r="AL197">
        <v>273</v>
      </c>
      <c r="AM197">
        <v>195</v>
      </c>
    </row>
    <row r="198" spans="1:39" x14ac:dyDescent="0.3">
      <c r="A198" t="s">
        <v>1878</v>
      </c>
      <c r="B198" t="s">
        <v>2155</v>
      </c>
      <c r="D198" t="s">
        <v>2462</v>
      </c>
      <c r="E198" t="s">
        <v>2157</v>
      </c>
      <c r="F198" t="s">
        <v>0</v>
      </c>
      <c r="G198" t="s">
        <v>2153</v>
      </c>
      <c r="H198" t="s">
        <v>2160</v>
      </c>
      <c r="I198">
        <v>90</v>
      </c>
      <c r="J198">
        <v>75</v>
      </c>
      <c r="K198">
        <v>100</v>
      </c>
      <c r="L198">
        <v>88.33</v>
      </c>
      <c r="N198">
        <v>80</v>
      </c>
      <c r="P198">
        <v>80</v>
      </c>
      <c r="Q198">
        <v>0</v>
      </c>
      <c r="R198">
        <v>62.9</v>
      </c>
      <c r="S198">
        <v>37</v>
      </c>
      <c r="T198">
        <v>2</v>
      </c>
      <c r="W198">
        <v>0</v>
      </c>
      <c r="X198">
        <v>0</v>
      </c>
      <c r="Y198">
        <v>37</v>
      </c>
      <c r="Z198">
        <v>37</v>
      </c>
      <c r="AA198">
        <v>0</v>
      </c>
      <c r="AB198">
        <v>0</v>
      </c>
      <c r="AC198">
        <v>0</v>
      </c>
      <c r="AD198">
        <v>37</v>
      </c>
      <c r="AE198">
        <v>0</v>
      </c>
      <c r="AF198">
        <v>37</v>
      </c>
      <c r="AG198">
        <v>0</v>
      </c>
      <c r="AH198">
        <v>0</v>
      </c>
      <c r="AI198">
        <v>2</v>
      </c>
      <c r="AJ198">
        <v>1</v>
      </c>
      <c r="AK198">
        <v>1</v>
      </c>
      <c r="AL198">
        <v>274</v>
      </c>
      <c r="AM198">
        <v>196</v>
      </c>
    </row>
    <row r="199" spans="1:39" x14ac:dyDescent="0.3">
      <c r="A199" t="s">
        <v>1877</v>
      </c>
      <c r="B199" t="s">
        <v>2155</v>
      </c>
      <c r="D199" t="s">
        <v>2463</v>
      </c>
      <c r="E199" t="s">
        <v>2157</v>
      </c>
      <c r="F199" t="s">
        <v>0</v>
      </c>
      <c r="G199" t="s">
        <v>2153</v>
      </c>
      <c r="H199" t="s">
        <v>1588</v>
      </c>
      <c r="I199">
        <v>97.48</v>
      </c>
      <c r="J199">
        <v>71.2</v>
      </c>
      <c r="K199">
        <v>84.84</v>
      </c>
      <c r="L199">
        <v>84.51</v>
      </c>
      <c r="M199">
        <v>93.14</v>
      </c>
      <c r="N199">
        <v>63.22</v>
      </c>
      <c r="P199">
        <v>63.22</v>
      </c>
      <c r="Q199">
        <v>11</v>
      </c>
      <c r="R199">
        <v>2401.4499999999998</v>
      </c>
      <c r="S199">
        <v>8617</v>
      </c>
      <c r="T199">
        <v>146</v>
      </c>
      <c r="W199">
        <v>0.11576</v>
      </c>
      <c r="X199">
        <v>0</v>
      </c>
      <c r="Y199">
        <v>245</v>
      </c>
      <c r="Z199">
        <v>8592</v>
      </c>
      <c r="AA199">
        <v>25</v>
      </c>
      <c r="AB199">
        <v>0</v>
      </c>
      <c r="AC199">
        <v>3436</v>
      </c>
      <c r="AD199">
        <v>4164</v>
      </c>
      <c r="AE199">
        <v>1017</v>
      </c>
      <c r="AF199">
        <v>6144</v>
      </c>
      <c r="AG199">
        <v>1201</v>
      </c>
      <c r="AH199">
        <v>1272</v>
      </c>
      <c r="AI199">
        <v>1</v>
      </c>
      <c r="AJ199">
        <v>2</v>
      </c>
      <c r="AK199">
        <v>1</v>
      </c>
      <c r="AL199">
        <v>275</v>
      </c>
      <c r="AM199">
        <v>197</v>
      </c>
    </row>
    <row r="200" spans="1:39" x14ac:dyDescent="0.3">
      <c r="A200" t="s">
        <v>1879</v>
      </c>
      <c r="B200" t="s">
        <v>2155</v>
      </c>
      <c r="D200" t="s">
        <v>2464</v>
      </c>
      <c r="E200" t="s">
        <v>2157</v>
      </c>
      <c r="F200" t="s">
        <v>0</v>
      </c>
      <c r="G200" t="s">
        <v>2153</v>
      </c>
      <c r="H200" t="s">
        <v>1588</v>
      </c>
      <c r="I200">
        <v>96.76</v>
      </c>
      <c r="J200">
        <v>81.94</v>
      </c>
      <c r="K200">
        <v>85.51</v>
      </c>
      <c r="L200">
        <v>88.07</v>
      </c>
      <c r="N200">
        <v>71.430000000000007</v>
      </c>
      <c r="P200">
        <v>71.430000000000007</v>
      </c>
      <c r="Q200">
        <v>25</v>
      </c>
      <c r="R200">
        <v>2613.4899999999998</v>
      </c>
      <c r="S200">
        <v>13564</v>
      </c>
      <c r="T200">
        <v>230</v>
      </c>
      <c r="W200">
        <v>0.24018999999999999</v>
      </c>
      <c r="X200">
        <v>0</v>
      </c>
      <c r="Y200">
        <v>346</v>
      </c>
      <c r="Z200">
        <v>12755</v>
      </c>
      <c r="AA200">
        <v>809</v>
      </c>
      <c r="AB200">
        <v>0</v>
      </c>
      <c r="AC200">
        <v>9544</v>
      </c>
      <c r="AD200">
        <v>3443</v>
      </c>
      <c r="AE200">
        <v>577</v>
      </c>
      <c r="AF200">
        <v>9545</v>
      </c>
      <c r="AG200">
        <v>2455</v>
      </c>
      <c r="AH200">
        <v>1564</v>
      </c>
      <c r="AI200">
        <v>1</v>
      </c>
      <c r="AJ200">
        <v>1</v>
      </c>
      <c r="AK200">
        <v>1</v>
      </c>
      <c r="AL200">
        <v>276</v>
      </c>
      <c r="AM200">
        <v>198</v>
      </c>
    </row>
    <row r="201" spans="1:39" x14ac:dyDescent="0.3">
      <c r="A201" t="s">
        <v>1880</v>
      </c>
      <c r="B201" t="s">
        <v>2155</v>
      </c>
      <c r="D201" t="s">
        <v>2465</v>
      </c>
      <c r="E201" t="s">
        <v>2157</v>
      </c>
      <c r="F201" t="s">
        <v>0</v>
      </c>
      <c r="G201" t="s">
        <v>2153</v>
      </c>
      <c r="H201" t="s">
        <v>1588</v>
      </c>
      <c r="I201">
        <v>95.78</v>
      </c>
      <c r="J201">
        <v>76.86</v>
      </c>
      <c r="K201">
        <v>92.45</v>
      </c>
      <c r="L201">
        <v>88.36</v>
      </c>
      <c r="N201">
        <v>66.59</v>
      </c>
      <c r="P201">
        <v>66.59</v>
      </c>
      <c r="Q201">
        <v>7</v>
      </c>
      <c r="R201">
        <v>808.93</v>
      </c>
      <c r="S201">
        <v>3217</v>
      </c>
      <c r="T201">
        <v>55</v>
      </c>
      <c r="W201">
        <v>0</v>
      </c>
      <c r="X201">
        <v>0</v>
      </c>
      <c r="Y201">
        <v>108</v>
      </c>
      <c r="Z201">
        <v>3217</v>
      </c>
      <c r="AA201">
        <v>0</v>
      </c>
      <c r="AB201">
        <v>0</v>
      </c>
      <c r="AC201">
        <v>1674</v>
      </c>
      <c r="AD201">
        <v>1347</v>
      </c>
      <c r="AE201">
        <v>196</v>
      </c>
      <c r="AF201">
        <v>2882</v>
      </c>
      <c r="AG201">
        <v>335</v>
      </c>
      <c r="AH201">
        <v>0</v>
      </c>
      <c r="AI201">
        <v>1</v>
      </c>
      <c r="AJ201">
        <v>1</v>
      </c>
      <c r="AK201">
        <v>1</v>
      </c>
      <c r="AL201">
        <v>278</v>
      </c>
      <c r="AM201">
        <v>200</v>
      </c>
    </row>
    <row r="202" spans="1:39" x14ac:dyDescent="0.3">
      <c r="A202" t="s">
        <v>1881</v>
      </c>
      <c r="B202" t="s">
        <v>2155</v>
      </c>
      <c r="D202" t="s">
        <v>2466</v>
      </c>
      <c r="E202" t="s">
        <v>2157</v>
      </c>
      <c r="F202" t="s">
        <v>0</v>
      </c>
      <c r="G202" t="s">
        <v>2153</v>
      </c>
      <c r="H202" t="s">
        <v>1588</v>
      </c>
      <c r="I202">
        <v>95.62</v>
      </c>
      <c r="J202">
        <v>72.290000000000006</v>
      </c>
      <c r="K202">
        <v>80.81</v>
      </c>
      <c r="L202">
        <v>82.91</v>
      </c>
      <c r="N202">
        <v>66.59</v>
      </c>
      <c r="P202">
        <v>66.59</v>
      </c>
      <c r="Q202">
        <v>24</v>
      </c>
      <c r="R202">
        <v>4233.28</v>
      </c>
      <c r="S202">
        <v>15244</v>
      </c>
      <c r="T202">
        <v>258</v>
      </c>
      <c r="W202">
        <v>0.28182000000000001</v>
      </c>
      <c r="X202">
        <v>0</v>
      </c>
      <c r="Y202">
        <v>386</v>
      </c>
      <c r="Z202">
        <v>14867</v>
      </c>
      <c r="AA202">
        <v>377</v>
      </c>
      <c r="AB202">
        <v>0</v>
      </c>
      <c r="AC202">
        <v>5169</v>
      </c>
      <c r="AD202">
        <v>9836</v>
      </c>
      <c r="AE202">
        <v>239</v>
      </c>
      <c r="AF202">
        <v>10262</v>
      </c>
      <c r="AG202">
        <v>2377</v>
      </c>
      <c r="AH202">
        <v>2605</v>
      </c>
      <c r="AI202">
        <v>1</v>
      </c>
      <c r="AJ202">
        <v>2</v>
      </c>
      <c r="AK202">
        <v>2</v>
      </c>
      <c r="AL202">
        <v>280</v>
      </c>
      <c r="AM202">
        <v>202</v>
      </c>
    </row>
    <row r="203" spans="1:39" x14ac:dyDescent="0.3">
      <c r="A203" t="s">
        <v>1882</v>
      </c>
      <c r="B203" t="s">
        <v>2155</v>
      </c>
      <c r="D203" t="s">
        <v>2467</v>
      </c>
      <c r="E203" t="s">
        <v>2157</v>
      </c>
      <c r="F203" t="s">
        <v>0</v>
      </c>
      <c r="G203" t="s">
        <v>2153</v>
      </c>
      <c r="H203" t="s">
        <v>1588</v>
      </c>
      <c r="I203">
        <v>88.33</v>
      </c>
      <c r="J203">
        <v>67.16</v>
      </c>
      <c r="K203">
        <v>100</v>
      </c>
      <c r="L203">
        <v>85.16</v>
      </c>
      <c r="N203">
        <v>80</v>
      </c>
      <c r="P203">
        <v>80</v>
      </c>
      <c r="Q203">
        <v>0</v>
      </c>
      <c r="R203">
        <v>90.83</v>
      </c>
      <c r="S203">
        <v>226</v>
      </c>
      <c r="T203">
        <v>4</v>
      </c>
      <c r="W203">
        <v>0</v>
      </c>
      <c r="X203">
        <v>0</v>
      </c>
      <c r="Y203">
        <v>2</v>
      </c>
      <c r="Z203">
        <v>226</v>
      </c>
      <c r="AA203">
        <v>0</v>
      </c>
      <c r="AB203">
        <v>0</v>
      </c>
      <c r="AC203">
        <v>15</v>
      </c>
      <c r="AD203">
        <v>211</v>
      </c>
      <c r="AE203">
        <v>0</v>
      </c>
      <c r="AF203">
        <v>226</v>
      </c>
      <c r="AG203">
        <v>0</v>
      </c>
      <c r="AH203">
        <v>0</v>
      </c>
      <c r="AI203">
        <v>3</v>
      </c>
      <c r="AJ203">
        <v>3</v>
      </c>
      <c r="AK203">
        <v>1</v>
      </c>
      <c r="AL203">
        <v>281</v>
      </c>
      <c r="AM203">
        <v>203</v>
      </c>
    </row>
    <row r="204" spans="1:39" x14ac:dyDescent="0.3">
      <c r="A204" t="s">
        <v>1883</v>
      </c>
      <c r="B204" t="s">
        <v>2155</v>
      </c>
      <c r="D204" t="s">
        <v>2468</v>
      </c>
      <c r="E204" t="s">
        <v>2157</v>
      </c>
      <c r="F204" t="s">
        <v>0</v>
      </c>
      <c r="G204" t="s">
        <v>2153</v>
      </c>
      <c r="H204" t="s">
        <v>1588</v>
      </c>
      <c r="I204">
        <v>64.760000000000005</v>
      </c>
      <c r="J204">
        <v>31.81</v>
      </c>
      <c r="K204">
        <v>14.2</v>
      </c>
      <c r="L204">
        <v>36.93</v>
      </c>
      <c r="N204">
        <v>76.63</v>
      </c>
      <c r="P204">
        <v>76.63</v>
      </c>
      <c r="Q204">
        <v>3</v>
      </c>
      <c r="R204">
        <v>1520.01</v>
      </c>
      <c r="S204">
        <v>2755</v>
      </c>
      <c r="T204">
        <v>47</v>
      </c>
      <c r="W204">
        <v>0</v>
      </c>
      <c r="X204">
        <v>0</v>
      </c>
      <c r="Y204">
        <v>6</v>
      </c>
      <c r="Z204">
        <v>530</v>
      </c>
      <c r="AA204">
        <v>2225</v>
      </c>
      <c r="AB204">
        <v>0</v>
      </c>
      <c r="AC204">
        <v>398</v>
      </c>
      <c r="AD204">
        <v>132</v>
      </c>
      <c r="AE204">
        <v>2225</v>
      </c>
      <c r="AF204">
        <v>279</v>
      </c>
      <c r="AG204">
        <v>0</v>
      </c>
      <c r="AH204">
        <v>2476</v>
      </c>
      <c r="AI204">
        <v>4</v>
      </c>
      <c r="AJ204">
        <v>4</v>
      </c>
      <c r="AK204">
        <v>4</v>
      </c>
      <c r="AL204">
        <v>282</v>
      </c>
      <c r="AM204">
        <v>204</v>
      </c>
    </row>
    <row r="205" spans="1:39" x14ac:dyDescent="0.3">
      <c r="A205" t="s">
        <v>1884</v>
      </c>
      <c r="B205" t="s">
        <v>2155</v>
      </c>
      <c r="D205" t="s">
        <v>2469</v>
      </c>
      <c r="E205" t="s">
        <v>2157</v>
      </c>
      <c r="F205" t="s">
        <v>0</v>
      </c>
      <c r="G205" t="s">
        <v>2153</v>
      </c>
      <c r="H205" t="s">
        <v>1588</v>
      </c>
      <c r="I205">
        <v>94.37</v>
      </c>
      <c r="J205">
        <v>56.08</v>
      </c>
      <c r="K205">
        <v>93.54</v>
      </c>
      <c r="L205">
        <v>81.33</v>
      </c>
      <c r="N205">
        <v>76.209999999999994</v>
      </c>
      <c r="P205">
        <v>76.209999999999994</v>
      </c>
      <c r="Q205">
        <v>3</v>
      </c>
      <c r="R205">
        <v>331.28</v>
      </c>
      <c r="S205">
        <v>943</v>
      </c>
      <c r="T205">
        <v>16</v>
      </c>
      <c r="W205">
        <v>0</v>
      </c>
      <c r="X205">
        <v>0</v>
      </c>
      <c r="Y205">
        <v>15</v>
      </c>
      <c r="Z205">
        <v>943</v>
      </c>
      <c r="AA205">
        <v>0</v>
      </c>
      <c r="AB205">
        <v>0</v>
      </c>
      <c r="AC205">
        <v>41</v>
      </c>
      <c r="AD205">
        <v>441</v>
      </c>
      <c r="AE205">
        <v>461</v>
      </c>
      <c r="AF205">
        <v>896</v>
      </c>
      <c r="AG205">
        <v>47</v>
      </c>
      <c r="AH205">
        <v>0</v>
      </c>
      <c r="AI205">
        <v>2</v>
      </c>
      <c r="AJ205">
        <v>4</v>
      </c>
      <c r="AK205">
        <v>1</v>
      </c>
      <c r="AL205">
        <v>283</v>
      </c>
      <c r="AM205">
        <v>205</v>
      </c>
    </row>
    <row r="206" spans="1:39" x14ac:dyDescent="0.3">
      <c r="A206" t="s">
        <v>1885</v>
      </c>
      <c r="B206" t="s">
        <v>2155</v>
      </c>
      <c r="D206" t="s">
        <v>2470</v>
      </c>
      <c r="E206" t="s">
        <v>2157</v>
      </c>
      <c r="F206" t="s">
        <v>0</v>
      </c>
      <c r="G206" t="s">
        <v>2153</v>
      </c>
      <c r="H206" t="s">
        <v>1588</v>
      </c>
      <c r="I206">
        <v>100</v>
      </c>
      <c r="J206">
        <v>75.48</v>
      </c>
      <c r="K206">
        <v>91.19</v>
      </c>
      <c r="L206">
        <v>88.89</v>
      </c>
      <c r="N206">
        <v>80</v>
      </c>
      <c r="P206">
        <v>80</v>
      </c>
      <c r="Q206">
        <v>0</v>
      </c>
      <c r="R206">
        <v>27.22</v>
      </c>
      <c r="S206">
        <v>126</v>
      </c>
      <c r="T206">
        <v>2</v>
      </c>
      <c r="W206">
        <v>0</v>
      </c>
      <c r="X206">
        <v>0</v>
      </c>
      <c r="Y206">
        <v>2</v>
      </c>
      <c r="Z206">
        <v>126</v>
      </c>
      <c r="AA206">
        <v>0</v>
      </c>
      <c r="AB206">
        <v>0</v>
      </c>
      <c r="AC206">
        <v>15</v>
      </c>
      <c r="AD206">
        <v>111</v>
      </c>
      <c r="AE206">
        <v>0</v>
      </c>
      <c r="AF206">
        <v>126</v>
      </c>
      <c r="AG206">
        <v>0</v>
      </c>
      <c r="AH206">
        <v>0</v>
      </c>
      <c r="AI206">
        <v>1</v>
      </c>
      <c r="AJ206">
        <v>1</v>
      </c>
      <c r="AK206">
        <v>1</v>
      </c>
      <c r="AL206">
        <v>284</v>
      </c>
      <c r="AM206">
        <v>206</v>
      </c>
    </row>
    <row r="207" spans="1:39" x14ac:dyDescent="0.3">
      <c r="A207" t="s">
        <v>1886</v>
      </c>
      <c r="B207" t="s">
        <v>2155</v>
      </c>
      <c r="D207" t="s">
        <v>2471</v>
      </c>
      <c r="E207" t="s">
        <v>2157</v>
      </c>
      <c r="F207" t="s">
        <v>0</v>
      </c>
      <c r="G207" t="s">
        <v>2153</v>
      </c>
      <c r="H207" t="s">
        <v>1588</v>
      </c>
      <c r="I207">
        <v>100</v>
      </c>
      <c r="J207">
        <v>69.23</v>
      </c>
      <c r="K207">
        <v>93.83</v>
      </c>
      <c r="L207">
        <v>87.69</v>
      </c>
      <c r="N207">
        <v>76.209999999999994</v>
      </c>
      <c r="P207">
        <v>76.209999999999994</v>
      </c>
      <c r="Q207">
        <v>3</v>
      </c>
      <c r="R207">
        <v>54</v>
      </c>
      <c r="S207">
        <v>188</v>
      </c>
      <c r="T207">
        <v>3</v>
      </c>
      <c r="W207">
        <v>0</v>
      </c>
      <c r="X207">
        <v>0</v>
      </c>
      <c r="Y207">
        <v>4</v>
      </c>
      <c r="Z207">
        <v>188</v>
      </c>
      <c r="AA207">
        <v>0</v>
      </c>
      <c r="AB207">
        <v>0</v>
      </c>
      <c r="AC207">
        <v>72</v>
      </c>
      <c r="AD207">
        <v>116</v>
      </c>
      <c r="AE207">
        <v>0</v>
      </c>
      <c r="AF207">
        <v>188</v>
      </c>
      <c r="AG207">
        <v>0</v>
      </c>
      <c r="AH207">
        <v>0</v>
      </c>
      <c r="AI207">
        <v>1</v>
      </c>
      <c r="AJ207">
        <v>2</v>
      </c>
      <c r="AK207">
        <v>1</v>
      </c>
      <c r="AL207">
        <v>285</v>
      </c>
      <c r="AM207">
        <v>207</v>
      </c>
    </row>
    <row r="208" spans="1:39" x14ac:dyDescent="0.3">
      <c r="A208" t="s">
        <v>1712</v>
      </c>
      <c r="B208" t="s">
        <v>2155</v>
      </c>
      <c r="D208" t="s">
        <v>2472</v>
      </c>
      <c r="E208" t="s">
        <v>2157</v>
      </c>
      <c r="F208" t="s">
        <v>0</v>
      </c>
      <c r="G208" t="s">
        <v>2153</v>
      </c>
      <c r="H208" t="s">
        <v>2158</v>
      </c>
      <c r="I208">
        <v>94.9</v>
      </c>
      <c r="J208">
        <v>81.02</v>
      </c>
      <c r="K208">
        <v>98.05</v>
      </c>
      <c r="L208">
        <v>91.32</v>
      </c>
      <c r="N208">
        <v>74.489999999999995</v>
      </c>
      <c r="P208">
        <v>74.489999999999995</v>
      </c>
      <c r="Q208">
        <v>12</v>
      </c>
      <c r="R208">
        <v>679.82</v>
      </c>
      <c r="S208">
        <v>1136</v>
      </c>
      <c r="T208">
        <v>19</v>
      </c>
      <c r="W208">
        <v>0</v>
      </c>
      <c r="X208">
        <v>0</v>
      </c>
      <c r="Y208">
        <v>36</v>
      </c>
      <c r="Z208">
        <v>1016</v>
      </c>
      <c r="AA208">
        <v>120</v>
      </c>
      <c r="AB208">
        <v>0</v>
      </c>
      <c r="AC208">
        <v>737</v>
      </c>
      <c r="AD208">
        <v>378</v>
      </c>
      <c r="AE208">
        <v>21</v>
      </c>
      <c r="AF208">
        <v>1136</v>
      </c>
      <c r="AG208">
        <v>0</v>
      </c>
      <c r="AH208">
        <v>0</v>
      </c>
      <c r="AI208">
        <v>1</v>
      </c>
      <c r="AJ208">
        <v>1</v>
      </c>
      <c r="AK208">
        <v>1</v>
      </c>
      <c r="AL208">
        <v>287</v>
      </c>
      <c r="AM208">
        <v>209</v>
      </c>
    </row>
    <row r="209" spans="1:39" x14ac:dyDescent="0.3">
      <c r="A209" t="s">
        <v>1713</v>
      </c>
      <c r="B209" t="s">
        <v>2155</v>
      </c>
      <c r="D209" t="s">
        <v>2473</v>
      </c>
      <c r="E209" t="s">
        <v>2157</v>
      </c>
      <c r="F209" t="s">
        <v>0</v>
      </c>
      <c r="G209" t="s">
        <v>2153</v>
      </c>
      <c r="H209" t="s">
        <v>2158</v>
      </c>
      <c r="I209">
        <v>91.79</v>
      </c>
      <c r="J209">
        <v>71.010000000000005</v>
      </c>
      <c r="K209">
        <v>84.74</v>
      </c>
      <c r="L209">
        <v>82.51</v>
      </c>
      <c r="N209">
        <v>74.489999999999995</v>
      </c>
      <c r="P209">
        <v>74.489999999999995</v>
      </c>
      <c r="Q209">
        <v>28</v>
      </c>
      <c r="R209">
        <v>2049.0300000000002</v>
      </c>
      <c r="S209">
        <v>3524</v>
      </c>
      <c r="T209">
        <v>59</v>
      </c>
      <c r="W209">
        <v>0</v>
      </c>
      <c r="X209">
        <v>0</v>
      </c>
      <c r="Y209">
        <v>102</v>
      </c>
      <c r="Z209">
        <v>3082</v>
      </c>
      <c r="AA209">
        <v>442</v>
      </c>
      <c r="AB209">
        <v>0</v>
      </c>
      <c r="AC209">
        <v>1118</v>
      </c>
      <c r="AD209">
        <v>2373</v>
      </c>
      <c r="AE209">
        <v>33</v>
      </c>
      <c r="AF209">
        <v>2454</v>
      </c>
      <c r="AG209">
        <v>743</v>
      </c>
      <c r="AH209">
        <v>327</v>
      </c>
      <c r="AI209">
        <v>2</v>
      </c>
      <c r="AJ209">
        <v>2</v>
      </c>
      <c r="AK209">
        <v>1</v>
      </c>
      <c r="AL209">
        <v>288</v>
      </c>
      <c r="AM209">
        <v>210</v>
      </c>
    </row>
    <row r="210" spans="1:39" x14ac:dyDescent="0.3">
      <c r="A210" t="s">
        <v>1714</v>
      </c>
      <c r="B210" t="s">
        <v>2155</v>
      </c>
      <c r="D210" t="s">
        <v>2474</v>
      </c>
      <c r="E210" t="s">
        <v>2157</v>
      </c>
      <c r="F210" t="s">
        <v>0</v>
      </c>
      <c r="G210" t="s">
        <v>2153</v>
      </c>
      <c r="H210" t="s">
        <v>1588</v>
      </c>
      <c r="I210">
        <v>94.19</v>
      </c>
      <c r="J210">
        <v>77.2</v>
      </c>
      <c r="K210">
        <v>80.47</v>
      </c>
      <c r="L210">
        <v>83.95</v>
      </c>
      <c r="N210">
        <v>67.790000000000006</v>
      </c>
      <c r="P210">
        <v>67.790000000000006</v>
      </c>
      <c r="Q210">
        <v>39</v>
      </c>
      <c r="R210">
        <v>2127.86</v>
      </c>
      <c r="S210">
        <v>5823</v>
      </c>
      <c r="T210">
        <v>99</v>
      </c>
      <c r="W210">
        <v>0</v>
      </c>
      <c r="X210">
        <v>0</v>
      </c>
      <c r="Y210">
        <v>46</v>
      </c>
      <c r="Z210">
        <v>5010</v>
      </c>
      <c r="AA210">
        <v>813</v>
      </c>
      <c r="AB210">
        <v>0</v>
      </c>
      <c r="AC210">
        <v>4181</v>
      </c>
      <c r="AD210">
        <v>1534</v>
      </c>
      <c r="AE210">
        <v>108</v>
      </c>
      <c r="AF210">
        <v>4051</v>
      </c>
      <c r="AG210">
        <v>959</v>
      </c>
      <c r="AH210">
        <v>813</v>
      </c>
      <c r="AI210">
        <v>2</v>
      </c>
      <c r="AJ210">
        <v>1</v>
      </c>
      <c r="AK210">
        <v>2</v>
      </c>
      <c r="AL210">
        <v>289</v>
      </c>
      <c r="AM210">
        <v>211</v>
      </c>
    </row>
    <row r="211" spans="1:39" x14ac:dyDescent="0.3">
      <c r="A211" t="s">
        <v>1715</v>
      </c>
      <c r="B211" t="s">
        <v>2155</v>
      </c>
      <c r="D211" t="s">
        <v>2475</v>
      </c>
      <c r="E211" t="s">
        <v>2157</v>
      </c>
      <c r="F211" t="s">
        <v>0</v>
      </c>
      <c r="G211" t="s">
        <v>2153</v>
      </c>
      <c r="H211" t="s">
        <v>1588</v>
      </c>
      <c r="I211">
        <v>96.83</v>
      </c>
      <c r="J211">
        <v>77.67</v>
      </c>
      <c r="K211">
        <v>91.7</v>
      </c>
      <c r="L211">
        <v>88.73</v>
      </c>
      <c r="N211">
        <v>72.84</v>
      </c>
      <c r="P211">
        <v>72.84</v>
      </c>
      <c r="Q211">
        <v>4</v>
      </c>
      <c r="R211">
        <v>746.24</v>
      </c>
      <c r="S211">
        <v>1984</v>
      </c>
      <c r="T211">
        <v>34</v>
      </c>
      <c r="W211">
        <v>0</v>
      </c>
      <c r="X211">
        <v>0</v>
      </c>
      <c r="Y211">
        <v>28</v>
      </c>
      <c r="Z211">
        <v>1984</v>
      </c>
      <c r="AA211">
        <v>0</v>
      </c>
      <c r="AB211">
        <v>0</v>
      </c>
      <c r="AC211">
        <v>1385</v>
      </c>
      <c r="AD211">
        <v>560</v>
      </c>
      <c r="AE211">
        <v>39</v>
      </c>
      <c r="AF211">
        <v>1837</v>
      </c>
      <c r="AG211">
        <v>147</v>
      </c>
      <c r="AH211">
        <v>0</v>
      </c>
      <c r="AI211">
        <v>1</v>
      </c>
      <c r="AJ211">
        <v>1</v>
      </c>
      <c r="AK211">
        <v>1</v>
      </c>
      <c r="AL211">
        <v>290</v>
      </c>
      <c r="AM211">
        <v>212</v>
      </c>
    </row>
    <row r="212" spans="1:39" x14ac:dyDescent="0.3">
      <c r="A212" t="s">
        <v>1904</v>
      </c>
      <c r="B212" t="s">
        <v>2163</v>
      </c>
      <c r="D212" t="s">
        <v>2162</v>
      </c>
      <c r="E212" t="s">
        <v>2164</v>
      </c>
      <c r="F212" t="s">
        <v>0</v>
      </c>
      <c r="G212" t="s">
        <v>2153</v>
      </c>
      <c r="H212" t="s">
        <v>2165</v>
      </c>
      <c r="I212">
        <v>80.95</v>
      </c>
      <c r="J212">
        <v>84.92</v>
      </c>
      <c r="K212">
        <v>87.52</v>
      </c>
      <c r="L212">
        <v>84.47</v>
      </c>
      <c r="M212">
        <v>95.59</v>
      </c>
      <c r="N212">
        <v>48</v>
      </c>
      <c r="P212">
        <v>48</v>
      </c>
      <c r="Q212">
        <v>11</v>
      </c>
      <c r="R212">
        <v>356.13</v>
      </c>
      <c r="S212">
        <v>540</v>
      </c>
      <c r="T212">
        <v>17</v>
      </c>
      <c r="W212">
        <v>0</v>
      </c>
      <c r="X212">
        <v>0</v>
      </c>
      <c r="Y212">
        <v>22</v>
      </c>
      <c r="Z212">
        <v>390</v>
      </c>
      <c r="AA212">
        <v>150</v>
      </c>
      <c r="AB212">
        <v>0</v>
      </c>
      <c r="AC212">
        <v>468</v>
      </c>
      <c r="AD212">
        <v>72</v>
      </c>
      <c r="AE212">
        <v>0</v>
      </c>
      <c r="AF212">
        <v>317</v>
      </c>
      <c r="AG212">
        <v>203</v>
      </c>
      <c r="AH212">
        <v>20</v>
      </c>
      <c r="AI212">
        <v>4</v>
      </c>
      <c r="AJ212">
        <v>1</v>
      </c>
      <c r="AK212">
        <v>1</v>
      </c>
      <c r="AL212">
        <v>350</v>
      </c>
      <c r="AM212">
        <v>259</v>
      </c>
    </row>
    <row r="213" spans="1:39" x14ac:dyDescent="0.3">
      <c r="A213" t="s">
        <v>1905</v>
      </c>
      <c r="B213" t="s">
        <v>2163</v>
      </c>
      <c r="D213" t="s">
        <v>2166</v>
      </c>
      <c r="E213" t="s">
        <v>2164</v>
      </c>
      <c r="F213" t="s">
        <v>0</v>
      </c>
      <c r="G213" t="s">
        <v>2153</v>
      </c>
      <c r="H213" t="s">
        <v>2165</v>
      </c>
      <c r="I213">
        <v>81.86</v>
      </c>
      <c r="J213">
        <v>78.91</v>
      </c>
      <c r="K213">
        <v>80.180000000000007</v>
      </c>
      <c r="L213">
        <v>80.319999999999993</v>
      </c>
      <c r="M213">
        <v>95.29</v>
      </c>
      <c r="N213">
        <v>40</v>
      </c>
      <c r="P213">
        <v>40</v>
      </c>
      <c r="Q213">
        <v>12</v>
      </c>
      <c r="R213">
        <v>726.84</v>
      </c>
      <c r="S213">
        <v>751</v>
      </c>
      <c r="T213">
        <v>31</v>
      </c>
      <c r="W213">
        <v>0</v>
      </c>
      <c r="X213">
        <v>0</v>
      </c>
      <c r="Y213">
        <v>22</v>
      </c>
      <c r="Z213">
        <v>601</v>
      </c>
      <c r="AA213">
        <v>150</v>
      </c>
      <c r="AB213">
        <v>0</v>
      </c>
      <c r="AC213">
        <v>445</v>
      </c>
      <c r="AD213">
        <v>306</v>
      </c>
      <c r="AE213">
        <v>0</v>
      </c>
      <c r="AF213">
        <v>311</v>
      </c>
      <c r="AG213">
        <v>206</v>
      </c>
      <c r="AH213">
        <v>234</v>
      </c>
      <c r="AI213">
        <v>4</v>
      </c>
      <c r="AJ213">
        <v>1</v>
      </c>
      <c r="AK213">
        <v>2</v>
      </c>
      <c r="AL213">
        <v>351</v>
      </c>
      <c r="AM213">
        <v>260</v>
      </c>
    </row>
    <row r="214" spans="1:39" x14ac:dyDescent="0.3">
      <c r="A214" t="s">
        <v>1906</v>
      </c>
      <c r="B214" t="s">
        <v>2163</v>
      </c>
      <c r="D214" t="s">
        <v>2167</v>
      </c>
      <c r="E214" t="s">
        <v>2164</v>
      </c>
      <c r="F214" t="s">
        <v>0</v>
      </c>
      <c r="G214" t="s">
        <v>2153</v>
      </c>
      <c r="H214" t="s">
        <v>2168</v>
      </c>
      <c r="I214">
        <v>81.67</v>
      </c>
      <c r="J214">
        <v>76.22</v>
      </c>
      <c r="K214">
        <v>86.45</v>
      </c>
      <c r="L214">
        <v>81.45</v>
      </c>
      <c r="M214">
        <v>91.4</v>
      </c>
      <c r="N214">
        <v>64</v>
      </c>
      <c r="P214">
        <v>64</v>
      </c>
      <c r="Q214">
        <v>4</v>
      </c>
      <c r="R214">
        <v>427.88</v>
      </c>
      <c r="S214">
        <v>436</v>
      </c>
      <c r="T214">
        <v>12</v>
      </c>
      <c r="W214">
        <v>0</v>
      </c>
      <c r="X214">
        <v>0</v>
      </c>
      <c r="Y214">
        <v>17</v>
      </c>
      <c r="Z214">
        <v>266</v>
      </c>
      <c r="AA214">
        <v>170</v>
      </c>
      <c r="AB214">
        <v>0</v>
      </c>
      <c r="AC214">
        <v>219</v>
      </c>
      <c r="AD214">
        <v>217</v>
      </c>
      <c r="AE214">
        <v>0</v>
      </c>
      <c r="AF214">
        <v>167</v>
      </c>
      <c r="AG214">
        <v>269</v>
      </c>
      <c r="AH214">
        <v>0</v>
      </c>
      <c r="AI214">
        <v>4</v>
      </c>
      <c r="AJ214">
        <v>1</v>
      </c>
      <c r="AK214">
        <v>1</v>
      </c>
      <c r="AL214">
        <v>352</v>
      </c>
      <c r="AM214">
        <v>261</v>
      </c>
    </row>
    <row r="215" spans="1:39" x14ac:dyDescent="0.3">
      <c r="A215" t="s">
        <v>1907</v>
      </c>
      <c r="B215" t="s">
        <v>2163</v>
      </c>
      <c r="D215" t="s">
        <v>2169</v>
      </c>
      <c r="E215" t="s">
        <v>2164</v>
      </c>
      <c r="F215" t="s">
        <v>0</v>
      </c>
      <c r="G215" t="s">
        <v>2153</v>
      </c>
      <c r="H215" t="s">
        <v>2165</v>
      </c>
      <c r="I215">
        <v>78.23</v>
      </c>
      <c r="J215">
        <v>78.55</v>
      </c>
      <c r="K215">
        <v>88.7</v>
      </c>
      <c r="L215">
        <v>81.83</v>
      </c>
      <c r="M215">
        <v>91.4</v>
      </c>
      <c r="N215">
        <v>56</v>
      </c>
      <c r="P215">
        <v>56</v>
      </c>
      <c r="Q215">
        <v>4</v>
      </c>
      <c r="R215">
        <v>318.99</v>
      </c>
      <c r="S215">
        <v>428</v>
      </c>
      <c r="T215">
        <v>10</v>
      </c>
      <c r="W215">
        <v>0</v>
      </c>
      <c r="X215">
        <v>0</v>
      </c>
      <c r="Y215">
        <v>24</v>
      </c>
      <c r="Z215">
        <v>285</v>
      </c>
      <c r="AA215">
        <v>143</v>
      </c>
      <c r="AB215">
        <v>0</v>
      </c>
      <c r="AC215">
        <v>315</v>
      </c>
      <c r="AD215">
        <v>102</v>
      </c>
      <c r="AE215">
        <v>11</v>
      </c>
      <c r="AF215">
        <v>253</v>
      </c>
      <c r="AG215">
        <v>175</v>
      </c>
      <c r="AH215">
        <v>0</v>
      </c>
      <c r="AI215">
        <v>4</v>
      </c>
      <c r="AJ215">
        <v>1</v>
      </c>
      <c r="AK215">
        <v>1</v>
      </c>
      <c r="AL215">
        <v>353</v>
      </c>
      <c r="AM215">
        <v>262</v>
      </c>
    </row>
    <row r="216" spans="1:39" x14ac:dyDescent="0.3">
      <c r="A216" t="s">
        <v>1908</v>
      </c>
      <c r="B216" t="s">
        <v>2163</v>
      </c>
      <c r="D216" t="s">
        <v>2170</v>
      </c>
      <c r="E216" t="s">
        <v>2164</v>
      </c>
      <c r="F216" t="s">
        <v>0</v>
      </c>
      <c r="G216" t="s">
        <v>2153</v>
      </c>
      <c r="H216" t="s">
        <v>2171</v>
      </c>
      <c r="I216">
        <v>72.540000000000006</v>
      </c>
      <c r="J216">
        <v>83.2</v>
      </c>
      <c r="K216">
        <v>90.32</v>
      </c>
      <c r="L216">
        <v>82.02</v>
      </c>
      <c r="M216">
        <v>91.4</v>
      </c>
      <c r="R216">
        <v>51.47</v>
      </c>
      <c r="S216">
        <v>248</v>
      </c>
      <c r="W216">
        <v>0</v>
      </c>
      <c r="X216">
        <v>0</v>
      </c>
      <c r="Y216">
        <v>16</v>
      </c>
      <c r="Z216">
        <v>116</v>
      </c>
      <c r="AA216">
        <v>132</v>
      </c>
      <c r="AB216">
        <v>0</v>
      </c>
      <c r="AC216">
        <v>220</v>
      </c>
      <c r="AD216">
        <v>28</v>
      </c>
      <c r="AE216">
        <v>0</v>
      </c>
      <c r="AF216">
        <v>168</v>
      </c>
      <c r="AG216">
        <v>80</v>
      </c>
      <c r="AH216">
        <v>0</v>
      </c>
      <c r="AI216">
        <v>4</v>
      </c>
      <c r="AJ216">
        <v>1</v>
      </c>
      <c r="AK216">
        <v>1</v>
      </c>
      <c r="AL216">
        <v>354</v>
      </c>
      <c r="AM216">
        <v>263</v>
      </c>
    </row>
    <row r="217" spans="1:39" x14ac:dyDescent="0.3">
      <c r="A217" t="s">
        <v>1909</v>
      </c>
      <c r="B217" t="s">
        <v>2163</v>
      </c>
      <c r="D217" t="s">
        <v>2172</v>
      </c>
      <c r="E217" t="s">
        <v>2164</v>
      </c>
      <c r="F217" t="s">
        <v>0</v>
      </c>
      <c r="G217" t="s">
        <v>2153</v>
      </c>
      <c r="H217" t="s">
        <v>2171</v>
      </c>
      <c r="I217">
        <v>72.540000000000006</v>
      </c>
      <c r="J217">
        <v>83.2</v>
      </c>
      <c r="K217">
        <v>90.32</v>
      </c>
      <c r="L217">
        <v>82.02</v>
      </c>
      <c r="M217">
        <v>91.4</v>
      </c>
      <c r="R217">
        <v>51.47</v>
      </c>
      <c r="S217">
        <v>248</v>
      </c>
      <c r="W217">
        <v>0</v>
      </c>
      <c r="X217">
        <v>0</v>
      </c>
      <c r="Y217">
        <v>16</v>
      </c>
      <c r="Z217">
        <v>116</v>
      </c>
      <c r="AA217">
        <v>132</v>
      </c>
      <c r="AB217">
        <v>0</v>
      </c>
      <c r="AC217">
        <v>220</v>
      </c>
      <c r="AD217">
        <v>28</v>
      </c>
      <c r="AE217">
        <v>0</v>
      </c>
      <c r="AF217">
        <v>168</v>
      </c>
      <c r="AG217">
        <v>80</v>
      </c>
      <c r="AH217">
        <v>0</v>
      </c>
      <c r="AI217">
        <v>4</v>
      </c>
      <c r="AJ217">
        <v>1</v>
      </c>
      <c r="AK217">
        <v>1</v>
      </c>
      <c r="AL217">
        <v>355</v>
      </c>
      <c r="AM217">
        <v>264</v>
      </c>
    </row>
    <row r="218" spans="1:39" x14ac:dyDescent="0.3">
      <c r="A218" t="s">
        <v>1910</v>
      </c>
      <c r="B218" t="s">
        <v>2163</v>
      </c>
      <c r="D218" t="s">
        <v>2173</v>
      </c>
      <c r="E218" t="s">
        <v>2164</v>
      </c>
      <c r="F218" t="s">
        <v>0</v>
      </c>
      <c r="G218" t="s">
        <v>2153</v>
      </c>
      <c r="H218" t="s">
        <v>2171</v>
      </c>
      <c r="I218">
        <v>72.540000000000006</v>
      </c>
      <c r="J218">
        <v>83.2</v>
      </c>
      <c r="K218">
        <v>90.32</v>
      </c>
      <c r="L218">
        <v>82.02</v>
      </c>
      <c r="M218">
        <v>91.4</v>
      </c>
      <c r="R218">
        <v>51.47</v>
      </c>
      <c r="S218">
        <v>248</v>
      </c>
      <c r="W218">
        <v>0</v>
      </c>
      <c r="X218">
        <v>0</v>
      </c>
      <c r="Y218">
        <v>16</v>
      </c>
      <c r="Z218">
        <v>116</v>
      </c>
      <c r="AA218">
        <v>132</v>
      </c>
      <c r="AB218">
        <v>0</v>
      </c>
      <c r="AC218">
        <v>220</v>
      </c>
      <c r="AD218">
        <v>28</v>
      </c>
      <c r="AE218">
        <v>0</v>
      </c>
      <c r="AF218">
        <v>168</v>
      </c>
      <c r="AG218">
        <v>80</v>
      </c>
      <c r="AH218">
        <v>0</v>
      </c>
      <c r="AI218">
        <v>4</v>
      </c>
      <c r="AJ218">
        <v>1</v>
      </c>
      <c r="AK218">
        <v>1</v>
      </c>
      <c r="AL218">
        <v>356</v>
      </c>
      <c r="AM218">
        <v>265</v>
      </c>
    </row>
    <row r="219" spans="1:39" x14ac:dyDescent="0.3">
      <c r="A219" t="s">
        <v>1911</v>
      </c>
      <c r="B219" t="s">
        <v>2163</v>
      </c>
      <c r="D219" t="s">
        <v>2174</v>
      </c>
      <c r="E219" t="s">
        <v>2164</v>
      </c>
      <c r="F219" t="s">
        <v>0</v>
      </c>
      <c r="G219" t="s">
        <v>2153</v>
      </c>
      <c r="H219" t="s">
        <v>2165</v>
      </c>
      <c r="I219">
        <v>92.79</v>
      </c>
      <c r="J219">
        <v>77.58</v>
      </c>
      <c r="K219">
        <v>78.010000000000005</v>
      </c>
      <c r="L219">
        <v>82.79</v>
      </c>
      <c r="M219">
        <v>95.38</v>
      </c>
      <c r="N219">
        <v>40</v>
      </c>
      <c r="P219">
        <v>40</v>
      </c>
      <c r="Q219">
        <v>13</v>
      </c>
      <c r="R219">
        <v>11971.77</v>
      </c>
      <c r="S219">
        <v>7695</v>
      </c>
      <c r="T219">
        <v>489</v>
      </c>
      <c r="W219">
        <v>0.13583000000000001</v>
      </c>
      <c r="X219">
        <v>0</v>
      </c>
      <c r="Y219">
        <v>139</v>
      </c>
      <c r="Z219">
        <v>7470</v>
      </c>
      <c r="AA219">
        <v>202</v>
      </c>
      <c r="AB219">
        <v>23</v>
      </c>
      <c r="AC219">
        <v>3853</v>
      </c>
      <c r="AD219">
        <v>3842</v>
      </c>
      <c r="AE219">
        <v>0</v>
      </c>
      <c r="AF219">
        <v>2146</v>
      </c>
      <c r="AG219">
        <v>5122</v>
      </c>
      <c r="AH219">
        <v>427</v>
      </c>
      <c r="AI219">
        <v>2</v>
      </c>
      <c r="AJ219">
        <v>1</v>
      </c>
      <c r="AK219">
        <v>2</v>
      </c>
      <c r="AL219">
        <v>357</v>
      </c>
      <c r="AM219">
        <v>266</v>
      </c>
    </row>
    <row r="220" spans="1:39" x14ac:dyDescent="0.3">
      <c r="A220" t="s">
        <v>1912</v>
      </c>
      <c r="B220" t="s">
        <v>2163</v>
      </c>
      <c r="D220" t="s">
        <v>2175</v>
      </c>
      <c r="E220" t="s">
        <v>2164</v>
      </c>
      <c r="F220" t="s">
        <v>0</v>
      </c>
      <c r="G220" t="s">
        <v>2153</v>
      </c>
      <c r="H220" t="s">
        <v>2165</v>
      </c>
      <c r="I220">
        <v>87.14</v>
      </c>
      <c r="J220">
        <v>85.63</v>
      </c>
      <c r="K220">
        <v>71.66</v>
      </c>
      <c r="L220">
        <v>81.48</v>
      </c>
      <c r="M220">
        <v>98.13</v>
      </c>
      <c r="N220">
        <v>24</v>
      </c>
      <c r="P220">
        <v>24</v>
      </c>
      <c r="Q220">
        <v>35</v>
      </c>
      <c r="R220">
        <v>1609</v>
      </c>
      <c r="S220">
        <v>1636</v>
      </c>
      <c r="T220">
        <v>90</v>
      </c>
      <c r="W220">
        <v>0</v>
      </c>
      <c r="X220">
        <v>0</v>
      </c>
      <c r="Y220">
        <v>41</v>
      </c>
      <c r="Z220">
        <v>1486</v>
      </c>
      <c r="AA220">
        <v>150</v>
      </c>
      <c r="AB220">
        <v>0</v>
      </c>
      <c r="AC220">
        <v>1237</v>
      </c>
      <c r="AD220">
        <v>399</v>
      </c>
      <c r="AE220">
        <v>0</v>
      </c>
      <c r="AF220">
        <v>953</v>
      </c>
      <c r="AG220">
        <v>340</v>
      </c>
      <c r="AH220">
        <v>343</v>
      </c>
      <c r="AI220">
        <v>3</v>
      </c>
      <c r="AJ220">
        <v>1</v>
      </c>
      <c r="AK220">
        <v>3</v>
      </c>
      <c r="AL220">
        <v>358</v>
      </c>
      <c r="AM220">
        <v>267</v>
      </c>
    </row>
    <row r="221" spans="1:39" x14ac:dyDescent="0.3">
      <c r="A221" t="s">
        <v>1913</v>
      </c>
      <c r="B221" t="s">
        <v>2163</v>
      </c>
      <c r="D221" t="s">
        <v>2176</v>
      </c>
      <c r="E221" t="s">
        <v>2164</v>
      </c>
      <c r="F221" t="s">
        <v>0</v>
      </c>
      <c r="G221" t="s">
        <v>2153</v>
      </c>
      <c r="H221" t="s">
        <v>2165</v>
      </c>
      <c r="I221">
        <v>91.95</v>
      </c>
      <c r="J221">
        <v>78.180000000000007</v>
      </c>
      <c r="K221">
        <v>88.7</v>
      </c>
      <c r="L221">
        <v>86.28</v>
      </c>
      <c r="M221">
        <v>97.58</v>
      </c>
      <c r="N221">
        <v>40</v>
      </c>
      <c r="P221">
        <v>40</v>
      </c>
      <c r="Q221">
        <v>12</v>
      </c>
      <c r="R221">
        <v>3304.99</v>
      </c>
      <c r="S221">
        <v>3093</v>
      </c>
      <c r="T221">
        <v>184</v>
      </c>
      <c r="W221">
        <v>0</v>
      </c>
      <c r="X221">
        <v>0</v>
      </c>
      <c r="Y221">
        <v>62</v>
      </c>
      <c r="Z221">
        <v>2921</v>
      </c>
      <c r="AA221">
        <v>150</v>
      </c>
      <c r="AB221">
        <v>22</v>
      </c>
      <c r="AC221">
        <v>1196</v>
      </c>
      <c r="AD221">
        <v>1897</v>
      </c>
      <c r="AE221">
        <v>0</v>
      </c>
      <c r="AF221">
        <v>2649</v>
      </c>
      <c r="AG221">
        <v>387</v>
      </c>
      <c r="AH221">
        <v>57</v>
      </c>
      <c r="AI221">
        <v>2</v>
      </c>
      <c r="AJ221">
        <v>1</v>
      </c>
      <c r="AK221">
        <v>1</v>
      </c>
      <c r="AL221">
        <v>359</v>
      </c>
      <c r="AM221">
        <v>268</v>
      </c>
    </row>
    <row r="222" spans="1:39" x14ac:dyDescent="0.3">
      <c r="A222" t="s">
        <v>1914</v>
      </c>
      <c r="B222" t="s">
        <v>2163</v>
      </c>
      <c r="D222" t="s">
        <v>2177</v>
      </c>
      <c r="E222" t="s">
        <v>2164</v>
      </c>
      <c r="F222" t="s">
        <v>0</v>
      </c>
      <c r="G222" t="s">
        <v>2153</v>
      </c>
      <c r="H222" t="s">
        <v>2165</v>
      </c>
      <c r="I222">
        <v>75.83</v>
      </c>
      <c r="J222">
        <v>82.15</v>
      </c>
      <c r="K222">
        <v>90.86</v>
      </c>
      <c r="L222">
        <v>82.95</v>
      </c>
      <c r="M222">
        <v>91.4</v>
      </c>
      <c r="N222">
        <v>72</v>
      </c>
      <c r="P222">
        <v>72</v>
      </c>
      <c r="Q222">
        <v>3</v>
      </c>
      <c r="R222">
        <v>101.81</v>
      </c>
      <c r="S222">
        <v>278</v>
      </c>
      <c r="T222">
        <v>3</v>
      </c>
      <c r="W222">
        <v>0</v>
      </c>
      <c r="X222">
        <v>0</v>
      </c>
      <c r="Y222">
        <v>13</v>
      </c>
      <c r="Z222">
        <v>146</v>
      </c>
      <c r="AA222">
        <v>132</v>
      </c>
      <c r="AB222">
        <v>0</v>
      </c>
      <c r="AC222">
        <v>250</v>
      </c>
      <c r="AD222">
        <v>28</v>
      </c>
      <c r="AE222">
        <v>0</v>
      </c>
      <c r="AF222">
        <v>198</v>
      </c>
      <c r="AG222">
        <v>80</v>
      </c>
      <c r="AH222">
        <v>0</v>
      </c>
      <c r="AI222">
        <v>4</v>
      </c>
      <c r="AJ222">
        <v>1</v>
      </c>
      <c r="AK222">
        <v>1</v>
      </c>
      <c r="AL222">
        <v>360</v>
      </c>
      <c r="AM222">
        <v>269</v>
      </c>
    </row>
    <row r="223" spans="1:39" x14ac:dyDescent="0.3">
      <c r="A223" t="s">
        <v>1915</v>
      </c>
      <c r="B223" t="s">
        <v>2163</v>
      </c>
      <c r="D223" t="s">
        <v>2178</v>
      </c>
      <c r="E223" t="s">
        <v>2164</v>
      </c>
      <c r="F223" t="s">
        <v>0</v>
      </c>
      <c r="G223" t="s">
        <v>2153</v>
      </c>
      <c r="H223" t="s">
        <v>2165</v>
      </c>
      <c r="I223">
        <v>71.569999999999993</v>
      </c>
      <c r="J223">
        <v>83.71</v>
      </c>
      <c r="K223">
        <v>78.16</v>
      </c>
      <c r="L223">
        <v>77.81</v>
      </c>
      <c r="M223">
        <v>95.03</v>
      </c>
      <c r="N223">
        <v>16</v>
      </c>
      <c r="P223">
        <v>16</v>
      </c>
      <c r="Q223">
        <v>37</v>
      </c>
      <c r="R223">
        <v>856.97</v>
      </c>
      <c r="S223">
        <v>972</v>
      </c>
      <c r="T223">
        <v>46</v>
      </c>
      <c r="W223">
        <v>0</v>
      </c>
      <c r="X223">
        <v>0</v>
      </c>
      <c r="Y223">
        <v>26</v>
      </c>
      <c r="Z223">
        <v>415</v>
      </c>
      <c r="AA223">
        <v>557</v>
      </c>
      <c r="AB223">
        <v>0</v>
      </c>
      <c r="AC223">
        <v>909</v>
      </c>
      <c r="AD223">
        <v>63</v>
      </c>
      <c r="AE223">
        <v>0</v>
      </c>
      <c r="AF223">
        <v>365</v>
      </c>
      <c r="AG223">
        <v>288</v>
      </c>
      <c r="AH223">
        <v>319</v>
      </c>
      <c r="AI223">
        <v>4</v>
      </c>
      <c r="AJ223">
        <v>1</v>
      </c>
      <c r="AK223">
        <v>2</v>
      </c>
      <c r="AL223">
        <v>361</v>
      </c>
      <c r="AM223">
        <v>270</v>
      </c>
    </row>
    <row r="224" spans="1:39" x14ac:dyDescent="0.3">
      <c r="A224" t="s">
        <v>1916</v>
      </c>
      <c r="B224" t="s">
        <v>2163</v>
      </c>
      <c r="D224" t="s">
        <v>2179</v>
      </c>
      <c r="E224" t="s">
        <v>2164</v>
      </c>
      <c r="F224" t="s">
        <v>0</v>
      </c>
      <c r="G224" t="s">
        <v>2153</v>
      </c>
      <c r="H224" t="s">
        <v>2171</v>
      </c>
      <c r="I224">
        <v>72.290000000000006</v>
      </c>
      <c r="J224">
        <v>83.14</v>
      </c>
      <c r="K224">
        <v>90</v>
      </c>
      <c r="L224">
        <v>81.81</v>
      </c>
      <c r="M224">
        <v>91.4</v>
      </c>
      <c r="R224">
        <v>51.13</v>
      </c>
      <c r="S224">
        <v>240</v>
      </c>
      <c r="W224">
        <v>0</v>
      </c>
      <c r="X224">
        <v>0</v>
      </c>
      <c r="Y224">
        <v>12</v>
      </c>
      <c r="Z224">
        <v>108</v>
      </c>
      <c r="AA224">
        <v>132</v>
      </c>
      <c r="AB224">
        <v>0</v>
      </c>
      <c r="AC224">
        <v>212</v>
      </c>
      <c r="AD224">
        <v>28</v>
      </c>
      <c r="AE224">
        <v>0</v>
      </c>
      <c r="AF224">
        <v>160</v>
      </c>
      <c r="AG224">
        <v>80</v>
      </c>
      <c r="AH224">
        <v>0</v>
      </c>
      <c r="AI224">
        <v>4</v>
      </c>
      <c r="AJ224">
        <v>1</v>
      </c>
      <c r="AK224">
        <v>1</v>
      </c>
      <c r="AL224">
        <v>362</v>
      </c>
      <c r="AM224">
        <v>271</v>
      </c>
    </row>
    <row r="225" spans="1:39" x14ac:dyDescent="0.3">
      <c r="A225" t="s">
        <v>1917</v>
      </c>
      <c r="B225" t="s">
        <v>2163</v>
      </c>
      <c r="D225" t="s">
        <v>2180</v>
      </c>
      <c r="E225" t="s">
        <v>2164</v>
      </c>
      <c r="F225" t="s">
        <v>0</v>
      </c>
      <c r="G225" t="s">
        <v>2153</v>
      </c>
      <c r="H225" t="s">
        <v>2165</v>
      </c>
      <c r="I225">
        <v>75.11</v>
      </c>
      <c r="J225">
        <v>72.7</v>
      </c>
      <c r="K225">
        <v>92.51</v>
      </c>
      <c r="L225">
        <v>80.11</v>
      </c>
      <c r="M225">
        <v>91.4</v>
      </c>
      <c r="N225">
        <v>80</v>
      </c>
      <c r="P225">
        <v>80</v>
      </c>
      <c r="Q225">
        <v>0</v>
      </c>
      <c r="R225">
        <v>195.47</v>
      </c>
      <c r="S225">
        <v>494</v>
      </c>
      <c r="T225">
        <v>2</v>
      </c>
      <c r="W225">
        <v>0</v>
      </c>
      <c r="X225">
        <v>0</v>
      </c>
      <c r="Y225">
        <v>25</v>
      </c>
      <c r="Z225">
        <v>208</v>
      </c>
      <c r="AA225">
        <v>286</v>
      </c>
      <c r="AB225">
        <v>0</v>
      </c>
      <c r="AC225">
        <v>248</v>
      </c>
      <c r="AD225">
        <v>246</v>
      </c>
      <c r="AE225">
        <v>0</v>
      </c>
      <c r="AF225">
        <v>401</v>
      </c>
      <c r="AG225">
        <v>80</v>
      </c>
      <c r="AH225">
        <v>13</v>
      </c>
      <c r="AI225">
        <v>4</v>
      </c>
      <c r="AJ225">
        <v>2</v>
      </c>
      <c r="AK225">
        <v>1</v>
      </c>
      <c r="AL225">
        <v>363</v>
      </c>
      <c r="AM225">
        <v>272</v>
      </c>
    </row>
    <row r="226" spans="1:39" x14ac:dyDescent="0.3">
      <c r="A226" t="s">
        <v>1918</v>
      </c>
      <c r="B226" t="s">
        <v>2163</v>
      </c>
      <c r="D226" t="s">
        <v>2181</v>
      </c>
      <c r="E226" t="s">
        <v>2164</v>
      </c>
      <c r="F226" t="s">
        <v>0</v>
      </c>
      <c r="G226" t="s">
        <v>2153</v>
      </c>
      <c r="H226" t="s">
        <v>2165</v>
      </c>
      <c r="I226">
        <v>79.88</v>
      </c>
      <c r="J226">
        <v>84.63</v>
      </c>
      <c r="K226">
        <v>66.33</v>
      </c>
      <c r="L226">
        <v>76.95</v>
      </c>
      <c r="M226">
        <v>97.55</v>
      </c>
      <c r="N226">
        <v>40</v>
      </c>
      <c r="P226">
        <v>40</v>
      </c>
      <c r="Q226">
        <v>10</v>
      </c>
      <c r="R226">
        <v>396.96</v>
      </c>
      <c r="S226">
        <v>562</v>
      </c>
      <c r="T226">
        <v>19</v>
      </c>
      <c r="W226">
        <v>0</v>
      </c>
      <c r="X226">
        <v>0</v>
      </c>
      <c r="Y226">
        <v>22</v>
      </c>
      <c r="Z226">
        <v>412</v>
      </c>
      <c r="AA226">
        <v>150</v>
      </c>
      <c r="AB226">
        <v>0</v>
      </c>
      <c r="AC226">
        <v>490</v>
      </c>
      <c r="AD226">
        <v>72</v>
      </c>
      <c r="AE226">
        <v>0</v>
      </c>
      <c r="AF226">
        <v>320</v>
      </c>
      <c r="AG226">
        <v>80</v>
      </c>
      <c r="AH226">
        <v>162</v>
      </c>
      <c r="AI226">
        <v>4</v>
      </c>
      <c r="AJ226">
        <v>1</v>
      </c>
      <c r="AK226">
        <v>3</v>
      </c>
      <c r="AL226">
        <v>364</v>
      </c>
      <c r="AM226">
        <v>273</v>
      </c>
    </row>
    <row r="227" spans="1:39" x14ac:dyDescent="0.3">
      <c r="A227" t="s">
        <v>1919</v>
      </c>
      <c r="B227" t="s">
        <v>2163</v>
      </c>
      <c r="D227" t="s">
        <v>2182</v>
      </c>
      <c r="E227" t="s">
        <v>2164</v>
      </c>
      <c r="F227" t="s">
        <v>0</v>
      </c>
      <c r="G227" t="s">
        <v>2153</v>
      </c>
      <c r="H227" t="s">
        <v>2171</v>
      </c>
      <c r="I227">
        <v>72.290000000000006</v>
      </c>
      <c r="J227">
        <v>83.14</v>
      </c>
      <c r="K227">
        <v>90</v>
      </c>
      <c r="L227">
        <v>81.81</v>
      </c>
      <c r="M227">
        <v>91.4</v>
      </c>
      <c r="R227">
        <v>51.13</v>
      </c>
      <c r="S227">
        <v>240</v>
      </c>
      <c r="W227">
        <v>0</v>
      </c>
      <c r="X227">
        <v>0</v>
      </c>
      <c r="Y227">
        <v>12</v>
      </c>
      <c r="Z227">
        <v>108</v>
      </c>
      <c r="AA227">
        <v>132</v>
      </c>
      <c r="AB227">
        <v>0</v>
      </c>
      <c r="AC227">
        <v>212</v>
      </c>
      <c r="AD227">
        <v>28</v>
      </c>
      <c r="AE227">
        <v>0</v>
      </c>
      <c r="AF227">
        <v>160</v>
      </c>
      <c r="AG227">
        <v>80</v>
      </c>
      <c r="AH227">
        <v>0</v>
      </c>
      <c r="AI227">
        <v>4</v>
      </c>
      <c r="AJ227">
        <v>1</v>
      </c>
      <c r="AK227">
        <v>1</v>
      </c>
      <c r="AL227">
        <v>365</v>
      </c>
      <c r="AM227">
        <v>274</v>
      </c>
    </row>
    <row r="228" spans="1:39" x14ac:dyDescent="0.3">
      <c r="A228" t="s">
        <v>1920</v>
      </c>
      <c r="B228" t="s">
        <v>2163</v>
      </c>
      <c r="D228" t="s">
        <v>2183</v>
      </c>
      <c r="E228" t="s">
        <v>2164</v>
      </c>
      <c r="F228" t="s">
        <v>0</v>
      </c>
      <c r="G228" t="s">
        <v>2153</v>
      </c>
      <c r="H228" t="s">
        <v>2171</v>
      </c>
      <c r="I228">
        <v>72.290000000000006</v>
      </c>
      <c r="J228">
        <v>83.14</v>
      </c>
      <c r="K228">
        <v>90</v>
      </c>
      <c r="L228">
        <v>81.81</v>
      </c>
      <c r="M228">
        <v>91.4</v>
      </c>
      <c r="R228">
        <v>51.13</v>
      </c>
      <c r="S228">
        <v>240</v>
      </c>
      <c r="W228">
        <v>0</v>
      </c>
      <c r="X228">
        <v>0</v>
      </c>
      <c r="Y228">
        <v>12</v>
      </c>
      <c r="Z228">
        <v>108</v>
      </c>
      <c r="AA228">
        <v>132</v>
      </c>
      <c r="AB228">
        <v>0</v>
      </c>
      <c r="AC228">
        <v>212</v>
      </c>
      <c r="AD228">
        <v>28</v>
      </c>
      <c r="AE228">
        <v>0</v>
      </c>
      <c r="AF228">
        <v>160</v>
      </c>
      <c r="AG228">
        <v>80</v>
      </c>
      <c r="AH228">
        <v>0</v>
      </c>
      <c r="AI228">
        <v>4</v>
      </c>
      <c r="AJ228">
        <v>1</v>
      </c>
      <c r="AK228">
        <v>1</v>
      </c>
      <c r="AL228">
        <v>366</v>
      </c>
      <c r="AM228">
        <v>275</v>
      </c>
    </row>
    <row r="229" spans="1:39" x14ac:dyDescent="0.3">
      <c r="A229" t="s">
        <v>1921</v>
      </c>
      <c r="B229" t="s">
        <v>2163</v>
      </c>
      <c r="D229" t="s">
        <v>2184</v>
      </c>
      <c r="E229" t="s">
        <v>2164</v>
      </c>
      <c r="F229" t="s">
        <v>0</v>
      </c>
      <c r="G229" t="s">
        <v>2153</v>
      </c>
      <c r="H229" t="s">
        <v>2165</v>
      </c>
      <c r="I229">
        <v>80.569999999999993</v>
      </c>
      <c r="J229">
        <v>84.89</v>
      </c>
      <c r="K229">
        <v>90.56</v>
      </c>
      <c r="L229">
        <v>85.34</v>
      </c>
      <c r="M229">
        <v>95.52</v>
      </c>
      <c r="N229">
        <v>40</v>
      </c>
      <c r="P229">
        <v>40</v>
      </c>
      <c r="Q229">
        <v>12</v>
      </c>
      <c r="R229">
        <v>336.47</v>
      </c>
      <c r="S229">
        <v>520</v>
      </c>
      <c r="T229">
        <v>16</v>
      </c>
      <c r="W229">
        <v>0</v>
      </c>
      <c r="X229">
        <v>0</v>
      </c>
      <c r="Y229">
        <v>20</v>
      </c>
      <c r="Z229">
        <v>370</v>
      </c>
      <c r="AA229">
        <v>150</v>
      </c>
      <c r="AB229">
        <v>0</v>
      </c>
      <c r="AC229">
        <v>421</v>
      </c>
      <c r="AD229">
        <v>99</v>
      </c>
      <c r="AE229">
        <v>0</v>
      </c>
      <c r="AF229">
        <v>290</v>
      </c>
      <c r="AG229">
        <v>230</v>
      </c>
      <c r="AH229">
        <v>0</v>
      </c>
      <c r="AI229">
        <v>4</v>
      </c>
      <c r="AJ229">
        <v>1</v>
      </c>
      <c r="AK229">
        <v>1</v>
      </c>
      <c r="AL229">
        <v>367</v>
      </c>
      <c r="AM229">
        <v>276</v>
      </c>
    </row>
    <row r="230" spans="1:39" x14ac:dyDescent="0.3">
      <c r="A230" t="s">
        <v>1922</v>
      </c>
      <c r="B230" t="s">
        <v>2163</v>
      </c>
      <c r="D230" t="s">
        <v>2185</v>
      </c>
      <c r="E230" t="s">
        <v>2164</v>
      </c>
      <c r="F230" t="s">
        <v>0</v>
      </c>
      <c r="G230" t="s">
        <v>2153</v>
      </c>
      <c r="H230" t="s">
        <v>2171</v>
      </c>
      <c r="I230">
        <v>69.36</v>
      </c>
      <c r="J230">
        <v>79.03</v>
      </c>
      <c r="K230">
        <v>91.86</v>
      </c>
      <c r="L230">
        <v>80.08</v>
      </c>
      <c r="M230">
        <v>91.4</v>
      </c>
      <c r="R230">
        <v>99.97</v>
      </c>
      <c r="S230">
        <v>295</v>
      </c>
      <c r="W230">
        <v>0</v>
      </c>
      <c r="X230">
        <v>0</v>
      </c>
      <c r="Y230">
        <v>14</v>
      </c>
      <c r="Z230">
        <v>120</v>
      </c>
      <c r="AA230">
        <v>132</v>
      </c>
      <c r="AB230">
        <v>43</v>
      </c>
      <c r="AC230">
        <v>212</v>
      </c>
      <c r="AD230">
        <v>83</v>
      </c>
      <c r="AE230">
        <v>0</v>
      </c>
      <c r="AF230">
        <v>215</v>
      </c>
      <c r="AG230">
        <v>80</v>
      </c>
      <c r="AH230">
        <v>0</v>
      </c>
      <c r="AI230">
        <v>4</v>
      </c>
      <c r="AJ230">
        <v>1</v>
      </c>
      <c r="AK230">
        <v>1</v>
      </c>
      <c r="AL230">
        <v>368</v>
      </c>
      <c r="AM230">
        <v>277</v>
      </c>
    </row>
    <row r="231" spans="1:39" x14ac:dyDescent="0.3">
      <c r="A231" t="s">
        <v>1923</v>
      </c>
      <c r="B231" t="s">
        <v>2163</v>
      </c>
      <c r="D231" t="s">
        <v>2186</v>
      </c>
      <c r="E231" t="s">
        <v>2164</v>
      </c>
      <c r="F231" t="s">
        <v>0</v>
      </c>
      <c r="G231" t="s">
        <v>2153</v>
      </c>
      <c r="H231" t="s">
        <v>2171</v>
      </c>
      <c r="I231">
        <v>72.290000000000006</v>
      </c>
      <c r="J231">
        <v>83.14</v>
      </c>
      <c r="K231">
        <v>90</v>
      </c>
      <c r="L231">
        <v>81.81</v>
      </c>
      <c r="M231">
        <v>91.4</v>
      </c>
      <c r="R231">
        <v>51.13</v>
      </c>
      <c r="S231">
        <v>240</v>
      </c>
      <c r="W231">
        <v>0</v>
      </c>
      <c r="X231">
        <v>0</v>
      </c>
      <c r="Y231">
        <v>12</v>
      </c>
      <c r="Z231">
        <v>108</v>
      </c>
      <c r="AA231">
        <v>132</v>
      </c>
      <c r="AB231">
        <v>0</v>
      </c>
      <c r="AC231">
        <v>212</v>
      </c>
      <c r="AD231">
        <v>28</v>
      </c>
      <c r="AE231">
        <v>0</v>
      </c>
      <c r="AF231">
        <v>160</v>
      </c>
      <c r="AG231">
        <v>80</v>
      </c>
      <c r="AH231">
        <v>0</v>
      </c>
      <c r="AI231">
        <v>4</v>
      </c>
      <c r="AJ231">
        <v>1</v>
      </c>
      <c r="AK231">
        <v>1</v>
      </c>
      <c r="AL231">
        <v>369</v>
      </c>
      <c r="AM231">
        <v>278</v>
      </c>
    </row>
    <row r="232" spans="1:39" x14ac:dyDescent="0.3">
      <c r="A232" t="s">
        <v>1924</v>
      </c>
      <c r="B232" t="s">
        <v>2163</v>
      </c>
      <c r="D232" t="s">
        <v>2187</v>
      </c>
      <c r="E232" t="s">
        <v>2164</v>
      </c>
      <c r="F232" t="s">
        <v>0</v>
      </c>
      <c r="G232" t="s">
        <v>2153</v>
      </c>
      <c r="H232" t="s">
        <v>2171</v>
      </c>
      <c r="I232">
        <v>72.290000000000006</v>
      </c>
      <c r="J232">
        <v>83.14</v>
      </c>
      <c r="K232">
        <v>90</v>
      </c>
      <c r="L232">
        <v>81.81</v>
      </c>
      <c r="M232">
        <v>91.4</v>
      </c>
      <c r="R232">
        <v>51.13</v>
      </c>
      <c r="S232">
        <v>240</v>
      </c>
      <c r="W232">
        <v>0</v>
      </c>
      <c r="X232">
        <v>0</v>
      </c>
      <c r="Y232">
        <v>12</v>
      </c>
      <c r="Z232">
        <v>108</v>
      </c>
      <c r="AA232">
        <v>132</v>
      </c>
      <c r="AB232">
        <v>0</v>
      </c>
      <c r="AC232">
        <v>212</v>
      </c>
      <c r="AD232">
        <v>28</v>
      </c>
      <c r="AE232">
        <v>0</v>
      </c>
      <c r="AF232">
        <v>160</v>
      </c>
      <c r="AG232">
        <v>80</v>
      </c>
      <c r="AH232">
        <v>0</v>
      </c>
      <c r="AI232">
        <v>4</v>
      </c>
      <c r="AJ232">
        <v>1</v>
      </c>
      <c r="AK232">
        <v>1</v>
      </c>
      <c r="AL232">
        <v>370</v>
      </c>
      <c r="AM232">
        <v>279</v>
      </c>
    </row>
    <row r="233" spans="1:39" x14ac:dyDescent="0.3">
      <c r="A233" t="s">
        <v>1925</v>
      </c>
      <c r="B233" t="s">
        <v>2163</v>
      </c>
      <c r="D233" t="s">
        <v>2188</v>
      </c>
      <c r="E233" t="s">
        <v>2164</v>
      </c>
      <c r="F233" t="s">
        <v>0</v>
      </c>
      <c r="G233" t="s">
        <v>2153</v>
      </c>
      <c r="H233" t="s">
        <v>2171</v>
      </c>
      <c r="I233">
        <v>72.290000000000006</v>
      </c>
      <c r="J233">
        <v>83.14</v>
      </c>
      <c r="K233">
        <v>90</v>
      </c>
      <c r="L233">
        <v>81.81</v>
      </c>
      <c r="M233">
        <v>91.4</v>
      </c>
      <c r="R233">
        <v>51.13</v>
      </c>
      <c r="S233">
        <v>240</v>
      </c>
      <c r="W233">
        <v>0</v>
      </c>
      <c r="X233">
        <v>0</v>
      </c>
      <c r="Y233">
        <v>12</v>
      </c>
      <c r="Z233">
        <v>108</v>
      </c>
      <c r="AA233">
        <v>132</v>
      </c>
      <c r="AB233">
        <v>0</v>
      </c>
      <c r="AC233">
        <v>212</v>
      </c>
      <c r="AD233">
        <v>28</v>
      </c>
      <c r="AE233">
        <v>0</v>
      </c>
      <c r="AF233">
        <v>160</v>
      </c>
      <c r="AG233">
        <v>80</v>
      </c>
      <c r="AH233">
        <v>0</v>
      </c>
      <c r="AI233">
        <v>4</v>
      </c>
      <c r="AJ233">
        <v>1</v>
      </c>
      <c r="AK233">
        <v>1</v>
      </c>
      <c r="AL233">
        <v>371</v>
      </c>
      <c r="AM233">
        <v>280</v>
      </c>
    </row>
    <row r="234" spans="1:39" x14ac:dyDescent="0.3">
      <c r="A234" t="s">
        <v>1926</v>
      </c>
      <c r="B234" t="s">
        <v>2163</v>
      </c>
      <c r="D234" t="s">
        <v>2189</v>
      </c>
      <c r="E234" t="s">
        <v>2164</v>
      </c>
      <c r="F234" t="s">
        <v>0</v>
      </c>
      <c r="G234" t="s">
        <v>2153</v>
      </c>
      <c r="H234" t="s">
        <v>2171</v>
      </c>
      <c r="I234">
        <v>72.31</v>
      </c>
      <c r="J234">
        <v>80.349999999999994</v>
      </c>
      <c r="K234">
        <v>90.84</v>
      </c>
      <c r="L234">
        <v>81.17</v>
      </c>
      <c r="M234">
        <v>91.4</v>
      </c>
      <c r="R234">
        <v>62.73</v>
      </c>
      <c r="S234">
        <v>262</v>
      </c>
      <c r="W234">
        <v>0</v>
      </c>
      <c r="X234">
        <v>0</v>
      </c>
      <c r="Y234">
        <v>13</v>
      </c>
      <c r="Z234">
        <v>108</v>
      </c>
      <c r="AA234">
        <v>154</v>
      </c>
      <c r="AB234">
        <v>0</v>
      </c>
      <c r="AC234">
        <v>212</v>
      </c>
      <c r="AD234">
        <v>28</v>
      </c>
      <c r="AE234">
        <v>22</v>
      </c>
      <c r="AF234">
        <v>182</v>
      </c>
      <c r="AG234">
        <v>80</v>
      </c>
      <c r="AH234">
        <v>0</v>
      </c>
      <c r="AI234">
        <v>4</v>
      </c>
      <c r="AJ234">
        <v>1</v>
      </c>
      <c r="AK234">
        <v>1</v>
      </c>
      <c r="AL234">
        <v>372</v>
      </c>
      <c r="AM234">
        <v>281</v>
      </c>
    </row>
    <row r="235" spans="1:39" x14ac:dyDescent="0.3">
      <c r="A235" t="s">
        <v>1927</v>
      </c>
      <c r="B235" t="s">
        <v>2163</v>
      </c>
      <c r="D235" t="s">
        <v>2190</v>
      </c>
      <c r="E235" t="s">
        <v>2164</v>
      </c>
      <c r="F235" t="s">
        <v>0</v>
      </c>
      <c r="G235" t="s">
        <v>2153</v>
      </c>
      <c r="H235" t="s">
        <v>2171</v>
      </c>
      <c r="I235">
        <v>72.290000000000006</v>
      </c>
      <c r="J235">
        <v>83.14</v>
      </c>
      <c r="K235">
        <v>90</v>
      </c>
      <c r="L235">
        <v>81.81</v>
      </c>
      <c r="M235">
        <v>91.4</v>
      </c>
      <c r="R235">
        <v>51.13</v>
      </c>
      <c r="S235">
        <v>240</v>
      </c>
      <c r="W235">
        <v>0</v>
      </c>
      <c r="X235">
        <v>0</v>
      </c>
      <c r="Y235">
        <v>12</v>
      </c>
      <c r="Z235">
        <v>108</v>
      </c>
      <c r="AA235">
        <v>132</v>
      </c>
      <c r="AB235">
        <v>0</v>
      </c>
      <c r="AC235">
        <v>212</v>
      </c>
      <c r="AD235">
        <v>28</v>
      </c>
      <c r="AE235">
        <v>0</v>
      </c>
      <c r="AF235">
        <v>160</v>
      </c>
      <c r="AG235">
        <v>80</v>
      </c>
      <c r="AH235">
        <v>0</v>
      </c>
      <c r="AI235">
        <v>4</v>
      </c>
      <c r="AJ235">
        <v>1</v>
      </c>
      <c r="AK235">
        <v>1</v>
      </c>
      <c r="AL235">
        <v>373</v>
      </c>
      <c r="AM235">
        <v>282</v>
      </c>
    </row>
    <row r="236" spans="1:39" x14ac:dyDescent="0.3">
      <c r="A236" t="s">
        <v>1928</v>
      </c>
      <c r="B236" t="s">
        <v>2163</v>
      </c>
      <c r="D236" t="s">
        <v>2191</v>
      </c>
      <c r="E236" t="s">
        <v>2164</v>
      </c>
      <c r="F236" t="s">
        <v>0</v>
      </c>
      <c r="G236" t="s">
        <v>2153</v>
      </c>
      <c r="H236" t="s">
        <v>2171</v>
      </c>
      <c r="I236">
        <v>72.290000000000006</v>
      </c>
      <c r="J236">
        <v>83.14</v>
      </c>
      <c r="K236">
        <v>90</v>
      </c>
      <c r="L236">
        <v>81.81</v>
      </c>
      <c r="M236">
        <v>91.4</v>
      </c>
      <c r="R236">
        <v>51.13</v>
      </c>
      <c r="S236">
        <v>240</v>
      </c>
      <c r="W236">
        <v>0</v>
      </c>
      <c r="X236">
        <v>0</v>
      </c>
      <c r="Y236">
        <v>12</v>
      </c>
      <c r="Z236">
        <v>108</v>
      </c>
      <c r="AA236">
        <v>132</v>
      </c>
      <c r="AB236">
        <v>0</v>
      </c>
      <c r="AC236">
        <v>212</v>
      </c>
      <c r="AD236">
        <v>28</v>
      </c>
      <c r="AE236">
        <v>0</v>
      </c>
      <c r="AF236">
        <v>160</v>
      </c>
      <c r="AG236">
        <v>80</v>
      </c>
      <c r="AH236">
        <v>0</v>
      </c>
      <c r="AI236">
        <v>4</v>
      </c>
      <c r="AJ236">
        <v>1</v>
      </c>
      <c r="AK236">
        <v>1</v>
      </c>
      <c r="AL236">
        <v>374</v>
      </c>
      <c r="AM236">
        <v>283</v>
      </c>
    </row>
    <row r="237" spans="1:39" x14ac:dyDescent="0.3">
      <c r="A237" t="s">
        <v>1929</v>
      </c>
      <c r="B237" t="s">
        <v>2163</v>
      </c>
      <c r="D237" t="s">
        <v>2192</v>
      </c>
      <c r="E237" t="s">
        <v>2164</v>
      </c>
      <c r="F237" t="s">
        <v>0</v>
      </c>
      <c r="G237" t="s">
        <v>2153</v>
      </c>
      <c r="H237" t="s">
        <v>2171</v>
      </c>
      <c r="I237">
        <v>69.599999999999994</v>
      </c>
      <c r="J237">
        <v>79.239999999999995</v>
      </c>
      <c r="K237">
        <v>92</v>
      </c>
      <c r="L237">
        <v>80.28</v>
      </c>
      <c r="M237">
        <v>91.4</v>
      </c>
      <c r="R237">
        <v>78.13</v>
      </c>
      <c r="S237">
        <v>300</v>
      </c>
      <c r="W237">
        <v>0</v>
      </c>
      <c r="X237">
        <v>0</v>
      </c>
      <c r="Y237">
        <v>15</v>
      </c>
      <c r="Z237">
        <v>108</v>
      </c>
      <c r="AA237">
        <v>192</v>
      </c>
      <c r="AB237">
        <v>0</v>
      </c>
      <c r="AC237">
        <v>212</v>
      </c>
      <c r="AD237">
        <v>88</v>
      </c>
      <c r="AE237">
        <v>0</v>
      </c>
      <c r="AF237">
        <v>220</v>
      </c>
      <c r="AG237">
        <v>80</v>
      </c>
      <c r="AH237">
        <v>0</v>
      </c>
      <c r="AI237">
        <v>4</v>
      </c>
      <c r="AJ237">
        <v>1</v>
      </c>
      <c r="AK237">
        <v>1</v>
      </c>
      <c r="AL237">
        <v>375</v>
      </c>
      <c r="AM237">
        <v>284</v>
      </c>
    </row>
    <row r="238" spans="1:39" x14ac:dyDescent="0.3">
      <c r="A238" t="s">
        <v>1930</v>
      </c>
      <c r="B238" t="s">
        <v>2163</v>
      </c>
      <c r="D238" t="s">
        <v>2193</v>
      </c>
      <c r="E238" t="s">
        <v>2164</v>
      </c>
      <c r="F238" t="s">
        <v>0</v>
      </c>
      <c r="G238" t="s">
        <v>2153</v>
      </c>
      <c r="H238" t="s">
        <v>2171</v>
      </c>
      <c r="I238">
        <v>70.239999999999995</v>
      </c>
      <c r="J238">
        <v>80.53</v>
      </c>
      <c r="K238">
        <v>91.67</v>
      </c>
      <c r="L238">
        <v>80.81</v>
      </c>
      <c r="M238">
        <v>91.4</v>
      </c>
      <c r="R238">
        <v>71.2</v>
      </c>
      <c r="S238">
        <v>288</v>
      </c>
      <c r="W238">
        <v>0</v>
      </c>
      <c r="X238">
        <v>0</v>
      </c>
      <c r="Y238">
        <v>14</v>
      </c>
      <c r="Z238">
        <v>108</v>
      </c>
      <c r="AA238">
        <v>180</v>
      </c>
      <c r="AB238">
        <v>0</v>
      </c>
      <c r="AC238">
        <v>212</v>
      </c>
      <c r="AD238">
        <v>76</v>
      </c>
      <c r="AE238">
        <v>0</v>
      </c>
      <c r="AF238">
        <v>208</v>
      </c>
      <c r="AG238">
        <v>80</v>
      </c>
      <c r="AH238">
        <v>0</v>
      </c>
      <c r="AI238">
        <v>4</v>
      </c>
      <c r="AJ238">
        <v>1</v>
      </c>
      <c r="AK238">
        <v>1</v>
      </c>
      <c r="AL238">
        <v>376</v>
      </c>
      <c r="AM238">
        <v>285</v>
      </c>
    </row>
    <row r="239" spans="1:39" x14ac:dyDescent="0.3">
      <c r="A239" t="s">
        <v>1931</v>
      </c>
      <c r="B239" t="s">
        <v>2163</v>
      </c>
      <c r="D239" t="s">
        <v>2194</v>
      </c>
      <c r="E239" t="s">
        <v>2164</v>
      </c>
      <c r="F239" t="s">
        <v>0</v>
      </c>
      <c r="G239" t="s">
        <v>2153</v>
      </c>
      <c r="H239" t="s">
        <v>2171</v>
      </c>
      <c r="I239">
        <v>70.569999999999993</v>
      </c>
      <c r="J239">
        <v>81.349999999999994</v>
      </c>
      <c r="K239">
        <v>91.4</v>
      </c>
      <c r="L239">
        <v>81.11</v>
      </c>
      <c r="M239">
        <v>91.4</v>
      </c>
      <c r="R239">
        <v>68.5</v>
      </c>
      <c r="S239">
        <v>279</v>
      </c>
      <c r="W239">
        <v>0</v>
      </c>
      <c r="X239">
        <v>0</v>
      </c>
      <c r="Y239">
        <v>14</v>
      </c>
      <c r="Z239">
        <v>108</v>
      </c>
      <c r="AA239">
        <v>171</v>
      </c>
      <c r="AB239">
        <v>0</v>
      </c>
      <c r="AC239">
        <v>212</v>
      </c>
      <c r="AD239">
        <v>67</v>
      </c>
      <c r="AE239">
        <v>0</v>
      </c>
      <c r="AF239">
        <v>199</v>
      </c>
      <c r="AG239">
        <v>80</v>
      </c>
      <c r="AH239">
        <v>0</v>
      </c>
      <c r="AI239">
        <v>4</v>
      </c>
      <c r="AJ239">
        <v>1</v>
      </c>
      <c r="AK239">
        <v>1</v>
      </c>
      <c r="AL239">
        <v>377</v>
      </c>
      <c r="AM239">
        <v>286</v>
      </c>
    </row>
    <row r="240" spans="1:39" x14ac:dyDescent="0.3">
      <c r="A240" t="s">
        <v>1932</v>
      </c>
      <c r="B240" t="s">
        <v>2163</v>
      </c>
      <c r="D240" t="s">
        <v>2195</v>
      </c>
      <c r="E240" t="s">
        <v>2164</v>
      </c>
      <c r="F240" t="s">
        <v>0</v>
      </c>
      <c r="G240" t="s">
        <v>2153</v>
      </c>
      <c r="H240" t="s">
        <v>2171</v>
      </c>
      <c r="I240">
        <v>72.290000000000006</v>
      </c>
      <c r="J240">
        <v>83.14</v>
      </c>
      <c r="K240">
        <v>90</v>
      </c>
      <c r="L240">
        <v>81.81</v>
      </c>
      <c r="M240">
        <v>91.4</v>
      </c>
      <c r="R240">
        <v>51.13</v>
      </c>
      <c r="S240">
        <v>240</v>
      </c>
      <c r="W240">
        <v>0</v>
      </c>
      <c r="X240">
        <v>0</v>
      </c>
      <c r="Y240">
        <v>12</v>
      </c>
      <c r="Z240">
        <v>108</v>
      </c>
      <c r="AA240">
        <v>132</v>
      </c>
      <c r="AB240">
        <v>0</v>
      </c>
      <c r="AC240">
        <v>212</v>
      </c>
      <c r="AD240">
        <v>28</v>
      </c>
      <c r="AE240">
        <v>0</v>
      </c>
      <c r="AF240">
        <v>160</v>
      </c>
      <c r="AG240">
        <v>80</v>
      </c>
      <c r="AH240">
        <v>0</v>
      </c>
      <c r="AI240">
        <v>4</v>
      </c>
      <c r="AJ240">
        <v>1</v>
      </c>
      <c r="AK240">
        <v>1</v>
      </c>
      <c r="AL240">
        <v>378</v>
      </c>
      <c r="AM240">
        <v>287</v>
      </c>
    </row>
    <row r="241" spans="1:39" x14ac:dyDescent="0.3">
      <c r="A241" t="s">
        <v>1933</v>
      </c>
      <c r="B241" t="s">
        <v>2163</v>
      </c>
      <c r="D241" t="s">
        <v>2196</v>
      </c>
      <c r="E241" t="s">
        <v>2164</v>
      </c>
      <c r="F241" t="s">
        <v>0</v>
      </c>
      <c r="G241" t="s">
        <v>2153</v>
      </c>
      <c r="H241" t="s">
        <v>2171</v>
      </c>
      <c r="I241">
        <v>72.290000000000006</v>
      </c>
      <c r="J241">
        <v>83.14</v>
      </c>
      <c r="K241">
        <v>90</v>
      </c>
      <c r="L241">
        <v>81.81</v>
      </c>
      <c r="M241">
        <v>91.4</v>
      </c>
      <c r="R241">
        <v>51.13</v>
      </c>
      <c r="S241">
        <v>240</v>
      </c>
      <c r="W241">
        <v>0</v>
      </c>
      <c r="X241">
        <v>0</v>
      </c>
      <c r="Y241">
        <v>12</v>
      </c>
      <c r="Z241">
        <v>108</v>
      </c>
      <c r="AA241">
        <v>132</v>
      </c>
      <c r="AB241">
        <v>0</v>
      </c>
      <c r="AC241">
        <v>212</v>
      </c>
      <c r="AD241">
        <v>28</v>
      </c>
      <c r="AE241">
        <v>0</v>
      </c>
      <c r="AF241">
        <v>160</v>
      </c>
      <c r="AG241">
        <v>80</v>
      </c>
      <c r="AH241">
        <v>0</v>
      </c>
      <c r="AI241">
        <v>4</v>
      </c>
      <c r="AJ241">
        <v>1</v>
      </c>
      <c r="AK241">
        <v>1</v>
      </c>
      <c r="AL241">
        <v>379</v>
      </c>
      <c r="AM241">
        <v>288</v>
      </c>
    </row>
    <row r="242" spans="1:39" x14ac:dyDescent="0.3">
      <c r="A242" t="s">
        <v>1934</v>
      </c>
      <c r="B242" t="s">
        <v>2163</v>
      </c>
      <c r="D242" t="s">
        <v>2197</v>
      </c>
      <c r="E242" t="s">
        <v>2164</v>
      </c>
      <c r="F242" t="s">
        <v>0</v>
      </c>
      <c r="G242" t="s">
        <v>2153</v>
      </c>
      <c r="H242" t="s">
        <v>2171</v>
      </c>
      <c r="I242">
        <v>72.290000000000006</v>
      </c>
      <c r="J242">
        <v>83.14</v>
      </c>
      <c r="K242">
        <v>90</v>
      </c>
      <c r="L242">
        <v>81.81</v>
      </c>
      <c r="M242">
        <v>91.4</v>
      </c>
      <c r="R242">
        <v>51.13</v>
      </c>
      <c r="S242">
        <v>240</v>
      </c>
      <c r="W242">
        <v>0</v>
      </c>
      <c r="X242">
        <v>0</v>
      </c>
      <c r="Y242">
        <v>12</v>
      </c>
      <c r="Z242">
        <v>108</v>
      </c>
      <c r="AA242">
        <v>132</v>
      </c>
      <c r="AB242">
        <v>0</v>
      </c>
      <c r="AC242">
        <v>212</v>
      </c>
      <c r="AD242">
        <v>28</v>
      </c>
      <c r="AE242">
        <v>0</v>
      </c>
      <c r="AF242">
        <v>160</v>
      </c>
      <c r="AG242">
        <v>80</v>
      </c>
      <c r="AH242">
        <v>0</v>
      </c>
      <c r="AI242">
        <v>4</v>
      </c>
      <c r="AJ242">
        <v>1</v>
      </c>
      <c r="AK242">
        <v>1</v>
      </c>
      <c r="AL242">
        <v>380</v>
      </c>
      <c r="AM242">
        <v>289</v>
      </c>
    </row>
    <row r="243" spans="1:39" x14ac:dyDescent="0.3">
      <c r="A243" t="s">
        <v>1935</v>
      </c>
      <c r="B243" t="s">
        <v>2163</v>
      </c>
      <c r="D243" t="s">
        <v>2198</v>
      </c>
      <c r="E243" t="s">
        <v>2164</v>
      </c>
      <c r="F243" t="s">
        <v>0</v>
      </c>
      <c r="G243" t="s">
        <v>2153</v>
      </c>
      <c r="H243" t="s">
        <v>2171</v>
      </c>
      <c r="I243">
        <v>72.290000000000006</v>
      </c>
      <c r="J243">
        <v>83.14</v>
      </c>
      <c r="K243">
        <v>90</v>
      </c>
      <c r="L243">
        <v>81.81</v>
      </c>
      <c r="M243">
        <v>91.4</v>
      </c>
      <c r="R243">
        <v>51.13</v>
      </c>
      <c r="S243">
        <v>240</v>
      </c>
      <c r="W243">
        <v>0</v>
      </c>
      <c r="X243">
        <v>0</v>
      </c>
      <c r="Y243">
        <v>12</v>
      </c>
      <c r="Z243">
        <v>108</v>
      </c>
      <c r="AA243">
        <v>132</v>
      </c>
      <c r="AB243">
        <v>0</v>
      </c>
      <c r="AC243">
        <v>212</v>
      </c>
      <c r="AD243">
        <v>28</v>
      </c>
      <c r="AE243">
        <v>0</v>
      </c>
      <c r="AF243">
        <v>160</v>
      </c>
      <c r="AG243">
        <v>80</v>
      </c>
      <c r="AH243">
        <v>0</v>
      </c>
      <c r="AI243">
        <v>4</v>
      </c>
      <c r="AJ243">
        <v>1</v>
      </c>
      <c r="AK243">
        <v>1</v>
      </c>
      <c r="AL243">
        <v>381</v>
      </c>
      <c r="AM243">
        <v>290</v>
      </c>
    </row>
    <row r="244" spans="1:39" x14ac:dyDescent="0.3">
      <c r="A244" t="s">
        <v>1936</v>
      </c>
      <c r="B244" t="s">
        <v>2163</v>
      </c>
      <c r="D244" t="s">
        <v>2199</v>
      </c>
      <c r="E244" t="s">
        <v>2164</v>
      </c>
      <c r="F244" t="s">
        <v>0</v>
      </c>
      <c r="G244" t="s">
        <v>2153</v>
      </c>
      <c r="H244" t="s">
        <v>2171</v>
      </c>
      <c r="I244">
        <v>72.290000000000006</v>
      </c>
      <c r="J244">
        <v>83.14</v>
      </c>
      <c r="K244">
        <v>90</v>
      </c>
      <c r="L244">
        <v>81.81</v>
      </c>
      <c r="M244">
        <v>91.4</v>
      </c>
      <c r="R244">
        <v>51.13</v>
      </c>
      <c r="S244">
        <v>240</v>
      </c>
      <c r="W244">
        <v>0</v>
      </c>
      <c r="X244">
        <v>0</v>
      </c>
      <c r="Y244">
        <v>12</v>
      </c>
      <c r="Z244">
        <v>108</v>
      </c>
      <c r="AA244">
        <v>132</v>
      </c>
      <c r="AB244">
        <v>0</v>
      </c>
      <c r="AC244">
        <v>212</v>
      </c>
      <c r="AD244">
        <v>28</v>
      </c>
      <c r="AE244">
        <v>0</v>
      </c>
      <c r="AF244">
        <v>160</v>
      </c>
      <c r="AG244">
        <v>80</v>
      </c>
      <c r="AH244">
        <v>0</v>
      </c>
      <c r="AI244">
        <v>4</v>
      </c>
      <c r="AJ244">
        <v>1</v>
      </c>
      <c r="AK244">
        <v>1</v>
      </c>
      <c r="AL244">
        <v>382</v>
      </c>
      <c r="AM244">
        <v>291</v>
      </c>
    </row>
    <row r="245" spans="1:39" x14ac:dyDescent="0.3">
      <c r="A245" t="s">
        <v>1937</v>
      </c>
      <c r="B245" t="s">
        <v>2163</v>
      </c>
      <c r="D245" t="s">
        <v>2200</v>
      </c>
      <c r="E245" t="s">
        <v>2164</v>
      </c>
      <c r="F245" t="s">
        <v>0</v>
      </c>
      <c r="G245" t="s">
        <v>2153</v>
      </c>
      <c r="H245" t="s">
        <v>2171</v>
      </c>
      <c r="I245">
        <v>72.290000000000006</v>
      </c>
      <c r="J245">
        <v>83.14</v>
      </c>
      <c r="K245">
        <v>90</v>
      </c>
      <c r="L245">
        <v>81.81</v>
      </c>
      <c r="M245">
        <v>91.4</v>
      </c>
      <c r="R245">
        <v>51.13</v>
      </c>
      <c r="S245">
        <v>240</v>
      </c>
      <c r="W245">
        <v>0</v>
      </c>
      <c r="X245">
        <v>0</v>
      </c>
      <c r="Y245">
        <v>12</v>
      </c>
      <c r="Z245">
        <v>108</v>
      </c>
      <c r="AA245">
        <v>132</v>
      </c>
      <c r="AB245">
        <v>0</v>
      </c>
      <c r="AC245">
        <v>212</v>
      </c>
      <c r="AD245">
        <v>28</v>
      </c>
      <c r="AE245">
        <v>0</v>
      </c>
      <c r="AF245">
        <v>160</v>
      </c>
      <c r="AG245">
        <v>80</v>
      </c>
      <c r="AH245">
        <v>0</v>
      </c>
      <c r="AI245">
        <v>4</v>
      </c>
      <c r="AJ245">
        <v>1</v>
      </c>
      <c r="AK245">
        <v>1</v>
      </c>
      <c r="AL245">
        <v>383</v>
      </c>
      <c r="AM245">
        <v>292</v>
      </c>
    </row>
    <row r="246" spans="1:39" x14ac:dyDescent="0.3">
      <c r="A246" t="s">
        <v>1940</v>
      </c>
      <c r="B246" t="s">
        <v>2163</v>
      </c>
      <c r="D246" t="s">
        <v>2201</v>
      </c>
      <c r="E246" t="s">
        <v>2164</v>
      </c>
      <c r="F246" t="s">
        <v>0</v>
      </c>
      <c r="G246" t="s">
        <v>2153</v>
      </c>
      <c r="H246" t="s">
        <v>2171</v>
      </c>
      <c r="I246">
        <v>72.540000000000006</v>
      </c>
      <c r="J246">
        <v>83.2</v>
      </c>
      <c r="K246">
        <v>90.32</v>
      </c>
      <c r="L246">
        <v>82.02</v>
      </c>
      <c r="M246">
        <v>91.4</v>
      </c>
      <c r="R246">
        <v>51.47</v>
      </c>
      <c r="S246">
        <v>248</v>
      </c>
      <c r="W246">
        <v>0</v>
      </c>
      <c r="X246">
        <v>0</v>
      </c>
      <c r="Y246">
        <v>16</v>
      </c>
      <c r="Z246">
        <v>116</v>
      </c>
      <c r="AA246">
        <v>132</v>
      </c>
      <c r="AB246">
        <v>0</v>
      </c>
      <c r="AC246">
        <v>220</v>
      </c>
      <c r="AD246">
        <v>28</v>
      </c>
      <c r="AE246">
        <v>0</v>
      </c>
      <c r="AF246">
        <v>168</v>
      </c>
      <c r="AG246">
        <v>80</v>
      </c>
      <c r="AH246">
        <v>0</v>
      </c>
      <c r="AI246">
        <v>4</v>
      </c>
      <c r="AJ246">
        <v>1</v>
      </c>
      <c r="AK246">
        <v>1</v>
      </c>
      <c r="AL246">
        <v>384</v>
      </c>
      <c r="AM246">
        <v>293</v>
      </c>
    </row>
    <row r="247" spans="1:39" x14ac:dyDescent="0.3">
      <c r="A247" t="s">
        <v>1941</v>
      </c>
      <c r="B247" t="s">
        <v>2163</v>
      </c>
      <c r="D247" t="s">
        <v>2202</v>
      </c>
      <c r="E247" t="s">
        <v>2164</v>
      </c>
      <c r="F247" t="s">
        <v>0</v>
      </c>
      <c r="G247" t="s">
        <v>2153</v>
      </c>
      <c r="H247" t="s">
        <v>2171</v>
      </c>
      <c r="I247">
        <v>72.290000000000006</v>
      </c>
      <c r="J247">
        <v>83.14</v>
      </c>
      <c r="K247">
        <v>90</v>
      </c>
      <c r="L247">
        <v>81.81</v>
      </c>
      <c r="M247">
        <v>91.4</v>
      </c>
      <c r="R247">
        <v>51.13</v>
      </c>
      <c r="S247">
        <v>240</v>
      </c>
      <c r="W247">
        <v>0</v>
      </c>
      <c r="X247">
        <v>0</v>
      </c>
      <c r="Y247">
        <v>12</v>
      </c>
      <c r="Z247">
        <v>108</v>
      </c>
      <c r="AA247">
        <v>132</v>
      </c>
      <c r="AB247">
        <v>0</v>
      </c>
      <c r="AC247">
        <v>212</v>
      </c>
      <c r="AD247">
        <v>28</v>
      </c>
      <c r="AE247">
        <v>0</v>
      </c>
      <c r="AF247">
        <v>160</v>
      </c>
      <c r="AG247">
        <v>80</v>
      </c>
      <c r="AH247">
        <v>0</v>
      </c>
      <c r="AI247">
        <v>4</v>
      </c>
      <c r="AJ247">
        <v>1</v>
      </c>
      <c r="AK247">
        <v>1</v>
      </c>
      <c r="AL247">
        <v>385</v>
      </c>
      <c r="AM247">
        <v>294</v>
      </c>
    </row>
    <row r="248" spans="1:39" x14ac:dyDescent="0.3">
      <c r="A248" t="s">
        <v>1942</v>
      </c>
      <c r="B248" t="s">
        <v>2163</v>
      </c>
      <c r="D248" t="s">
        <v>2203</v>
      </c>
      <c r="E248" t="s">
        <v>2164</v>
      </c>
      <c r="F248" t="s">
        <v>0</v>
      </c>
      <c r="G248" t="s">
        <v>2153</v>
      </c>
      <c r="H248" t="s">
        <v>2171</v>
      </c>
      <c r="I248">
        <v>72.540000000000006</v>
      </c>
      <c r="J248">
        <v>83.2</v>
      </c>
      <c r="K248">
        <v>90.32</v>
      </c>
      <c r="L248">
        <v>82.02</v>
      </c>
      <c r="M248">
        <v>91.4</v>
      </c>
      <c r="R248">
        <v>51.47</v>
      </c>
      <c r="S248">
        <v>248</v>
      </c>
      <c r="W248">
        <v>0</v>
      </c>
      <c r="X248">
        <v>0</v>
      </c>
      <c r="Y248">
        <v>16</v>
      </c>
      <c r="Z248">
        <v>116</v>
      </c>
      <c r="AA248">
        <v>132</v>
      </c>
      <c r="AB248">
        <v>0</v>
      </c>
      <c r="AC248">
        <v>220</v>
      </c>
      <c r="AD248">
        <v>28</v>
      </c>
      <c r="AE248">
        <v>0</v>
      </c>
      <c r="AF248">
        <v>168</v>
      </c>
      <c r="AG248">
        <v>80</v>
      </c>
      <c r="AH248">
        <v>0</v>
      </c>
      <c r="AI248">
        <v>4</v>
      </c>
      <c r="AJ248">
        <v>1</v>
      </c>
      <c r="AK248">
        <v>1</v>
      </c>
      <c r="AL248">
        <v>386</v>
      </c>
      <c r="AM248">
        <v>295</v>
      </c>
    </row>
    <row r="249" spans="1:39" x14ac:dyDescent="0.3">
      <c r="A249" t="s">
        <v>1943</v>
      </c>
      <c r="B249" t="s">
        <v>2163</v>
      </c>
      <c r="D249" t="s">
        <v>2204</v>
      </c>
      <c r="E249" t="s">
        <v>2164</v>
      </c>
      <c r="F249" t="s">
        <v>0</v>
      </c>
      <c r="G249" t="s">
        <v>2153</v>
      </c>
      <c r="H249" t="s">
        <v>2171</v>
      </c>
      <c r="I249">
        <v>72.290000000000006</v>
      </c>
      <c r="J249">
        <v>83.14</v>
      </c>
      <c r="K249">
        <v>90</v>
      </c>
      <c r="L249">
        <v>81.81</v>
      </c>
      <c r="M249">
        <v>91.4</v>
      </c>
      <c r="R249">
        <v>51.13</v>
      </c>
      <c r="S249">
        <v>240</v>
      </c>
      <c r="W249">
        <v>0</v>
      </c>
      <c r="X249">
        <v>0</v>
      </c>
      <c r="Y249">
        <v>12</v>
      </c>
      <c r="Z249">
        <v>108</v>
      </c>
      <c r="AA249">
        <v>132</v>
      </c>
      <c r="AB249">
        <v>0</v>
      </c>
      <c r="AC249">
        <v>212</v>
      </c>
      <c r="AD249">
        <v>28</v>
      </c>
      <c r="AE249">
        <v>0</v>
      </c>
      <c r="AF249">
        <v>160</v>
      </c>
      <c r="AG249">
        <v>80</v>
      </c>
      <c r="AH249">
        <v>0</v>
      </c>
      <c r="AI249">
        <v>4</v>
      </c>
      <c r="AJ249">
        <v>1</v>
      </c>
      <c r="AK249">
        <v>1</v>
      </c>
      <c r="AL249">
        <v>387</v>
      </c>
      <c r="AM249">
        <v>296</v>
      </c>
    </row>
    <row r="250" spans="1:39" x14ac:dyDescent="0.3">
      <c r="A250" t="s">
        <v>1938</v>
      </c>
      <c r="B250" t="s">
        <v>2163</v>
      </c>
      <c r="D250" t="s">
        <v>2205</v>
      </c>
      <c r="E250" t="s">
        <v>2164</v>
      </c>
      <c r="F250" t="s">
        <v>0</v>
      </c>
      <c r="G250" t="s">
        <v>2153</v>
      </c>
      <c r="H250" t="s">
        <v>2171</v>
      </c>
      <c r="I250">
        <v>72.540000000000006</v>
      </c>
      <c r="J250">
        <v>83.2</v>
      </c>
      <c r="K250">
        <v>90.32</v>
      </c>
      <c r="L250">
        <v>82.02</v>
      </c>
      <c r="M250">
        <v>91.4</v>
      </c>
      <c r="R250">
        <v>51.47</v>
      </c>
      <c r="S250">
        <v>248</v>
      </c>
      <c r="W250">
        <v>0</v>
      </c>
      <c r="X250">
        <v>0</v>
      </c>
      <c r="Y250">
        <v>16</v>
      </c>
      <c r="Z250">
        <v>116</v>
      </c>
      <c r="AA250">
        <v>132</v>
      </c>
      <c r="AB250">
        <v>0</v>
      </c>
      <c r="AC250">
        <v>220</v>
      </c>
      <c r="AD250">
        <v>28</v>
      </c>
      <c r="AE250">
        <v>0</v>
      </c>
      <c r="AF250">
        <v>168</v>
      </c>
      <c r="AG250">
        <v>80</v>
      </c>
      <c r="AH250">
        <v>0</v>
      </c>
      <c r="AI250">
        <v>4</v>
      </c>
      <c r="AJ250">
        <v>1</v>
      </c>
      <c r="AK250">
        <v>1</v>
      </c>
      <c r="AL250">
        <v>388</v>
      </c>
      <c r="AM250">
        <v>297</v>
      </c>
    </row>
    <row r="251" spans="1:39" x14ac:dyDescent="0.3">
      <c r="A251" t="s">
        <v>1939</v>
      </c>
      <c r="B251" t="s">
        <v>2163</v>
      </c>
      <c r="D251" t="s">
        <v>2206</v>
      </c>
      <c r="E251" t="s">
        <v>2164</v>
      </c>
      <c r="F251" t="s">
        <v>0</v>
      </c>
      <c r="G251" t="s">
        <v>2153</v>
      </c>
      <c r="H251" t="s">
        <v>2171</v>
      </c>
      <c r="I251">
        <v>72.290000000000006</v>
      </c>
      <c r="J251">
        <v>83.14</v>
      </c>
      <c r="K251">
        <v>90</v>
      </c>
      <c r="L251">
        <v>81.81</v>
      </c>
      <c r="M251">
        <v>91.4</v>
      </c>
      <c r="R251">
        <v>51.13</v>
      </c>
      <c r="S251">
        <v>240</v>
      </c>
      <c r="W251">
        <v>0</v>
      </c>
      <c r="X251">
        <v>0</v>
      </c>
      <c r="Y251">
        <v>12</v>
      </c>
      <c r="Z251">
        <v>108</v>
      </c>
      <c r="AA251">
        <v>132</v>
      </c>
      <c r="AB251">
        <v>0</v>
      </c>
      <c r="AC251">
        <v>212</v>
      </c>
      <c r="AD251">
        <v>28</v>
      </c>
      <c r="AE251">
        <v>0</v>
      </c>
      <c r="AF251">
        <v>160</v>
      </c>
      <c r="AG251">
        <v>80</v>
      </c>
      <c r="AH251">
        <v>0</v>
      </c>
      <c r="AI251">
        <v>4</v>
      </c>
      <c r="AJ251">
        <v>1</v>
      </c>
      <c r="AK251">
        <v>1</v>
      </c>
      <c r="AL251">
        <v>389</v>
      </c>
      <c r="AM251">
        <v>298</v>
      </c>
    </row>
    <row r="252" spans="1:39" x14ac:dyDescent="0.3">
      <c r="A252" t="s">
        <v>1944</v>
      </c>
      <c r="B252" t="s">
        <v>2163</v>
      </c>
      <c r="D252" t="s">
        <v>2207</v>
      </c>
      <c r="E252" t="s">
        <v>2164</v>
      </c>
      <c r="F252" t="s">
        <v>0</v>
      </c>
      <c r="G252" t="s">
        <v>2153</v>
      </c>
      <c r="H252" t="s">
        <v>2171</v>
      </c>
      <c r="I252">
        <v>72.290000000000006</v>
      </c>
      <c r="J252">
        <v>83.14</v>
      </c>
      <c r="K252">
        <v>90</v>
      </c>
      <c r="L252">
        <v>81.81</v>
      </c>
      <c r="M252">
        <v>91.4</v>
      </c>
      <c r="R252">
        <v>51.13</v>
      </c>
      <c r="S252">
        <v>240</v>
      </c>
      <c r="W252">
        <v>0</v>
      </c>
      <c r="X252">
        <v>0</v>
      </c>
      <c r="Y252">
        <v>12</v>
      </c>
      <c r="Z252">
        <v>108</v>
      </c>
      <c r="AA252">
        <v>132</v>
      </c>
      <c r="AB252">
        <v>0</v>
      </c>
      <c r="AC252">
        <v>212</v>
      </c>
      <c r="AD252">
        <v>28</v>
      </c>
      <c r="AE252">
        <v>0</v>
      </c>
      <c r="AF252">
        <v>160</v>
      </c>
      <c r="AG252">
        <v>80</v>
      </c>
      <c r="AH252">
        <v>0</v>
      </c>
      <c r="AI252">
        <v>4</v>
      </c>
      <c r="AJ252">
        <v>1</v>
      </c>
      <c r="AK252">
        <v>1</v>
      </c>
      <c r="AL252">
        <v>390</v>
      </c>
      <c r="AM252">
        <v>299</v>
      </c>
    </row>
    <row r="253" spans="1:39" x14ac:dyDescent="0.3">
      <c r="A253" t="s">
        <v>1945</v>
      </c>
      <c r="B253" t="s">
        <v>2163</v>
      </c>
      <c r="D253" t="s">
        <v>2208</v>
      </c>
      <c r="E253" t="s">
        <v>2164</v>
      </c>
      <c r="F253" t="s">
        <v>0</v>
      </c>
      <c r="G253" t="s">
        <v>2153</v>
      </c>
      <c r="H253" t="s">
        <v>2171</v>
      </c>
      <c r="I253">
        <v>72.290000000000006</v>
      </c>
      <c r="J253">
        <v>83.14</v>
      </c>
      <c r="K253">
        <v>90</v>
      </c>
      <c r="L253">
        <v>81.81</v>
      </c>
      <c r="M253">
        <v>91.4</v>
      </c>
      <c r="R253">
        <v>51.13</v>
      </c>
      <c r="S253">
        <v>240</v>
      </c>
      <c r="W253">
        <v>0</v>
      </c>
      <c r="X253">
        <v>0</v>
      </c>
      <c r="Y253">
        <v>12</v>
      </c>
      <c r="Z253">
        <v>108</v>
      </c>
      <c r="AA253">
        <v>132</v>
      </c>
      <c r="AB253">
        <v>0</v>
      </c>
      <c r="AC253">
        <v>212</v>
      </c>
      <c r="AD253">
        <v>28</v>
      </c>
      <c r="AE253">
        <v>0</v>
      </c>
      <c r="AF253">
        <v>160</v>
      </c>
      <c r="AG253">
        <v>80</v>
      </c>
      <c r="AH253">
        <v>0</v>
      </c>
      <c r="AI253">
        <v>4</v>
      </c>
      <c r="AJ253">
        <v>1</v>
      </c>
      <c r="AK253">
        <v>1</v>
      </c>
      <c r="AL253">
        <v>391</v>
      </c>
      <c r="AM253">
        <v>300</v>
      </c>
    </row>
    <row r="254" spans="1:39" x14ac:dyDescent="0.3">
      <c r="A254" t="s">
        <v>1946</v>
      </c>
      <c r="B254" t="s">
        <v>2163</v>
      </c>
      <c r="D254" t="s">
        <v>2209</v>
      </c>
      <c r="E254" t="s">
        <v>2164</v>
      </c>
      <c r="F254" t="s">
        <v>0</v>
      </c>
      <c r="G254" t="s">
        <v>2153</v>
      </c>
      <c r="H254" t="s">
        <v>2171</v>
      </c>
      <c r="I254">
        <v>72.290000000000006</v>
      </c>
      <c r="J254">
        <v>83.14</v>
      </c>
      <c r="K254">
        <v>90</v>
      </c>
      <c r="L254">
        <v>81.81</v>
      </c>
      <c r="M254">
        <v>91.4</v>
      </c>
      <c r="R254">
        <v>51.13</v>
      </c>
      <c r="S254">
        <v>240</v>
      </c>
      <c r="W254">
        <v>0</v>
      </c>
      <c r="X254">
        <v>0</v>
      </c>
      <c r="Y254">
        <v>12</v>
      </c>
      <c r="Z254">
        <v>108</v>
      </c>
      <c r="AA254">
        <v>132</v>
      </c>
      <c r="AB254">
        <v>0</v>
      </c>
      <c r="AC254">
        <v>212</v>
      </c>
      <c r="AD254">
        <v>28</v>
      </c>
      <c r="AE254">
        <v>0</v>
      </c>
      <c r="AF254">
        <v>160</v>
      </c>
      <c r="AG254">
        <v>80</v>
      </c>
      <c r="AH254">
        <v>0</v>
      </c>
      <c r="AI254">
        <v>4</v>
      </c>
      <c r="AJ254">
        <v>1</v>
      </c>
      <c r="AK254">
        <v>1</v>
      </c>
      <c r="AL254">
        <v>392</v>
      </c>
      <c r="AM254">
        <v>301</v>
      </c>
    </row>
    <row r="255" spans="1:39" x14ac:dyDescent="0.3">
      <c r="A255" t="s">
        <v>1948</v>
      </c>
      <c r="B255" t="s">
        <v>2163</v>
      </c>
      <c r="D255" t="s">
        <v>2210</v>
      </c>
      <c r="E255" t="s">
        <v>2164</v>
      </c>
      <c r="F255" t="s">
        <v>0</v>
      </c>
      <c r="G255" t="s">
        <v>2153</v>
      </c>
      <c r="H255" t="s">
        <v>2171</v>
      </c>
      <c r="I255">
        <v>72.540000000000006</v>
      </c>
      <c r="J255">
        <v>83.2</v>
      </c>
      <c r="K255">
        <v>90.32</v>
      </c>
      <c r="L255">
        <v>82.02</v>
      </c>
      <c r="M255">
        <v>91.4</v>
      </c>
      <c r="R255">
        <v>51.47</v>
      </c>
      <c r="S255">
        <v>248</v>
      </c>
      <c r="W255">
        <v>0</v>
      </c>
      <c r="X255">
        <v>0</v>
      </c>
      <c r="Y255">
        <v>16</v>
      </c>
      <c r="Z255">
        <v>116</v>
      </c>
      <c r="AA255">
        <v>132</v>
      </c>
      <c r="AB255">
        <v>0</v>
      </c>
      <c r="AC255">
        <v>220</v>
      </c>
      <c r="AD255">
        <v>28</v>
      </c>
      <c r="AE255">
        <v>0</v>
      </c>
      <c r="AF255">
        <v>168</v>
      </c>
      <c r="AG255">
        <v>80</v>
      </c>
      <c r="AH255">
        <v>0</v>
      </c>
      <c r="AI255">
        <v>4</v>
      </c>
      <c r="AJ255">
        <v>1</v>
      </c>
      <c r="AK255">
        <v>1</v>
      </c>
      <c r="AL255">
        <v>393</v>
      </c>
      <c r="AM255">
        <v>302</v>
      </c>
    </row>
    <row r="256" spans="1:39" x14ac:dyDescent="0.3">
      <c r="A256" t="s">
        <v>1949</v>
      </c>
      <c r="B256" t="s">
        <v>2163</v>
      </c>
      <c r="D256" t="s">
        <v>2211</v>
      </c>
      <c r="E256" t="s">
        <v>2164</v>
      </c>
      <c r="F256" t="s">
        <v>0</v>
      </c>
      <c r="G256" t="s">
        <v>2153</v>
      </c>
      <c r="H256" t="s">
        <v>2171</v>
      </c>
      <c r="I256">
        <v>72.290000000000006</v>
      </c>
      <c r="J256">
        <v>83.14</v>
      </c>
      <c r="K256">
        <v>90</v>
      </c>
      <c r="L256">
        <v>81.81</v>
      </c>
      <c r="M256">
        <v>91.4</v>
      </c>
      <c r="R256">
        <v>51.13</v>
      </c>
      <c r="S256">
        <v>240</v>
      </c>
      <c r="W256">
        <v>0</v>
      </c>
      <c r="X256">
        <v>0</v>
      </c>
      <c r="Y256">
        <v>12</v>
      </c>
      <c r="Z256">
        <v>108</v>
      </c>
      <c r="AA256">
        <v>132</v>
      </c>
      <c r="AB256">
        <v>0</v>
      </c>
      <c r="AC256">
        <v>212</v>
      </c>
      <c r="AD256">
        <v>28</v>
      </c>
      <c r="AE256">
        <v>0</v>
      </c>
      <c r="AF256">
        <v>160</v>
      </c>
      <c r="AG256">
        <v>80</v>
      </c>
      <c r="AH256">
        <v>0</v>
      </c>
      <c r="AI256">
        <v>4</v>
      </c>
      <c r="AJ256">
        <v>1</v>
      </c>
      <c r="AK256">
        <v>1</v>
      </c>
      <c r="AL256">
        <v>394</v>
      </c>
      <c r="AM256">
        <v>303</v>
      </c>
    </row>
    <row r="257" spans="1:39" x14ac:dyDescent="0.3">
      <c r="A257" t="s">
        <v>1950</v>
      </c>
      <c r="B257" t="s">
        <v>2163</v>
      </c>
      <c r="D257" t="s">
        <v>2212</v>
      </c>
      <c r="E257" t="s">
        <v>2164</v>
      </c>
      <c r="F257" t="s">
        <v>0</v>
      </c>
      <c r="G257" t="s">
        <v>2153</v>
      </c>
      <c r="H257" t="s">
        <v>2171</v>
      </c>
      <c r="I257">
        <v>72.290000000000006</v>
      </c>
      <c r="J257">
        <v>83.14</v>
      </c>
      <c r="K257">
        <v>90</v>
      </c>
      <c r="L257">
        <v>81.81</v>
      </c>
      <c r="M257">
        <v>91.4</v>
      </c>
      <c r="R257">
        <v>51.13</v>
      </c>
      <c r="S257">
        <v>240</v>
      </c>
      <c r="W257">
        <v>0</v>
      </c>
      <c r="X257">
        <v>0</v>
      </c>
      <c r="Y257">
        <v>12</v>
      </c>
      <c r="Z257">
        <v>108</v>
      </c>
      <c r="AA257">
        <v>132</v>
      </c>
      <c r="AB257">
        <v>0</v>
      </c>
      <c r="AC257">
        <v>212</v>
      </c>
      <c r="AD257">
        <v>28</v>
      </c>
      <c r="AE257">
        <v>0</v>
      </c>
      <c r="AF257">
        <v>160</v>
      </c>
      <c r="AG257">
        <v>80</v>
      </c>
      <c r="AH257">
        <v>0</v>
      </c>
      <c r="AI257">
        <v>4</v>
      </c>
      <c r="AJ257">
        <v>1</v>
      </c>
      <c r="AK257">
        <v>1</v>
      </c>
      <c r="AL257">
        <v>395</v>
      </c>
      <c r="AM257">
        <v>304</v>
      </c>
    </row>
    <row r="258" spans="1:39" x14ac:dyDescent="0.3">
      <c r="A258" t="s">
        <v>1947</v>
      </c>
      <c r="B258" t="s">
        <v>2163</v>
      </c>
      <c r="D258" t="s">
        <v>2213</v>
      </c>
      <c r="E258" t="s">
        <v>2164</v>
      </c>
      <c r="F258" t="s">
        <v>0</v>
      </c>
      <c r="G258" t="s">
        <v>2153</v>
      </c>
      <c r="H258" t="s">
        <v>2171</v>
      </c>
      <c r="I258">
        <v>72.290000000000006</v>
      </c>
      <c r="J258">
        <v>83.14</v>
      </c>
      <c r="K258">
        <v>90</v>
      </c>
      <c r="L258">
        <v>81.81</v>
      </c>
      <c r="M258">
        <v>91.4</v>
      </c>
      <c r="R258">
        <v>51.13</v>
      </c>
      <c r="S258">
        <v>240</v>
      </c>
      <c r="W258">
        <v>0</v>
      </c>
      <c r="X258">
        <v>0</v>
      </c>
      <c r="Y258">
        <v>12</v>
      </c>
      <c r="Z258">
        <v>108</v>
      </c>
      <c r="AA258">
        <v>132</v>
      </c>
      <c r="AB258">
        <v>0</v>
      </c>
      <c r="AC258">
        <v>212</v>
      </c>
      <c r="AD258">
        <v>28</v>
      </c>
      <c r="AE258">
        <v>0</v>
      </c>
      <c r="AF258">
        <v>160</v>
      </c>
      <c r="AG258">
        <v>80</v>
      </c>
      <c r="AH258">
        <v>0</v>
      </c>
      <c r="AI258">
        <v>4</v>
      </c>
      <c r="AJ258">
        <v>1</v>
      </c>
      <c r="AK258">
        <v>1</v>
      </c>
      <c r="AL258">
        <v>396</v>
      </c>
      <c r="AM258">
        <v>305</v>
      </c>
    </row>
    <row r="259" spans="1:39" x14ac:dyDescent="0.3">
      <c r="A259" t="s">
        <v>1951</v>
      </c>
      <c r="B259" t="s">
        <v>2163</v>
      </c>
      <c r="D259" t="s">
        <v>2214</v>
      </c>
      <c r="E259" t="s">
        <v>2164</v>
      </c>
      <c r="F259" t="s">
        <v>0</v>
      </c>
      <c r="G259" t="s">
        <v>2153</v>
      </c>
      <c r="H259" t="s">
        <v>2171</v>
      </c>
      <c r="I259">
        <v>72.290000000000006</v>
      </c>
      <c r="J259">
        <v>83.14</v>
      </c>
      <c r="K259">
        <v>90</v>
      </c>
      <c r="L259">
        <v>81.81</v>
      </c>
      <c r="M259">
        <v>91.4</v>
      </c>
      <c r="R259">
        <v>51.13</v>
      </c>
      <c r="S259">
        <v>240</v>
      </c>
      <c r="W259">
        <v>0</v>
      </c>
      <c r="X259">
        <v>0</v>
      </c>
      <c r="Y259">
        <v>12</v>
      </c>
      <c r="Z259">
        <v>108</v>
      </c>
      <c r="AA259">
        <v>132</v>
      </c>
      <c r="AB259">
        <v>0</v>
      </c>
      <c r="AC259">
        <v>212</v>
      </c>
      <c r="AD259">
        <v>28</v>
      </c>
      <c r="AE259">
        <v>0</v>
      </c>
      <c r="AF259">
        <v>160</v>
      </c>
      <c r="AG259">
        <v>80</v>
      </c>
      <c r="AH259">
        <v>0</v>
      </c>
      <c r="AI259">
        <v>4</v>
      </c>
      <c r="AJ259">
        <v>1</v>
      </c>
      <c r="AK259">
        <v>1</v>
      </c>
      <c r="AL259">
        <v>397</v>
      </c>
      <c r="AM259">
        <v>306</v>
      </c>
    </row>
    <row r="260" spans="1:39" x14ac:dyDescent="0.3">
      <c r="A260" t="s">
        <v>1952</v>
      </c>
      <c r="B260" t="s">
        <v>2163</v>
      </c>
      <c r="D260" t="s">
        <v>2215</v>
      </c>
      <c r="E260" t="s">
        <v>2164</v>
      </c>
      <c r="F260" t="s">
        <v>0</v>
      </c>
      <c r="G260" t="s">
        <v>2153</v>
      </c>
      <c r="H260" t="s">
        <v>2171</v>
      </c>
      <c r="I260">
        <v>72.290000000000006</v>
      </c>
      <c r="J260">
        <v>83.14</v>
      </c>
      <c r="K260">
        <v>90</v>
      </c>
      <c r="L260">
        <v>81.81</v>
      </c>
      <c r="M260">
        <v>91.4</v>
      </c>
      <c r="R260">
        <v>51.13</v>
      </c>
      <c r="S260">
        <v>240</v>
      </c>
      <c r="W260">
        <v>0</v>
      </c>
      <c r="X260">
        <v>0</v>
      </c>
      <c r="Y260">
        <v>12</v>
      </c>
      <c r="Z260">
        <v>108</v>
      </c>
      <c r="AA260">
        <v>132</v>
      </c>
      <c r="AB260">
        <v>0</v>
      </c>
      <c r="AC260">
        <v>212</v>
      </c>
      <c r="AD260">
        <v>28</v>
      </c>
      <c r="AE260">
        <v>0</v>
      </c>
      <c r="AF260">
        <v>160</v>
      </c>
      <c r="AG260">
        <v>80</v>
      </c>
      <c r="AH260">
        <v>0</v>
      </c>
      <c r="AI260">
        <v>4</v>
      </c>
      <c r="AJ260">
        <v>1</v>
      </c>
      <c r="AK260">
        <v>1</v>
      </c>
      <c r="AL260">
        <v>398</v>
      </c>
      <c r="AM260">
        <v>307</v>
      </c>
    </row>
    <row r="261" spans="1:39" x14ac:dyDescent="0.3">
      <c r="A261" t="s">
        <v>1953</v>
      </c>
      <c r="B261" t="s">
        <v>2163</v>
      </c>
      <c r="D261" t="s">
        <v>2216</v>
      </c>
      <c r="E261" t="s">
        <v>2164</v>
      </c>
      <c r="F261" t="s">
        <v>0</v>
      </c>
      <c r="G261" t="s">
        <v>2153</v>
      </c>
      <c r="H261" t="s">
        <v>2171</v>
      </c>
      <c r="I261">
        <v>72.290000000000006</v>
      </c>
      <c r="J261">
        <v>83.14</v>
      </c>
      <c r="K261">
        <v>90</v>
      </c>
      <c r="L261">
        <v>81.81</v>
      </c>
      <c r="M261">
        <v>91.4</v>
      </c>
      <c r="R261">
        <v>51.13</v>
      </c>
      <c r="S261">
        <v>240</v>
      </c>
      <c r="W261">
        <v>0</v>
      </c>
      <c r="X261">
        <v>0</v>
      </c>
      <c r="Y261">
        <v>12</v>
      </c>
      <c r="Z261">
        <v>108</v>
      </c>
      <c r="AA261">
        <v>132</v>
      </c>
      <c r="AB261">
        <v>0</v>
      </c>
      <c r="AC261">
        <v>212</v>
      </c>
      <c r="AD261">
        <v>28</v>
      </c>
      <c r="AE261">
        <v>0</v>
      </c>
      <c r="AF261">
        <v>160</v>
      </c>
      <c r="AG261">
        <v>80</v>
      </c>
      <c r="AH261">
        <v>0</v>
      </c>
      <c r="AI261">
        <v>4</v>
      </c>
      <c r="AJ261">
        <v>1</v>
      </c>
      <c r="AK261">
        <v>1</v>
      </c>
      <c r="AL261">
        <v>399</v>
      </c>
      <c r="AM261">
        <v>308</v>
      </c>
    </row>
    <row r="262" spans="1:39" x14ac:dyDescent="0.3">
      <c r="A262" t="s">
        <v>1954</v>
      </c>
      <c r="B262" t="s">
        <v>2163</v>
      </c>
      <c r="D262" t="s">
        <v>2217</v>
      </c>
      <c r="E262" t="s">
        <v>2164</v>
      </c>
      <c r="F262" t="s">
        <v>0</v>
      </c>
      <c r="G262" t="s">
        <v>2153</v>
      </c>
      <c r="H262" t="s">
        <v>2171</v>
      </c>
      <c r="I262">
        <v>72.290000000000006</v>
      </c>
      <c r="J262">
        <v>83.14</v>
      </c>
      <c r="K262">
        <v>90</v>
      </c>
      <c r="L262">
        <v>81.81</v>
      </c>
      <c r="M262">
        <v>91.4</v>
      </c>
      <c r="R262">
        <v>51.13</v>
      </c>
      <c r="S262">
        <v>240</v>
      </c>
      <c r="W262">
        <v>0</v>
      </c>
      <c r="X262">
        <v>0</v>
      </c>
      <c r="Y262">
        <v>12</v>
      </c>
      <c r="Z262">
        <v>108</v>
      </c>
      <c r="AA262">
        <v>132</v>
      </c>
      <c r="AB262">
        <v>0</v>
      </c>
      <c r="AC262">
        <v>212</v>
      </c>
      <c r="AD262">
        <v>28</v>
      </c>
      <c r="AE262">
        <v>0</v>
      </c>
      <c r="AF262">
        <v>160</v>
      </c>
      <c r="AG262">
        <v>80</v>
      </c>
      <c r="AH262">
        <v>0</v>
      </c>
      <c r="AI262">
        <v>4</v>
      </c>
      <c r="AJ262">
        <v>1</v>
      </c>
      <c r="AK262">
        <v>1</v>
      </c>
      <c r="AL262">
        <v>400</v>
      </c>
      <c r="AM262">
        <v>309</v>
      </c>
    </row>
    <row r="263" spans="1:39" x14ac:dyDescent="0.3">
      <c r="A263" t="s">
        <v>1955</v>
      </c>
      <c r="B263" t="s">
        <v>2163</v>
      </c>
      <c r="D263" t="s">
        <v>2218</v>
      </c>
      <c r="E263" t="s">
        <v>2164</v>
      </c>
      <c r="F263" t="s">
        <v>0</v>
      </c>
      <c r="G263" t="s">
        <v>2153</v>
      </c>
      <c r="H263" t="s">
        <v>2171</v>
      </c>
      <c r="I263">
        <v>72.290000000000006</v>
      </c>
      <c r="J263">
        <v>83.14</v>
      </c>
      <c r="K263">
        <v>90</v>
      </c>
      <c r="L263">
        <v>81.81</v>
      </c>
      <c r="M263">
        <v>91.4</v>
      </c>
      <c r="R263">
        <v>51.13</v>
      </c>
      <c r="S263">
        <v>240</v>
      </c>
      <c r="W263">
        <v>0</v>
      </c>
      <c r="X263">
        <v>0</v>
      </c>
      <c r="Y263">
        <v>12</v>
      </c>
      <c r="Z263">
        <v>108</v>
      </c>
      <c r="AA263">
        <v>132</v>
      </c>
      <c r="AB263">
        <v>0</v>
      </c>
      <c r="AC263">
        <v>212</v>
      </c>
      <c r="AD263">
        <v>28</v>
      </c>
      <c r="AE263">
        <v>0</v>
      </c>
      <c r="AF263">
        <v>160</v>
      </c>
      <c r="AG263">
        <v>80</v>
      </c>
      <c r="AH263">
        <v>0</v>
      </c>
      <c r="AI263">
        <v>4</v>
      </c>
      <c r="AJ263">
        <v>1</v>
      </c>
      <c r="AK263">
        <v>1</v>
      </c>
      <c r="AL263">
        <v>401</v>
      </c>
      <c r="AM263">
        <v>310</v>
      </c>
    </row>
    <row r="264" spans="1:39" x14ac:dyDescent="0.3">
      <c r="A264" t="s">
        <v>1956</v>
      </c>
      <c r="B264" t="s">
        <v>2163</v>
      </c>
      <c r="D264" t="s">
        <v>2219</v>
      </c>
      <c r="E264" t="s">
        <v>2164</v>
      </c>
      <c r="F264" t="s">
        <v>0</v>
      </c>
      <c r="G264" t="s">
        <v>2153</v>
      </c>
      <c r="H264" t="s">
        <v>2171</v>
      </c>
      <c r="I264">
        <v>72.540000000000006</v>
      </c>
      <c r="J264">
        <v>83.2</v>
      </c>
      <c r="K264">
        <v>90.32</v>
      </c>
      <c r="L264">
        <v>82.02</v>
      </c>
      <c r="M264">
        <v>91.4</v>
      </c>
      <c r="R264">
        <v>51.47</v>
      </c>
      <c r="S264">
        <v>248</v>
      </c>
      <c r="W264">
        <v>0</v>
      </c>
      <c r="X264">
        <v>0</v>
      </c>
      <c r="Y264">
        <v>16</v>
      </c>
      <c r="Z264">
        <v>116</v>
      </c>
      <c r="AA264">
        <v>132</v>
      </c>
      <c r="AB264">
        <v>0</v>
      </c>
      <c r="AC264">
        <v>220</v>
      </c>
      <c r="AD264">
        <v>28</v>
      </c>
      <c r="AE264">
        <v>0</v>
      </c>
      <c r="AF264">
        <v>168</v>
      </c>
      <c r="AG264">
        <v>80</v>
      </c>
      <c r="AH264">
        <v>0</v>
      </c>
      <c r="AI264">
        <v>4</v>
      </c>
      <c r="AJ264">
        <v>1</v>
      </c>
      <c r="AK264">
        <v>1</v>
      </c>
      <c r="AL264">
        <v>402</v>
      </c>
      <c r="AM264">
        <v>311</v>
      </c>
    </row>
    <row r="265" spans="1:39" x14ac:dyDescent="0.3">
      <c r="A265" t="s">
        <v>1957</v>
      </c>
      <c r="B265" t="s">
        <v>2163</v>
      </c>
      <c r="D265" t="s">
        <v>2220</v>
      </c>
      <c r="E265" t="s">
        <v>2164</v>
      </c>
      <c r="F265" t="s">
        <v>0</v>
      </c>
      <c r="G265" t="s">
        <v>2153</v>
      </c>
      <c r="H265" t="s">
        <v>2171</v>
      </c>
      <c r="I265">
        <v>72.290000000000006</v>
      </c>
      <c r="J265">
        <v>83.14</v>
      </c>
      <c r="K265">
        <v>90</v>
      </c>
      <c r="L265">
        <v>81.81</v>
      </c>
      <c r="M265">
        <v>91.4</v>
      </c>
      <c r="R265">
        <v>51.13</v>
      </c>
      <c r="S265">
        <v>240</v>
      </c>
      <c r="W265">
        <v>0</v>
      </c>
      <c r="X265">
        <v>0</v>
      </c>
      <c r="Y265">
        <v>12</v>
      </c>
      <c r="Z265">
        <v>108</v>
      </c>
      <c r="AA265">
        <v>132</v>
      </c>
      <c r="AB265">
        <v>0</v>
      </c>
      <c r="AC265">
        <v>212</v>
      </c>
      <c r="AD265">
        <v>28</v>
      </c>
      <c r="AE265">
        <v>0</v>
      </c>
      <c r="AF265">
        <v>160</v>
      </c>
      <c r="AG265">
        <v>80</v>
      </c>
      <c r="AH265">
        <v>0</v>
      </c>
      <c r="AI265">
        <v>4</v>
      </c>
      <c r="AJ265">
        <v>1</v>
      </c>
      <c r="AK265">
        <v>1</v>
      </c>
      <c r="AL265">
        <v>403</v>
      </c>
      <c r="AM265">
        <v>312</v>
      </c>
    </row>
    <row r="266" spans="1:39" x14ac:dyDescent="0.3">
      <c r="A266" t="s">
        <v>1958</v>
      </c>
      <c r="B266" t="s">
        <v>2163</v>
      </c>
      <c r="D266" t="s">
        <v>2221</v>
      </c>
      <c r="E266" t="s">
        <v>2164</v>
      </c>
      <c r="F266" t="s">
        <v>0</v>
      </c>
      <c r="G266" t="s">
        <v>2153</v>
      </c>
      <c r="H266" t="s">
        <v>2171</v>
      </c>
      <c r="I266">
        <v>72.290000000000006</v>
      </c>
      <c r="J266">
        <v>83.14</v>
      </c>
      <c r="K266">
        <v>90</v>
      </c>
      <c r="L266">
        <v>81.81</v>
      </c>
      <c r="M266">
        <v>91.4</v>
      </c>
      <c r="R266">
        <v>51.13</v>
      </c>
      <c r="S266">
        <v>240</v>
      </c>
      <c r="W266">
        <v>0</v>
      </c>
      <c r="X266">
        <v>0</v>
      </c>
      <c r="Y266">
        <v>12</v>
      </c>
      <c r="Z266">
        <v>108</v>
      </c>
      <c r="AA266">
        <v>132</v>
      </c>
      <c r="AB266">
        <v>0</v>
      </c>
      <c r="AC266">
        <v>212</v>
      </c>
      <c r="AD266">
        <v>28</v>
      </c>
      <c r="AE266">
        <v>0</v>
      </c>
      <c r="AF266">
        <v>160</v>
      </c>
      <c r="AG266">
        <v>80</v>
      </c>
      <c r="AH266">
        <v>0</v>
      </c>
      <c r="AI266">
        <v>4</v>
      </c>
      <c r="AJ266">
        <v>1</v>
      </c>
      <c r="AK266">
        <v>1</v>
      </c>
      <c r="AL266">
        <v>404</v>
      </c>
      <c r="AM266">
        <v>313</v>
      </c>
    </row>
    <row r="267" spans="1:39" x14ac:dyDescent="0.3">
      <c r="A267" t="s">
        <v>1959</v>
      </c>
      <c r="B267" t="s">
        <v>2163</v>
      </c>
      <c r="D267" t="s">
        <v>2222</v>
      </c>
      <c r="E267" t="s">
        <v>2164</v>
      </c>
      <c r="F267" t="s">
        <v>0</v>
      </c>
      <c r="G267" t="s">
        <v>2153</v>
      </c>
      <c r="H267" t="s">
        <v>2171</v>
      </c>
      <c r="I267">
        <v>72.540000000000006</v>
      </c>
      <c r="J267">
        <v>83.2</v>
      </c>
      <c r="K267">
        <v>90.32</v>
      </c>
      <c r="L267">
        <v>82.02</v>
      </c>
      <c r="M267">
        <v>91.4</v>
      </c>
      <c r="R267">
        <v>51.47</v>
      </c>
      <c r="S267">
        <v>248</v>
      </c>
      <c r="W267">
        <v>0</v>
      </c>
      <c r="X267">
        <v>0</v>
      </c>
      <c r="Y267">
        <v>16</v>
      </c>
      <c r="Z267">
        <v>116</v>
      </c>
      <c r="AA267">
        <v>132</v>
      </c>
      <c r="AB267">
        <v>0</v>
      </c>
      <c r="AC267">
        <v>220</v>
      </c>
      <c r="AD267">
        <v>28</v>
      </c>
      <c r="AE267">
        <v>0</v>
      </c>
      <c r="AF267">
        <v>168</v>
      </c>
      <c r="AG267">
        <v>80</v>
      </c>
      <c r="AH267">
        <v>0</v>
      </c>
      <c r="AI267">
        <v>4</v>
      </c>
      <c r="AJ267">
        <v>1</v>
      </c>
      <c r="AK267">
        <v>1</v>
      </c>
      <c r="AL267">
        <v>405</v>
      </c>
      <c r="AM267">
        <v>314</v>
      </c>
    </row>
    <row r="268" spans="1:39" x14ac:dyDescent="0.3">
      <c r="A268" t="s">
        <v>1960</v>
      </c>
      <c r="B268" t="s">
        <v>2163</v>
      </c>
      <c r="D268" t="s">
        <v>2223</v>
      </c>
      <c r="E268" t="s">
        <v>2164</v>
      </c>
      <c r="F268" t="s">
        <v>0</v>
      </c>
      <c r="G268" t="s">
        <v>2153</v>
      </c>
      <c r="H268" t="s">
        <v>2171</v>
      </c>
      <c r="I268">
        <v>72.290000000000006</v>
      </c>
      <c r="J268">
        <v>83.14</v>
      </c>
      <c r="K268">
        <v>90</v>
      </c>
      <c r="L268">
        <v>81.81</v>
      </c>
      <c r="M268">
        <v>91.4</v>
      </c>
      <c r="R268">
        <v>51.13</v>
      </c>
      <c r="S268">
        <v>240</v>
      </c>
      <c r="W268">
        <v>0</v>
      </c>
      <c r="X268">
        <v>0</v>
      </c>
      <c r="Y268">
        <v>12</v>
      </c>
      <c r="Z268">
        <v>108</v>
      </c>
      <c r="AA268">
        <v>132</v>
      </c>
      <c r="AB268">
        <v>0</v>
      </c>
      <c r="AC268">
        <v>212</v>
      </c>
      <c r="AD268">
        <v>28</v>
      </c>
      <c r="AE268">
        <v>0</v>
      </c>
      <c r="AF268">
        <v>160</v>
      </c>
      <c r="AG268">
        <v>80</v>
      </c>
      <c r="AH268">
        <v>0</v>
      </c>
      <c r="AI268">
        <v>4</v>
      </c>
      <c r="AJ268">
        <v>1</v>
      </c>
      <c r="AK268">
        <v>1</v>
      </c>
      <c r="AL268">
        <v>406</v>
      </c>
      <c r="AM268">
        <v>315</v>
      </c>
    </row>
    <row r="269" spans="1:39" x14ac:dyDescent="0.3">
      <c r="A269" t="s">
        <v>1961</v>
      </c>
      <c r="B269" t="s">
        <v>2163</v>
      </c>
      <c r="D269" t="s">
        <v>2224</v>
      </c>
      <c r="E269" t="s">
        <v>2164</v>
      </c>
      <c r="F269" t="s">
        <v>0</v>
      </c>
      <c r="G269" t="s">
        <v>2153</v>
      </c>
      <c r="H269" t="s">
        <v>2171</v>
      </c>
      <c r="I269">
        <v>72.540000000000006</v>
      </c>
      <c r="J269">
        <v>83.2</v>
      </c>
      <c r="K269">
        <v>90.32</v>
      </c>
      <c r="L269">
        <v>82.02</v>
      </c>
      <c r="M269">
        <v>91.4</v>
      </c>
      <c r="R269">
        <v>51.47</v>
      </c>
      <c r="S269">
        <v>248</v>
      </c>
      <c r="W269">
        <v>0</v>
      </c>
      <c r="X269">
        <v>0</v>
      </c>
      <c r="Y269">
        <v>16</v>
      </c>
      <c r="Z269">
        <v>116</v>
      </c>
      <c r="AA269">
        <v>132</v>
      </c>
      <c r="AB269">
        <v>0</v>
      </c>
      <c r="AC269">
        <v>220</v>
      </c>
      <c r="AD269">
        <v>28</v>
      </c>
      <c r="AE269">
        <v>0</v>
      </c>
      <c r="AF269">
        <v>168</v>
      </c>
      <c r="AG269">
        <v>80</v>
      </c>
      <c r="AH269">
        <v>0</v>
      </c>
      <c r="AI269">
        <v>4</v>
      </c>
      <c r="AJ269">
        <v>1</v>
      </c>
      <c r="AK269">
        <v>1</v>
      </c>
      <c r="AL269">
        <v>407</v>
      </c>
      <c r="AM269">
        <v>316</v>
      </c>
    </row>
    <row r="270" spans="1:39" x14ac:dyDescent="0.3">
      <c r="A270" t="s">
        <v>1962</v>
      </c>
      <c r="B270" t="s">
        <v>2163</v>
      </c>
      <c r="D270" t="s">
        <v>2225</v>
      </c>
      <c r="E270" t="s">
        <v>2164</v>
      </c>
      <c r="F270" t="s">
        <v>0</v>
      </c>
      <c r="G270" t="s">
        <v>2153</v>
      </c>
      <c r="H270" t="s">
        <v>2171</v>
      </c>
      <c r="I270">
        <v>72.290000000000006</v>
      </c>
      <c r="J270">
        <v>83.14</v>
      </c>
      <c r="K270">
        <v>90</v>
      </c>
      <c r="L270">
        <v>81.81</v>
      </c>
      <c r="M270">
        <v>91.4</v>
      </c>
      <c r="R270">
        <v>51.13</v>
      </c>
      <c r="S270">
        <v>240</v>
      </c>
      <c r="W270">
        <v>0</v>
      </c>
      <c r="X270">
        <v>0</v>
      </c>
      <c r="Y270">
        <v>12</v>
      </c>
      <c r="Z270">
        <v>108</v>
      </c>
      <c r="AA270">
        <v>132</v>
      </c>
      <c r="AB270">
        <v>0</v>
      </c>
      <c r="AC270">
        <v>212</v>
      </c>
      <c r="AD270">
        <v>28</v>
      </c>
      <c r="AE270">
        <v>0</v>
      </c>
      <c r="AF270">
        <v>160</v>
      </c>
      <c r="AG270">
        <v>80</v>
      </c>
      <c r="AH270">
        <v>0</v>
      </c>
      <c r="AI270">
        <v>4</v>
      </c>
      <c r="AJ270">
        <v>1</v>
      </c>
      <c r="AK270">
        <v>1</v>
      </c>
      <c r="AL270">
        <v>408</v>
      </c>
      <c r="AM270">
        <v>317</v>
      </c>
    </row>
    <row r="271" spans="1:39" x14ac:dyDescent="0.3">
      <c r="A271" t="s">
        <v>1963</v>
      </c>
      <c r="B271" t="s">
        <v>2163</v>
      </c>
      <c r="D271" t="s">
        <v>2226</v>
      </c>
      <c r="E271" t="s">
        <v>2164</v>
      </c>
      <c r="F271" t="s">
        <v>0</v>
      </c>
      <c r="G271" t="s">
        <v>2153</v>
      </c>
      <c r="H271" t="s">
        <v>2171</v>
      </c>
      <c r="I271">
        <v>72.290000000000006</v>
      </c>
      <c r="J271">
        <v>83.14</v>
      </c>
      <c r="K271">
        <v>90</v>
      </c>
      <c r="L271">
        <v>81.81</v>
      </c>
      <c r="M271">
        <v>91.4</v>
      </c>
      <c r="R271">
        <v>51.13</v>
      </c>
      <c r="S271">
        <v>240</v>
      </c>
      <c r="W271">
        <v>0</v>
      </c>
      <c r="X271">
        <v>0</v>
      </c>
      <c r="Y271">
        <v>12</v>
      </c>
      <c r="Z271">
        <v>108</v>
      </c>
      <c r="AA271">
        <v>132</v>
      </c>
      <c r="AB271">
        <v>0</v>
      </c>
      <c r="AC271">
        <v>212</v>
      </c>
      <c r="AD271">
        <v>28</v>
      </c>
      <c r="AE271">
        <v>0</v>
      </c>
      <c r="AF271">
        <v>160</v>
      </c>
      <c r="AG271">
        <v>80</v>
      </c>
      <c r="AH271">
        <v>0</v>
      </c>
      <c r="AI271">
        <v>4</v>
      </c>
      <c r="AJ271">
        <v>1</v>
      </c>
      <c r="AK271">
        <v>1</v>
      </c>
      <c r="AL271">
        <v>409</v>
      </c>
      <c r="AM271">
        <v>318</v>
      </c>
    </row>
    <row r="272" spans="1:39" x14ac:dyDescent="0.3">
      <c r="A272" t="s">
        <v>1964</v>
      </c>
      <c r="B272" t="s">
        <v>2163</v>
      </c>
      <c r="D272" t="s">
        <v>2227</v>
      </c>
      <c r="E272" t="s">
        <v>2164</v>
      </c>
      <c r="F272" t="s">
        <v>0</v>
      </c>
      <c r="G272" t="s">
        <v>2153</v>
      </c>
      <c r="H272" t="s">
        <v>2171</v>
      </c>
      <c r="I272">
        <v>72.290000000000006</v>
      </c>
      <c r="J272">
        <v>83.14</v>
      </c>
      <c r="K272">
        <v>90</v>
      </c>
      <c r="L272">
        <v>81.81</v>
      </c>
      <c r="M272">
        <v>91.4</v>
      </c>
      <c r="R272">
        <v>51.13</v>
      </c>
      <c r="S272">
        <v>240</v>
      </c>
      <c r="W272">
        <v>0</v>
      </c>
      <c r="X272">
        <v>0</v>
      </c>
      <c r="Y272">
        <v>12</v>
      </c>
      <c r="Z272">
        <v>108</v>
      </c>
      <c r="AA272">
        <v>132</v>
      </c>
      <c r="AB272">
        <v>0</v>
      </c>
      <c r="AC272">
        <v>212</v>
      </c>
      <c r="AD272">
        <v>28</v>
      </c>
      <c r="AE272">
        <v>0</v>
      </c>
      <c r="AF272">
        <v>160</v>
      </c>
      <c r="AG272">
        <v>80</v>
      </c>
      <c r="AH272">
        <v>0</v>
      </c>
      <c r="AI272">
        <v>4</v>
      </c>
      <c r="AJ272">
        <v>1</v>
      </c>
      <c r="AK272">
        <v>1</v>
      </c>
      <c r="AL272">
        <v>410</v>
      </c>
      <c r="AM272">
        <v>319</v>
      </c>
    </row>
    <row r="273" spans="1:39" x14ac:dyDescent="0.3">
      <c r="A273" t="s">
        <v>1965</v>
      </c>
      <c r="B273" t="s">
        <v>2163</v>
      </c>
      <c r="D273" t="s">
        <v>2228</v>
      </c>
      <c r="E273" t="s">
        <v>2164</v>
      </c>
      <c r="F273" t="s">
        <v>0</v>
      </c>
      <c r="G273" t="s">
        <v>2153</v>
      </c>
      <c r="H273" t="s">
        <v>2171</v>
      </c>
      <c r="I273">
        <v>72.540000000000006</v>
      </c>
      <c r="J273">
        <v>83.2</v>
      </c>
      <c r="K273">
        <v>90.32</v>
      </c>
      <c r="L273">
        <v>82.02</v>
      </c>
      <c r="M273">
        <v>91.4</v>
      </c>
      <c r="R273">
        <v>51.47</v>
      </c>
      <c r="S273">
        <v>248</v>
      </c>
      <c r="W273">
        <v>0</v>
      </c>
      <c r="X273">
        <v>0</v>
      </c>
      <c r="Y273">
        <v>16</v>
      </c>
      <c r="Z273">
        <v>116</v>
      </c>
      <c r="AA273">
        <v>132</v>
      </c>
      <c r="AB273">
        <v>0</v>
      </c>
      <c r="AC273">
        <v>220</v>
      </c>
      <c r="AD273">
        <v>28</v>
      </c>
      <c r="AE273">
        <v>0</v>
      </c>
      <c r="AF273">
        <v>168</v>
      </c>
      <c r="AG273">
        <v>80</v>
      </c>
      <c r="AH273">
        <v>0</v>
      </c>
      <c r="AI273">
        <v>4</v>
      </c>
      <c r="AJ273">
        <v>1</v>
      </c>
      <c r="AK273">
        <v>1</v>
      </c>
      <c r="AL273">
        <v>411</v>
      </c>
      <c r="AM273">
        <v>320</v>
      </c>
    </row>
    <row r="274" spans="1:39" x14ac:dyDescent="0.3">
      <c r="A274" t="s">
        <v>1966</v>
      </c>
      <c r="B274" t="s">
        <v>2163</v>
      </c>
      <c r="D274" t="s">
        <v>2229</v>
      </c>
      <c r="E274" t="s">
        <v>2164</v>
      </c>
      <c r="F274" t="s">
        <v>0</v>
      </c>
      <c r="G274" t="s">
        <v>2153</v>
      </c>
      <c r="H274" t="s">
        <v>2171</v>
      </c>
      <c r="I274">
        <v>72.290000000000006</v>
      </c>
      <c r="J274">
        <v>83.14</v>
      </c>
      <c r="K274">
        <v>90</v>
      </c>
      <c r="L274">
        <v>81.81</v>
      </c>
      <c r="M274">
        <v>91.4</v>
      </c>
      <c r="R274">
        <v>51.13</v>
      </c>
      <c r="S274">
        <v>240</v>
      </c>
      <c r="W274">
        <v>0</v>
      </c>
      <c r="X274">
        <v>0</v>
      </c>
      <c r="Y274">
        <v>12</v>
      </c>
      <c r="Z274">
        <v>108</v>
      </c>
      <c r="AA274">
        <v>132</v>
      </c>
      <c r="AB274">
        <v>0</v>
      </c>
      <c r="AC274">
        <v>212</v>
      </c>
      <c r="AD274">
        <v>28</v>
      </c>
      <c r="AE274">
        <v>0</v>
      </c>
      <c r="AF274">
        <v>160</v>
      </c>
      <c r="AG274">
        <v>80</v>
      </c>
      <c r="AH274">
        <v>0</v>
      </c>
      <c r="AI274">
        <v>4</v>
      </c>
      <c r="AJ274">
        <v>1</v>
      </c>
      <c r="AK274">
        <v>1</v>
      </c>
      <c r="AL274">
        <v>412</v>
      </c>
      <c r="AM274">
        <v>321</v>
      </c>
    </row>
    <row r="275" spans="1:39" x14ac:dyDescent="0.3">
      <c r="A275" t="s">
        <v>1967</v>
      </c>
      <c r="B275" t="s">
        <v>2163</v>
      </c>
      <c r="D275" t="s">
        <v>2230</v>
      </c>
      <c r="E275" t="s">
        <v>2164</v>
      </c>
      <c r="F275" t="s">
        <v>0</v>
      </c>
      <c r="G275" t="s">
        <v>2153</v>
      </c>
      <c r="H275" t="s">
        <v>2171</v>
      </c>
      <c r="I275">
        <v>72.290000000000006</v>
      </c>
      <c r="J275">
        <v>83.14</v>
      </c>
      <c r="K275">
        <v>90</v>
      </c>
      <c r="L275">
        <v>81.81</v>
      </c>
      <c r="M275">
        <v>91.4</v>
      </c>
      <c r="R275">
        <v>51.13</v>
      </c>
      <c r="S275">
        <v>240</v>
      </c>
      <c r="W275">
        <v>0</v>
      </c>
      <c r="X275">
        <v>0</v>
      </c>
      <c r="Y275">
        <v>12</v>
      </c>
      <c r="Z275">
        <v>108</v>
      </c>
      <c r="AA275">
        <v>132</v>
      </c>
      <c r="AB275">
        <v>0</v>
      </c>
      <c r="AC275">
        <v>212</v>
      </c>
      <c r="AD275">
        <v>28</v>
      </c>
      <c r="AE275">
        <v>0</v>
      </c>
      <c r="AF275">
        <v>160</v>
      </c>
      <c r="AG275">
        <v>80</v>
      </c>
      <c r="AH275">
        <v>0</v>
      </c>
      <c r="AI275">
        <v>4</v>
      </c>
      <c r="AJ275">
        <v>1</v>
      </c>
      <c r="AK275">
        <v>1</v>
      </c>
      <c r="AL275">
        <v>413</v>
      </c>
      <c r="AM275">
        <v>322</v>
      </c>
    </row>
    <row r="276" spans="1:39" x14ac:dyDescent="0.3">
      <c r="A276" t="s">
        <v>1968</v>
      </c>
      <c r="B276" t="s">
        <v>2163</v>
      </c>
      <c r="D276" t="s">
        <v>2231</v>
      </c>
      <c r="E276" t="s">
        <v>2164</v>
      </c>
      <c r="F276" t="s">
        <v>0</v>
      </c>
      <c r="G276" t="s">
        <v>2153</v>
      </c>
      <c r="H276" t="s">
        <v>2171</v>
      </c>
      <c r="I276">
        <v>72.290000000000006</v>
      </c>
      <c r="J276">
        <v>83.14</v>
      </c>
      <c r="K276">
        <v>90</v>
      </c>
      <c r="L276">
        <v>81.81</v>
      </c>
      <c r="M276">
        <v>91.4</v>
      </c>
      <c r="R276">
        <v>51.13</v>
      </c>
      <c r="S276">
        <v>240</v>
      </c>
      <c r="W276">
        <v>0</v>
      </c>
      <c r="X276">
        <v>0</v>
      </c>
      <c r="Y276">
        <v>12</v>
      </c>
      <c r="Z276">
        <v>108</v>
      </c>
      <c r="AA276">
        <v>132</v>
      </c>
      <c r="AB276">
        <v>0</v>
      </c>
      <c r="AC276">
        <v>212</v>
      </c>
      <c r="AD276">
        <v>28</v>
      </c>
      <c r="AE276">
        <v>0</v>
      </c>
      <c r="AF276">
        <v>160</v>
      </c>
      <c r="AG276">
        <v>80</v>
      </c>
      <c r="AH276">
        <v>0</v>
      </c>
      <c r="AI276">
        <v>4</v>
      </c>
      <c r="AJ276">
        <v>1</v>
      </c>
      <c r="AK276">
        <v>1</v>
      </c>
      <c r="AL276">
        <v>414</v>
      </c>
      <c r="AM276">
        <v>323</v>
      </c>
    </row>
    <row r="277" spans="1:39" x14ac:dyDescent="0.3">
      <c r="A277" t="s">
        <v>1969</v>
      </c>
      <c r="B277" t="s">
        <v>2163</v>
      </c>
      <c r="D277" t="s">
        <v>2232</v>
      </c>
      <c r="E277" t="s">
        <v>2164</v>
      </c>
      <c r="F277" t="s">
        <v>0</v>
      </c>
      <c r="G277" t="s">
        <v>2153</v>
      </c>
      <c r="H277" t="s">
        <v>2171</v>
      </c>
      <c r="I277">
        <v>72.540000000000006</v>
      </c>
      <c r="J277">
        <v>83.2</v>
      </c>
      <c r="K277">
        <v>90.32</v>
      </c>
      <c r="L277">
        <v>82.02</v>
      </c>
      <c r="M277">
        <v>91.4</v>
      </c>
      <c r="R277">
        <v>51.47</v>
      </c>
      <c r="S277">
        <v>248</v>
      </c>
      <c r="W277">
        <v>0</v>
      </c>
      <c r="X277">
        <v>0</v>
      </c>
      <c r="Y277">
        <v>16</v>
      </c>
      <c r="Z277">
        <v>116</v>
      </c>
      <c r="AA277">
        <v>132</v>
      </c>
      <c r="AB277">
        <v>0</v>
      </c>
      <c r="AC277">
        <v>220</v>
      </c>
      <c r="AD277">
        <v>28</v>
      </c>
      <c r="AE277">
        <v>0</v>
      </c>
      <c r="AF277">
        <v>168</v>
      </c>
      <c r="AG277">
        <v>80</v>
      </c>
      <c r="AH277">
        <v>0</v>
      </c>
      <c r="AI277">
        <v>4</v>
      </c>
      <c r="AJ277">
        <v>1</v>
      </c>
      <c r="AK277">
        <v>1</v>
      </c>
      <c r="AL277">
        <v>415</v>
      </c>
      <c r="AM277">
        <v>324</v>
      </c>
    </row>
    <row r="278" spans="1:39" x14ac:dyDescent="0.3">
      <c r="A278" t="s">
        <v>1970</v>
      </c>
      <c r="B278" t="s">
        <v>2163</v>
      </c>
      <c r="D278" t="s">
        <v>2233</v>
      </c>
      <c r="E278" t="s">
        <v>2164</v>
      </c>
      <c r="F278" t="s">
        <v>0</v>
      </c>
      <c r="G278" t="s">
        <v>2153</v>
      </c>
      <c r="H278" t="s">
        <v>2171</v>
      </c>
      <c r="I278">
        <v>72.290000000000006</v>
      </c>
      <c r="J278">
        <v>83.14</v>
      </c>
      <c r="K278">
        <v>90</v>
      </c>
      <c r="L278">
        <v>81.81</v>
      </c>
      <c r="M278">
        <v>91.4</v>
      </c>
      <c r="R278">
        <v>51.13</v>
      </c>
      <c r="S278">
        <v>240</v>
      </c>
      <c r="W278">
        <v>0</v>
      </c>
      <c r="X278">
        <v>0</v>
      </c>
      <c r="Y278">
        <v>12</v>
      </c>
      <c r="Z278">
        <v>108</v>
      </c>
      <c r="AA278">
        <v>132</v>
      </c>
      <c r="AB278">
        <v>0</v>
      </c>
      <c r="AC278">
        <v>212</v>
      </c>
      <c r="AD278">
        <v>28</v>
      </c>
      <c r="AE278">
        <v>0</v>
      </c>
      <c r="AF278">
        <v>160</v>
      </c>
      <c r="AG278">
        <v>80</v>
      </c>
      <c r="AH278">
        <v>0</v>
      </c>
      <c r="AI278">
        <v>4</v>
      </c>
      <c r="AJ278">
        <v>1</v>
      </c>
      <c r="AK278">
        <v>1</v>
      </c>
      <c r="AL278">
        <v>416</v>
      </c>
      <c r="AM278">
        <v>325</v>
      </c>
    </row>
    <row r="279" spans="1:39" x14ac:dyDescent="0.3">
      <c r="A279" t="s">
        <v>1971</v>
      </c>
      <c r="B279" t="s">
        <v>2163</v>
      </c>
      <c r="D279" t="s">
        <v>2234</v>
      </c>
      <c r="E279" t="s">
        <v>2164</v>
      </c>
      <c r="F279" t="s">
        <v>0</v>
      </c>
      <c r="G279" t="s">
        <v>2153</v>
      </c>
      <c r="H279" t="s">
        <v>2171</v>
      </c>
      <c r="I279">
        <v>72.290000000000006</v>
      </c>
      <c r="J279">
        <v>83.14</v>
      </c>
      <c r="K279">
        <v>90</v>
      </c>
      <c r="L279">
        <v>81.81</v>
      </c>
      <c r="M279">
        <v>91.4</v>
      </c>
      <c r="R279">
        <v>51.13</v>
      </c>
      <c r="S279">
        <v>240</v>
      </c>
      <c r="W279">
        <v>0</v>
      </c>
      <c r="X279">
        <v>0</v>
      </c>
      <c r="Y279">
        <v>12</v>
      </c>
      <c r="Z279">
        <v>108</v>
      </c>
      <c r="AA279">
        <v>132</v>
      </c>
      <c r="AB279">
        <v>0</v>
      </c>
      <c r="AC279">
        <v>212</v>
      </c>
      <c r="AD279">
        <v>28</v>
      </c>
      <c r="AE279">
        <v>0</v>
      </c>
      <c r="AF279">
        <v>160</v>
      </c>
      <c r="AG279">
        <v>80</v>
      </c>
      <c r="AH279">
        <v>0</v>
      </c>
      <c r="AI279">
        <v>4</v>
      </c>
      <c r="AJ279">
        <v>1</v>
      </c>
      <c r="AK279">
        <v>1</v>
      </c>
      <c r="AL279">
        <v>417</v>
      </c>
      <c r="AM279">
        <v>326</v>
      </c>
    </row>
    <row r="280" spans="1:39" x14ac:dyDescent="0.3">
      <c r="A280" t="s">
        <v>1972</v>
      </c>
      <c r="B280" t="s">
        <v>2163</v>
      </c>
      <c r="D280" t="s">
        <v>2235</v>
      </c>
      <c r="E280" t="s">
        <v>2164</v>
      </c>
      <c r="F280" t="s">
        <v>0</v>
      </c>
      <c r="G280" t="s">
        <v>2153</v>
      </c>
      <c r="H280" t="s">
        <v>2171</v>
      </c>
      <c r="I280">
        <v>72.290000000000006</v>
      </c>
      <c r="J280">
        <v>83.14</v>
      </c>
      <c r="K280">
        <v>90</v>
      </c>
      <c r="L280">
        <v>81.81</v>
      </c>
      <c r="M280">
        <v>91.4</v>
      </c>
      <c r="R280">
        <v>51.13</v>
      </c>
      <c r="S280">
        <v>240</v>
      </c>
      <c r="W280">
        <v>0</v>
      </c>
      <c r="X280">
        <v>0</v>
      </c>
      <c r="Y280">
        <v>12</v>
      </c>
      <c r="Z280">
        <v>108</v>
      </c>
      <c r="AA280">
        <v>132</v>
      </c>
      <c r="AB280">
        <v>0</v>
      </c>
      <c r="AC280">
        <v>212</v>
      </c>
      <c r="AD280">
        <v>28</v>
      </c>
      <c r="AE280">
        <v>0</v>
      </c>
      <c r="AF280">
        <v>160</v>
      </c>
      <c r="AG280">
        <v>80</v>
      </c>
      <c r="AH280">
        <v>0</v>
      </c>
      <c r="AI280">
        <v>4</v>
      </c>
      <c r="AJ280">
        <v>1</v>
      </c>
      <c r="AK280">
        <v>1</v>
      </c>
      <c r="AL280">
        <v>418</v>
      </c>
      <c r="AM280">
        <v>327</v>
      </c>
    </row>
    <row r="281" spans="1:39" x14ac:dyDescent="0.3">
      <c r="A281" t="s">
        <v>1973</v>
      </c>
      <c r="B281" t="s">
        <v>2163</v>
      </c>
      <c r="D281" t="s">
        <v>2236</v>
      </c>
      <c r="E281" t="s">
        <v>2164</v>
      </c>
      <c r="F281" t="s">
        <v>0</v>
      </c>
      <c r="G281" t="s">
        <v>2153</v>
      </c>
      <c r="H281" t="s">
        <v>2171</v>
      </c>
      <c r="I281">
        <v>72.540000000000006</v>
      </c>
      <c r="J281">
        <v>83.2</v>
      </c>
      <c r="K281">
        <v>90.32</v>
      </c>
      <c r="L281">
        <v>82.02</v>
      </c>
      <c r="M281">
        <v>91.4</v>
      </c>
      <c r="R281">
        <v>51.47</v>
      </c>
      <c r="S281">
        <v>248</v>
      </c>
      <c r="W281">
        <v>0</v>
      </c>
      <c r="X281">
        <v>0</v>
      </c>
      <c r="Y281">
        <v>16</v>
      </c>
      <c r="Z281">
        <v>116</v>
      </c>
      <c r="AA281">
        <v>132</v>
      </c>
      <c r="AB281">
        <v>0</v>
      </c>
      <c r="AC281">
        <v>220</v>
      </c>
      <c r="AD281">
        <v>28</v>
      </c>
      <c r="AE281">
        <v>0</v>
      </c>
      <c r="AF281">
        <v>168</v>
      </c>
      <c r="AG281">
        <v>80</v>
      </c>
      <c r="AH281">
        <v>0</v>
      </c>
      <c r="AI281">
        <v>4</v>
      </c>
      <c r="AJ281">
        <v>1</v>
      </c>
      <c r="AK281">
        <v>1</v>
      </c>
      <c r="AL281">
        <v>419</v>
      </c>
      <c r="AM281">
        <v>328</v>
      </c>
    </row>
    <row r="282" spans="1:39" x14ac:dyDescent="0.3">
      <c r="A282" t="s">
        <v>1974</v>
      </c>
      <c r="B282" t="s">
        <v>2163</v>
      </c>
      <c r="D282" t="s">
        <v>2237</v>
      </c>
      <c r="E282" t="s">
        <v>2164</v>
      </c>
      <c r="F282" t="s">
        <v>0</v>
      </c>
      <c r="G282" t="s">
        <v>2153</v>
      </c>
      <c r="H282" t="s">
        <v>2171</v>
      </c>
      <c r="I282">
        <v>72.290000000000006</v>
      </c>
      <c r="J282">
        <v>83.14</v>
      </c>
      <c r="K282">
        <v>90</v>
      </c>
      <c r="L282">
        <v>81.81</v>
      </c>
      <c r="M282">
        <v>91.4</v>
      </c>
      <c r="R282">
        <v>51.13</v>
      </c>
      <c r="S282">
        <v>240</v>
      </c>
      <c r="W282">
        <v>0</v>
      </c>
      <c r="X282">
        <v>0</v>
      </c>
      <c r="Y282">
        <v>12</v>
      </c>
      <c r="Z282">
        <v>108</v>
      </c>
      <c r="AA282">
        <v>132</v>
      </c>
      <c r="AB282">
        <v>0</v>
      </c>
      <c r="AC282">
        <v>212</v>
      </c>
      <c r="AD282">
        <v>28</v>
      </c>
      <c r="AE282">
        <v>0</v>
      </c>
      <c r="AF282">
        <v>160</v>
      </c>
      <c r="AG282">
        <v>80</v>
      </c>
      <c r="AH282">
        <v>0</v>
      </c>
      <c r="AI282">
        <v>4</v>
      </c>
      <c r="AJ282">
        <v>1</v>
      </c>
      <c r="AK282">
        <v>1</v>
      </c>
      <c r="AL282">
        <v>420</v>
      </c>
      <c r="AM282">
        <v>329</v>
      </c>
    </row>
    <row r="283" spans="1:39" x14ac:dyDescent="0.3">
      <c r="A283" t="s">
        <v>1975</v>
      </c>
      <c r="B283" t="s">
        <v>2163</v>
      </c>
      <c r="D283" t="s">
        <v>2238</v>
      </c>
      <c r="E283" t="s">
        <v>2164</v>
      </c>
      <c r="F283" t="s">
        <v>0</v>
      </c>
      <c r="G283" t="s">
        <v>2153</v>
      </c>
      <c r="H283" t="s">
        <v>2171</v>
      </c>
      <c r="I283">
        <v>72.290000000000006</v>
      </c>
      <c r="J283">
        <v>83.14</v>
      </c>
      <c r="K283">
        <v>90</v>
      </c>
      <c r="L283">
        <v>81.81</v>
      </c>
      <c r="M283">
        <v>91.4</v>
      </c>
      <c r="R283">
        <v>51.13</v>
      </c>
      <c r="S283">
        <v>240</v>
      </c>
      <c r="W283">
        <v>0</v>
      </c>
      <c r="X283">
        <v>0</v>
      </c>
      <c r="Y283">
        <v>12</v>
      </c>
      <c r="Z283">
        <v>108</v>
      </c>
      <c r="AA283">
        <v>132</v>
      </c>
      <c r="AB283">
        <v>0</v>
      </c>
      <c r="AC283">
        <v>212</v>
      </c>
      <c r="AD283">
        <v>28</v>
      </c>
      <c r="AE283">
        <v>0</v>
      </c>
      <c r="AF283">
        <v>160</v>
      </c>
      <c r="AG283">
        <v>80</v>
      </c>
      <c r="AH283">
        <v>0</v>
      </c>
      <c r="AI283">
        <v>4</v>
      </c>
      <c r="AJ283">
        <v>1</v>
      </c>
      <c r="AK283">
        <v>1</v>
      </c>
      <c r="AL283">
        <v>421</v>
      </c>
      <c r="AM283">
        <v>330</v>
      </c>
    </row>
    <row r="284" spans="1:39" x14ac:dyDescent="0.3">
      <c r="A284" t="s">
        <v>1976</v>
      </c>
      <c r="B284" t="s">
        <v>2163</v>
      </c>
      <c r="D284" t="s">
        <v>2239</v>
      </c>
      <c r="E284" t="s">
        <v>2164</v>
      </c>
      <c r="F284" t="s">
        <v>0</v>
      </c>
      <c r="G284" t="s">
        <v>2153</v>
      </c>
      <c r="H284" t="s">
        <v>2171</v>
      </c>
      <c r="I284">
        <v>72.290000000000006</v>
      </c>
      <c r="J284">
        <v>83.14</v>
      </c>
      <c r="K284">
        <v>90</v>
      </c>
      <c r="L284">
        <v>81.81</v>
      </c>
      <c r="M284">
        <v>91.4</v>
      </c>
      <c r="R284">
        <v>51.13</v>
      </c>
      <c r="S284">
        <v>240</v>
      </c>
      <c r="W284">
        <v>0</v>
      </c>
      <c r="X284">
        <v>0</v>
      </c>
      <c r="Y284">
        <v>12</v>
      </c>
      <c r="Z284">
        <v>108</v>
      </c>
      <c r="AA284">
        <v>132</v>
      </c>
      <c r="AB284">
        <v>0</v>
      </c>
      <c r="AC284">
        <v>212</v>
      </c>
      <c r="AD284">
        <v>28</v>
      </c>
      <c r="AE284">
        <v>0</v>
      </c>
      <c r="AF284">
        <v>160</v>
      </c>
      <c r="AG284">
        <v>80</v>
      </c>
      <c r="AH284">
        <v>0</v>
      </c>
      <c r="AI284">
        <v>4</v>
      </c>
      <c r="AJ284">
        <v>1</v>
      </c>
      <c r="AK284">
        <v>1</v>
      </c>
      <c r="AL284">
        <v>422</v>
      </c>
      <c r="AM284">
        <v>331</v>
      </c>
    </row>
    <row r="285" spans="1:39" x14ac:dyDescent="0.3">
      <c r="A285" t="s">
        <v>1977</v>
      </c>
      <c r="B285" t="s">
        <v>2163</v>
      </c>
      <c r="D285" t="s">
        <v>2240</v>
      </c>
      <c r="E285" t="s">
        <v>2164</v>
      </c>
      <c r="F285" t="s">
        <v>0</v>
      </c>
      <c r="G285" t="s">
        <v>2153</v>
      </c>
      <c r="H285" t="s">
        <v>2171</v>
      </c>
      <c r="I285">
        <v>72.540000000000006</v>
      </c>
      <c r="J285">
        <v>83.2</v>
      </c>
      <c r="K285">
        <v>90.32</v>
      </c>
      <c r="L285">
        <v>82.02</v>
      </c>
      <c r="M285">
        <v>91.4</v>
      </c>
      <c r="R285">
        <v>51.47</v>
      </c>
      <c r="S285">
        <v>248</v>
      </c>
      <c r="W285">
        <v>0</v>
      </c>
      <c r="X285">
        <v>0</v>
      </c>
      <c r="Y285">
        <v>16</v>
      </c>
      <c r="Z285">
        <v>116</v>
      </c>
      <c r="AA285">
        <v>132</v>
      </c>
      <c r="AB285">
        <v>0</v>
      </c>
      <c r="AC285">
        <v>220</v>
      </c>
      <c r="AD285">
        <v>28</v>
      </c>
      <c r="AE285">
        <v>0</v>
      </c>
      <c r="AF285">
        <v>168</v>
      </c>
      <c r="AG285">
        <v>80</v>
      </c>
      <c r="AH285">
        <v>0</v>
      </c>
      <c r="AI285">
        <v>4</v>
      </c>
      <c r="AJ285">
        <v>1</v>
      </c>
      <c r="AK285">
        <v>1</v>
      </c>
      <c r="AL285">
        <v>423</v>
      </c>
      <c r="AM285">
        <v>332</v>
      </c>
    </row>
    <row r="286" spans="1:39" x14ac:dyDescent="0.3">
      <c r="A286" t="s">
        <v>1978</v>
      </c>
      <c r="B286" t="s">
        <v>2163</v>
      </c>
      <c r="D286" t="s">
        <v>2241</v>
      </c>
      <c r="E286" t="s">
        <v>2164</v>
      </c>
      <c r="F286" t="s">
        <v>0</v>
      </c>
      <c r="G286" t="s">
        <v>2153</v>
      </c>
      <c r="H286" t="s">
        <v>2171</v>
      </c>
      <c r="I286">
        <v>72.290000000000006</v>
      </c>
      <c r="J286">
        <v>83.14</v>
      </c>
      <c r="K286">
        <v>90</v>
      </c>
      <c r="L286">
        <v>81.81</v>
      </c>
      <c r="M286">
        <v>91.4</v>
      </c>
      <c r="R286">
        <v>51.13</v>
      </c>
      <c r="S286">
        <v>240</v>
      </c>
      <c r="W286">
        <v>0</v>
      </c>
      <c r="X286">
        <v>0</v>
      </c>
      <c r="Y286">
        <v>12</v>
      </c>
      <c r="Z286">
        <v>108</v>
      </c>
      <c r="AA286">
        <v>132</v>
      </c>
      <c r="AB286">
        <v>0</v>
      </c>
      <c r="AC286">
        <v>212</v>
      </c>
      <c r="AD286">
        <v>28</v>
      </c>
      <c r="AE286">
        <v>0</v>
      </c>
      <c r="AF286">
        <v>160</v>
      </c>
      <c r="AG286">
        <v>80</v>
      </c>
      <c r="AH286">
        <v>0</v>
      </c>
      <c r="AI286">
        <v>4</v>
      </c>
      <c r="AJ286">
        <v>1</v>
      </c>
      <c r="AK286">
        <v>1</v>
      </c>
      <c r="AL286">
        <v>424</v>
      </c>
      <c r="AM286">
        <v>333</v>
      </c>
    </row>
    <row r="287" spans="1:39" x14ac:dyDescent="0.3">
      <c r="A287" t="s">
        <v>1979</v>
      </c>
      <c r="B287" t="s">
        <v>2163</v>
      </c>
      <c r="D287" t="s">
        <v>2242</v>
      </c>
      <c r="E287" t="s">
        <v>2164</v>
      </c>
      <c r="F287" t="s">
        <v>0</v>
      </c>
      <c r="G287" t="s">
        <v>2153</v>
      </c>
      <c r="H287" t="s">
        <v>2171</v>
      </c>
      <c r="I287">
        <v>72.540000000000006</v>
      </c>
      <c r="J287">
        <v>83.2</v>
      </c>
      <c r="K287">
        <v>90.32</v>
      </c>
      <c r="L287">
        <v>82.02</v>
      </c>
      <c r="M287">
        <v>91.4</v>
      </c>
      <c r="R287">
        <v>51.47</v>
      </c>
      <c r="S287">
        <v>248</v>
      </c>
      <c r="W287">
        <v>0</v>
      </c>
      <c r="X287">
        <v>0</v>
      </c>
      <c r="Y287">
        <v>16</v>
      </c>
      <c r="Z287">
        <v>116</v>
      </c>
      <c r="AA287">
        <v>132</v>
      </c>
      <c r="AB287">
        <v>0</v>
      </c>
      <c r="AC287">
        <v>220</v>
      </c>
      <c r="AD287">
        <v>28</v>
      </c>
      <c r="AE287">
        <v>0</v>
      </c>
      <c r="AF287">
        <v>168</v>
      </c>
      <c r="AG287">
        <v>80</v>
      </c>
      <c r="AH287">
        <v>0</v>
      </c>
      <c r="AI287">
        <v>4</v>
      </c>
      <c r="AJ287">
        <v>1</v>
      </c>
      <c r="AK287">
        <v>1</v>
      </c>
      <c r="AL287">
        <v>425</v>
      </c>
      <c r="AM287">
        <v>334</v>
      </c>
    </row>
    <row r="288" spans="1:39" x14ac:dyDescent="0.3">
      <c r="A288" t="s">
        <v>1980</v>
      </c>
      <c r="B288" t="s">
        <v>2163</v>
      </c>
      <c r="D288" t="s">
        <v>2243</v>
      </c>
      <c r="E288" t="s">
        <v>2164</v>
      </c>
      <c r="F288" t="s">
        <v>0</v>
      </c>
      <c r="G288" t="s">
        <v>2153</v>
      </c>
      <c r="H288" t="s">
        <v>2171</v>
      </c>
      <c r="I288">
        <v>72.290000000000006</v>
      </c>
      <c r="J288">
        <v>83.14</v>
      </c>
      <c r="K288">
        <v>90</v>
      </c>
      <c r="L288">
        <v>81.81</v>
      </c>
      <c r="M288">
        <v>91.4</v>
      </c>
      <c r="R288">
        <v>51.13</v>
      </c>
      <c r="S288">
        <v>240</v>
      </c>
      <c r="W288">
        <v>0</v>
      </c>
      <c r="X288">
        <v>0</v>
      </c>
      <c r="Y288">
        <v>12</v>
      </c>
      <c r="Z288">
        <v>108</v>
      </c>
      <c r="AA288">
        <v>132</v>
      </c>
      <c r="AB288">
        <v>0</v>
      </c>
      <c r="AC288">
        <v>212</v>
      </c>
      <c r="AD288">
        <v>28</v>
      </c>
      <c r="AE288">
        <v>0</v>
      </c>
      <c r="AF288">
        <v>160</v>
      </c>
      <c r="AG288">
        <v>80</v>
      </c>
      <c r="AH288">
        <v>0</v>
      </c>
      <c r="AI288">
        <v>4</v>
      </c>
      <c r="AJ288">
        <v>1</v>
      </c>
      <c r="AK288">
        <v>1</v>
      </c>
      <c r="AL288">
        <v>426</v>
      </c>
      <c r="AM288">
        <v>335</v>
      </c>
    </row>
    <row r="289" spans="1:39" x14ac:dyDescent="0.3">
      <c r="A289" t="s">
        <v>1981</v>
      </c>
      <c r="B289" t="s">
        <v>2163</v>
      </c>
      <c r="D289" t="s">
        <v>2244</v>
      </c>
      <c r="E289" t="s">
        <v>2164</v>
      </c>
      <c r="F289" t="s">
        <v>0</v>
      </c>
      <c r="G289" t="s">
        <v>2153</v>
      </c>
      <c r="H289" t="s">
        <v>2171</v>
      </c>
      <c r="I289">
        <v>72.540000000000006</v>
      </c>
      <c r="J289">
        <v>83.2</v>
      </c>
      <c r="K289">
        <v>90.32</v>
      </c>
      <c r="L289">
        <v>82.02</v>
      </c>
      <c r="M289">
        <v>91.4</v>
      </c>
      <c r="R289">
        <v>51.47</v>
      </c>
      <c r="S289">
        <v>248</v>
      </c>
      <c r="W289">
        <v>0</v>
      </c>
      <c r="X289">
        <v>0</v>
      </c>
      <c r="Y289">
        <v>16</v>
      </c>
      <c r="Z289">
        <v>116</v>
      </c>
      <c r="AA289">
        <v>132</v>
      </c>
      <c r="AB289">
        <v>0</v>
      </c>
      <c r="AC289">
        <v>220</v>
      </c>
      <c r="AD289">
        <v>28</v>
      </c>
      <c r="AE289">
        <v>0</v>
      </c>
      <c r="AF289">
        <v>168</v>
      </c>
      <c r="AG289">
        <v>80</v>
      </c>
      <c r="AH289">
        <v>0</v>
      </c>
      <c r="AI289">
        <v>4</v>
      </c>
      <c r="AJ289">
        <v>1</v>
      </c>
      <c r="AK289">
        <v>1</v>
      </c>
      <c r="AL289">
        <v>427</v>
      </c>
      <c r="AM289">
        <v>336</v>
      </c>
    </row>
    <row r="290" spans="1:39" x14ac:dyDescent="0.3">
      <c r="A290" t="s">
        <v>1982</v>
      </c>
      <c r="B290" t="s">
        <v>2163</v>
      </c>
      <c r="D290" t="s">
        <v>2245</v>
      </c>
      <c r="E290" t="s">
        <v>2164</v>
      </c>
      <c r="F290" t="s">
        <v>0</v>
      </c>
      <c r="G290" t="s">
        <v>2153</v>
      </c>
      <c r="H290" t="s">
        <v>2171</v>
      </c>
      <c r="I290">
        <v>72.290000000000006</v>
      </c>
      <c r="J290">
        <v>83.14</v>
      </c>
      <c r="K290">
        <v>90</v>
      </c>
      <c r="L290">
        <v>81.81</v>
      </c>
      <c r="M290">
        <v>91.4</v>
      </c>
      <c r="R290">
        <v>51.13</v>
      </c>
      <c r="S290">
        <v>240</v>
      </c>
      <c r="W290">
        <v>0</v>
      </c>
      <c r="X290">
        <v>0</v>
      </c>
      <c r="Y290">
        <v>12</v>
      </c>
      <c r="Z290">
        <v>108</v>
      </c>
      <c r="AA290">
        <v>132</v>
      </c>
      <c r="AB290">
        <v>0</v>
      </c>
      <c r="AC290">
        <v>212</v>
      </c>
      <c r="AD290">
        <v>28</v>
      </c>
      <c r="AE290">
        <v>0</v>
      </c>
      <c r="AF290">
        <v>160</v>
      </c>
      <c r="AG290">
        <v>80</v>
      </c>
      <c r="AH290">
        <v>0</v>
      </c>
      <c r="AI290">
        <v>4</v>
      </c>
      <c r="AJ290">
        <v>1</v>
      </c>
      <c r="AK290">
        <v>1</v>
      </c>
      <c r="AL290">
        <v>428</v>
      </c>
      <c r="AM290">
        <v>337</v>
      </c>
    </row>
    <row r="291" spans="1:39" x14ac:dyDescent="0.3">
      <c r="A291" t="s">
        <v>1983</v>
      </c>
      <c r="B291" t="s">
        <v>2163</v>
      </c>
      <c r="D291" t="s">
        <v>2246</v>
      </c>
      <c r="E291" t="s">
        <v>2164</v>
      </c>
      <c r="F291" t="s">
        <v>0</v>
      </c>
      <c r="G291" t="s">
        <v>2153</v>
      </c>
      <c r="H291" t="s">
        <v>2171</v>
      </c>
      <c r="I291">
        <v>72.540000000000006</v>
      </c>
      <c r="J291">
        <v>83.2</v>
      </c>
      <c r="K291">
        <v>90.32</v>
      </c>
      <c r="L291">
        <v>82.02</v>
      </c>
      <c r="M291">
        <v>91.4</v>
      </c>
      <c r="R291">
        <v>51.47</v>
      </c>
      <c r="S291">
        <v>248</v>
      </c>
      <c r="W291">
        <v>0</v>
      </c>
      <c r="X291">
        <v>0</v>
      </c>
      <c r="Y291">
        <v>16</v>
      </c>
      <c r="Z291">
        <v>116</v>
      </c>
      <c r="AA291">
        <v>132</v>
      </c>
      <c r="AB291">
        <v>0</v>
      </c>
      <c r="AC291">
        <v>220</v>
      </c>
      <c r="AD291">
        <v>28</v>
      </c>
      <c r="AE291">
        <v>0</v>
      </c>
      <c r="AF291">
        <v>168</v>
      </c>
      <c r="AG291">
        <v>80</v>
      </c>
      <c r="AH291">
        <v>0</v>
      </c>
      <c r="AI291">
        <v>4</v>
      </c>
      <c r="AJ291">
        <v>1</v>
      </c>
      <c r="AK291">
        <v>1</v>
      </c>
      <c r="AL291">
        <v>429</v>
      </c>
      <c r="AM291">
        <v>338</v>
      </c>
    </row>
    <row r="292" spans="1:39" x14ac:dyDescent="0.3">
      <c r="A292" t="s">
        <v>1984</v>
      </c>
      <c r="B292" t="s">
        <v>2163</v>
      </c>
      <c r="D292" t="s">
        <v>2247</v>
      </c>
      <c r="E292" t="s">
        <v>2164</v>
      </c>
      <c r="F292" t="s">
        <v>0</v>
      </c>
      <c r="G292" t="s">
        <v>2153</v>
      </c>
      <c r="H292" t="s">
        <v>2171</v>
      </c>
      <c r="I292">
        <v>72.290000000000006</v>
      </c>
      <c r="J292">
        <v>83.14</v>
      </c>
      <c r="K292">
        <v>90</v>
      </c>
      <c r="L292">
        <v>81.81</v>
      </c>
      <c r="M292">
        <v>91.4</v>
      </c>
      <c r="R292">
        <v>51.13</v>
      </c>
      <c r="S292">
        <v>240</v>
      </c>
      <c r="W292">
        <v>0</v>
      </c>
      <c r="X292">
        <v>0</v>
      </c>
      <c r="Y292">
        <v>12</v>
      </c>
      <c r="Z292">
        <v>108</v>
      </c>
      <c r="AA292">
        <v>132</v>
      </c>
      <c r="AB292">
        <v>0</v>
      </c>
      <c r="AC292">
        <v>212</v>
      </c>
      <c r="AD292">
        <v>28</v>
      </c>
      <c r="AE292">
        <v>0</v>
      </c>
      <c r="AF292">
        <v>160</v>
      </c>
      <c r="AG292">
        <v>80</v>
      </c>
      <c r="AH292">
        <v>0</v>
      </c>
      <c r="AI292">
        <v>4</v>
      </c>
      <c r="AJ292">
        <v>1</v>
      </c>
      <c r="AK292">
        <v>1</v>
      </c>
      <c r="AL292">
        <v>430</v>
      </c>
      <c r="AM292">
        <v>339</v>
      </c>
    </row>
    <row r="293" spans="1:39" x14ac:dyDescent="0.3">
      <c r="A293" t="s">
        <v>1985</v>
      </c>
      <c r="B293" t="s">
        <v>2163</v>
      </c>
      <c r="D293" t="s">
        <v>2248</v>
      </c>
      <c r="E293" t="s">
        <v>2164</v>
      </c>
      <c r="F293" t="s">
        <v>0</v>
      </c>
      <c r="G293" t="s">
        <v>2153</v>
      </c>
      <c r="H293" t="s">
        <v>2171</v>
      </c>
      <c r="I293">
        <v>72.540000000000006</v>
      </c>
      <c r="J293">
        <v>83.2</v>
      </c>
      <c r="K293">
        <v>90.32</v>
      </c>
      <c r="L293">
        <v>82.02</v>
      </c>
      <c r="M293">
        <v>91.4</v>
      </c>
      <c r="R293">
        <v>51.47</v>
      </c>
      <c r="S293">
        <v>248</v>
      </c>
      <c r="W293">
        <v>0</v>
      </c>
      <c r="X293">
        <v>0</v>
      </c>
      <c r="Y293">
        <v>16</v>
      </c>
      <c r="Z293">
        <v>116</v>
      </c>
      <c r="AA293">
        <v>132</v>
      </c>
      <c r="AB293">
        <v>0</v>
      </c>
      <c r="AC293">
        <v>220</v>
      </c>
      <c r="AD293">
        <v>28</v>
      </c>
      <c r="AE293">
        <v>0</v>
      </c>
      <c r="AF293">
        <v>168</v>
      </c>
      <c r="AG293">
        <v>80</v>
      </c>
      <c r="AH293">
        <v>0</v>
      </c>
      <c r="AI293">
        <v>4</v>
      </c>
      <c r="AJ293">
        <v>1</v>
      </c>
      <c r="AK293">
        <v>1</v>
      </c>
      <c r="AL293">
        <v>431</v>
      </c>
      <c r="AM293">
        <v>340</v>
      </c>
    </row>
    <row r="294" spans="1:39" x14ac:dyDescent="0.3">
      <c r="A294" t="s">
        <v>1986</v>
      </c>
      <c r="B294" t="s">
        <v>2163</v>
      </c>
      <c r="D294" t="s">
        <v>2249</v>
      </c>
      <c r="E294" t="s">
        <v>2164</v>
      </c>
      <c r="F294" t="s">
        <v>0</v>
      </c>
      <c r="G294" t="s">
        <v>2153</v>
      </c>
      <c r="H294" t="s">
        <v>2171</v>
      </c>
      <c r="I294">
        <v>72.290000000000006</v>
      </c>
      <c r="J294">
        <v>83.14</v>
      </c>
      <c r="K294">
        <v>90</v>
      </c>
      <c r="L294">
        <v>81.81</v>
      </c>
      <c r="M294">
        <v>91.4</v>
      </c>
      <c r="R294">
        <v>51.13</v>
      </c>
      <c r="S294">
        <v>240</v>
      </c>
      <c r="W294">
        <v>0</v>
      </c>
      <c r="X294">
        <v>0</v>
      </c>
      <c r="Y294">
        <v>12</v>
      </c>
      <c r="Z294">
        <v>108</v>
      </c>
      <c r="AA294">
        <v>132</v>
      </c>
      <c r="AB294">
        <v>0</v>
      </c>
      <c r="AC294">
        <v>212</v>
      </c>
      <c r="AD294">
        <v>28</v>
      </c>
      <c r="AE294">
        <v>0</v>
      </c>
      <c r="AF294">
        <v>160</v>
      </c>
      <c r="AG294">
        <v>80</v>
      </c>
      <c r="AH294">
        <v>0</v>
      </c>
      <c r="AI294">
        <v>4</v>
      </c>
      <c r="AJ294">
        <v>1</v>
      </c>
      <c r="AK294">
        <v>1</v>
      </c>
      <c r="AL294">
        <v>432</v>
      </c>
      <c r="AM294">
        <v>341</v>
      </c>
    </row>
    <row r="295" spans="1:39" x14ac:dyDescent="0.3">
      <c r="A295" t="s">
        <v>1987</v>
      </c>
      <c r="B295" t="s">
        <v>2163</v>
      </c>
      <c r="D295" t="s">
        <v>2250</v>
      </c>
      <c r="E295" t="s">
        <v>2164</v>
      </c>
      <c r="F295" t="s">
        <v>0</v>
      </c>
      <c r="G295" t="s">
        <v>2153</v>
      </c>
      <c r="H295" t="s">
        <v>2171</v>
      </c>
      <c r="I295">
        <v>72.540000000000006</v>
      </c>
      <c r="J295">
        <v>83.2</v>
      </c>
      <c r="K295">
        <v>90.32</v>
      </c>
      <c r="L295">
        <v>82.02</v>
      </c>
      <c r="M295">
        <v>91.4</v>
      </c>
      <c r="R295">
        <v>51.47</v>
      </c>
      <c r="S295">
        <v>248</v>
      </c>
      <c r="W295">
        <v>0</v>
      </c>
      <c r="X295">
        <v>0</v>
      </c>
      <c r="Y295">
        <v>16</v>
      </c>
      <c r="Z295">
        <v>116</v>
      </c>
      <c r="AA295">
        <v>132</v>
      </c>
      <c r="AB295">
        <v>0</v>
      </c>
      <c r="AC295">
        <v>220</v>
      </c>
      <c r="AD295">
        <v>28</v>
      </c>
      <c r="AE295">
        <v>0</v>
      </c>
      <c r="AF295">
        <v>168</v>
      </c>
      <c r="AG295">
        <v>80</v>
      </c>
      <c r="AH295">
        <v>0</v>
      </c>
      <c r="AI295">
        <v>4</v>
      </c>
      <c r="AJ295">
        <v>1</v>
      </c>
      <c r="AK295">
        <v>1</v>
      </c>
      <c r="AL295">
        <v>433</v>
      </c>
      <c r="AM295">
        <v>342</v>
      </c>
    </row>
    <row r="296" spans="1:39" x14ac:dyDescent="0.3">
      <c r="A296" t="s">
        <v>1988</v>
      </c>
      <c r="B296" t="s">
        <v>2163</v>
      </c>
      <c r="D296" t="s">
        <v>2251</v>
      </c>
      <c r="E296" t="s">
        <v>2164</v>
      </c>
      <c r="F296" t="s">
        <v>0</v>
      </c>
      <c r="G296" t="s">
        <v>2153</v>
      </c>
      <c r="H296" t="s">
        <v>2171</v>
      </c>
      <c r="I296">
        <v>72.290000000000006</v>
      </c>
      <c r="J296">
        <v>83.14</v>
      </c>
      <c r="K296">
        <v>90</v>
      </c>
      <c r="L296">
        <v>81.81</v>
      </c>
      <c r="M296">
        <v>91.4</v>
      </c>
      <c r="R296">
        <v>51.13</v>
      </c>
      <c r="S296">
        <v>240</v>
      </c>
      <c r="W296">
        <v>0</v>
      </c>
      <c r="X296">
        <v>0</v>
      </c>
      <c r="Y296">
        <v>12</v>
      </c>
      <c r="Z296">
        <v>108</v>
      </c>
      <c r="AA296">
        <v>132</v>
      </c>
      <c r="AB296">
        <v>0</v>
      </c>
      <c r="AC296">
        <v>212</v>
      </c>
      <c r="AD296">
        <v>28</v>
      </c>
      <c r="AE296">
        <v>0</v>
      </c>
      <c r="AF296">
        <v>160</v>
      </c>
      <c r="AG296">
        <v>80</v>
      </c>
      <c r="AH296">
        <v>0</v>
      </c>
      <c r="AI296">
        <v>4</v>
      </c>
      <c r="AJ296">
        <v>1</v>
      </c>
      <c r="AK296">
        <v>1</v>
      </c>
      <c r="AL296">
        <v>434</v>
      </c>
      <c r="AM296">
        <v>343</v>
      </c>
    </row>
    <row r="297" spans="1:39" x14ac:dyDescent="0.3">
      <c r="A297" t="s">
        <v>1989</v>
      </c>
      <c r="B297" t="s">
        <v>2163</v>
      </c>
      <c r="D297" t="s">
        <v>2252</v>
      </c>
      <c r="E297" t="s">
        <v>2164</v>
      </c>
      <c r="F297" t="s">
        <v>0</v>
      </c>
      <c r="G297" t="s">
        <v>2153</v>
      </c>
      <c r="H297" t="s">
        <v>2171</v>
      </c>
      <c r="I297">
        <v>72.540000000000006</v>
      </c>
      <c r="J297">
        <v>83.2</v>
      </c>
      <c r="K297">
        <v>90.32</v>
      </c>
      <c r="L297">
        <v>82.02</v>
      </c>
      <c r="M297">
        <v>91.4</v>
      </c>
      <c r="R297">
        <v>51.47</v>
      </c>
      <c r="S297">
        <v>248</v>
      </c>
      <c r="W297">
        <v>0</v>
      </c>
      <c r="X297">
        <v>0</v>
      </c>
      <c r="Y297">
        <v>16</v>
      </c>
      <c r="Z297">
        <v>116</v>
      </c>
      <c r="AA297">
        <v>132</v>
      </c>
      <c r="AB297">
        <v>0</v>
      </c>
      <c r="AC297">
        <v>220</v>
      </c>
      <c r="AD297">
        <v>28</v>
      </c>
      <c r="AE297">
        <v>0</v>
      </c>
      <c r="AF297">
        <v>168</v>
      </c>
      <c r="AG297">
        <v>80</v>
      </c>
      <c r="AH297">
        <v>0</v>
      </c>
      <c r="AI297">
        <v>4</v>
      </c>
      <c r="AJ297">
        <v>1</v>
      </c>
      <c r="AK297">
        <v>1</v>
      </c>
      <c r="AL297">
        <v>435</v>
      </c>
      <c r="AM297">
        <v>344</v>
      </c>
    </row>
    <row r="298" spans="1:39" x14ac:dyDescent="0.3">
      <c r="A298" t="s">
        <v>1990</v>
      </c>
      <c r="B298" t="s">
        <v>2163</v>
      </c>
      <c r="D298" t="s">
        <v>2253</v>
      </c>
      <c r="E298" t="s">
        <v>2164</v>
      </c>
      <c r="F298" t="s">
        <v>0</v>
      </c>
      <c r="G298" t="s">
        <v>2153</v>
      </c>
      <c r="H298" t="s">
        <v>2171</v>
      </c>
      <c r="I298">
        <v>72.290000000000006</v>
      </c>
      <c r="J298">
        <v>83.14</v>
      </c>
      <c r="K298">
        <v>90</v>
      </c>
      <c r="L298">
        <v>81.81</v>
      </c>
      <c r="M298">
        <v>91.4</v>
      </c>
      <c r="R298">
        <v>51.13</v>
      </c>
      <c r="S298">
        <v>240</v>
      </c>
      <c r="W298">
        <v>0</v>
      </c>
      <c r="X298">
        <v>0</v>
      </c>
      <c r="Y298">
        <v>12</v>
      </c>
      <c r="Z298">
        <v>108</v>
      </c>
      <c r="AA298">
        <v>132</v>
      </c>
      <c r="AB298">
        <v>0</v>
      </c>
      <c r="AC298">
        <v>212</v>
      </c>
      <c r="AD298">
        <v>28</v>
      </c>
      <c r="AE298">
        <v>0</v>
      </c>
      <c r="AF298">
        <v>160</v>
      </c>
      <c r="AG298">
        <v>80</v>
      </c>
      <c r="AH298">
        <v>0</v>
      </c>
      <c r="AI298">
        <v>4</v>
      </c>
      <c r="AJ298">
        <v>1</v>
      </c>
      <c r="AK298">
        <v>1</v>
      </c>
      <c r="AL298">
        <v>436</v>
      </c>
      <c r="AM298">
        <v>345</v>
      </c>
    </row>
    <row r="299" spans="1:39" x14ac:dyDescent="0.3">
      <c r="A299" t="s">
        <v>1991</v>
      </c>
      <c r="B299" t="s">
        <v>2163</v>
      </c>
      <c r="D299" t="s">
        <v>2254</v>
      </c>
      <c r="E299" t="s">
        <v>2164</v>
      </c>
      <c r="F299" t="s">
        <v>0</v>
      </c>
      <c r="G299" t="s">
        <v>2153</v>
      </c>
      <c r="H299" t="s">
        <v>2171</v>
      </c>
      <c r="I299">
        <v>72.540000000000006</v>
      </c>
      <c r="J299">
        <v>83.2</v>
      </c>
      <c r="K299">
        <v>90.32</v>
      </c>
      <c r="L299">
        <v>82.02</v>
      </c>
      <c r="M299">
        <v>91.4</v>
      </c>
      <c r="R299">
        <v>51.47</v>
      </c>
      <c r="S299">
        <v>248</v>
      </c>
      <c r="W299">
        <v>0</v>
      </c>
      <c r="X299">
        <v>0</v>
      </c>
      <c r="Y299">
        <v>16</v>
      </c>
      <c r="Z299">
        <v>116</v>
      </c>
      <c r="AA299">
        <v>132</v>
      </c>
      <c r="AB299">
        <v>0</v>
      </c>
      <c r="AC299">
        <v>220</v>
      </c>
      <c r="AD299">
        <v>28</v>
      </c>
      <c r="AE299">
        <v>0</v>
      </c>
      <c r="AF299">
        <v>168</v>
      </c>
      <c r="AG299">
        <v>80</v>
      </c>
      <c r="AH299">
        <v>0</v>
      </c>
      <c r="AI299">
        <v>4</v>
      </c>
      <c r="AJ299">
        <v>1</v>
      </c>
      <c r="AK299">
        <v>1</v>
      </c>
      <c r="AL299">
        <v>437</v>
      </c>
      <c r="AM299">
        <v>346</v>
      </c>
    </row>
    <row r="300" spans="1:39" x14ac:dyDescent="0.3">
      <c r="A300" t="s">
        <v>1992</v>
      </c>
      <c r="B300" t="s">
        <v>2163</v>
      </c>
      <c r="D300" t="s">
        <v>2255</v>
      </c>
      <c r="E300" t="s">
        <v>2164</v>
      </c>
      <c r="F300" t="s">
        <v>0</v>
      </c>
      <c r="G300" t="s">
        <v>2153</v>
      </c>
      <c r="H300" t="s">
        <v>2171</v>
      </c>
      <c r="I300">
        <v>72.290000000000006</v>
      </c>
      <c r="J300">
        <v>83.14</v>
      </c>
      <c r="K300">
        <v>90</v>
      </c>
      <c r="L300">
        <v>81.81</v>
      </c>
      <c r="M300">
        <v>91.4</v>
      </c>
      <c r="R300">
        <v>51.13</v>
      </c>
      <c r="S300">
        <v>240</v>
      </c>
      <c r="W300">
        <v>0</v>
      </c>
      <c r="X300">
        <v>0</v>
      </c>
      <c r="Y300">
        <v>12</v>
      </c>
      <c r="Z300">
        <v>108</v>
      </c>
      <c r="AA300">
        <v>132</v>
      </c>
      <c r="AB300">
        <v>0</v>
      </c>
      <c r="AC300">
        <v>212</v>
      </c>
      <c r="AD300">
        <v>28</v>
      </c>
      <c r="AE300">
        <v>0</v>
      </c>
      <c r="AF300">
        <v>160</v>
      </c>
      <c r="AG300">
        <v>80</v>
      </c>
      <c r="AH300">
        <v>0</v>
      </c>
      <c r="AI300">
        <v>4</v>
      </c>
      <c r="AJ300">
        <v>1</v>
      </c>
      <c r="AK300">
        <v>1</v>
      </c>
      <c r="AL300">
        <v>438</v>
      </c>
      <c r="AM300">
        <v>347</v>
      </c>
    </row>
    <row r="301" spans="1:39" x14ac:dyDescent="0.3">
      <c r="A301" t="s">
        <v>1993</v>
      </c>
      <c r="B301" t="s">
        <v>2163</v>
      </c>
      <c r="D301" t="s">
        <v>2256</v>
      </c>
      <c r="E301" t="s">
        <v>2164</v>
      </c>
      <c r="F301" t="s">
        <v>0</v>
      </c>
      <c r="G301" t="s">
        <v>2153</v>
      </c>
      <c r="H301" t="s">
        <v>2171</v>
      </c>
      <c r="I301">
        <v>72.540000000000006</v>
      </c>
      <c r="J301">
        <v>83.2</v>
      </c>
      <c r="K301">
        <v>90.32</v>
      </c>
      <c r="L301">
        <v>82.02</v>
      </c>
      <c r="M301">
        <v>91.4</v>
      </c>
      <c r="R301">
        <v>51.47</v>
      </c>
      <c r="S301">
        <v>248</v>
      </c>
      <c r="W301">
        <v>0</v>
      </c>
      <c r="X301">
        <v>0</v>
      </c>
      <c r="Y301">
        <v>16</v>
      </c>
      <c r="Z301">
        <v>116</v>
      </c>
      <c r="AA301">
        <v>132</v>
      </c>
      <c r="AB301">
        <v>0</v>
      </c>
      <c r="AC301">
        <v>220</v>
      </c>
      <c r="AD301">
        <v>28</v>
      </c>
      <c r="AE301">
        <v>0</v>
      </c>
      <c r="AF301">
        <v>168</v>
      </c>
      <c r="AG301">
        <v>80</v>
      </c>
      <c r="AH301">
        <v>0</v>
      </c>
      <c r="AI301">
        <v>4</v>
      </c>
      <c r="AJ301">
        <v>1</v>
      </c>
      <c r="AK301">
        <v>1</v>
      </c>
      <c r="AL301">
        <v>439</v>
      </c>
      <c r="AM301">
        <v>348</v>
      </c>
    </row>
    <row r="302" spans="1:39" x14ac:dyDescent="0.3">
      <c r="A302" t="s">
        <v>1994</v>
      </c>
      <c r="B302" t="s">
        <v>2163</v>
      </c>
      <c r="D302" t="s">
        <v>2257</v>
      </c>
      <c r="E302" t="s">
        <v>2164</v>
      </c>
      <c r="F302" t="s">
        <v>0</v>
      </c>
      <c r="G302" t="s">
        <v>2153</v>
      </c>
      <c r="H302" t="s">
        <v>2171</v>
      </c>
      <c r="I302">
        <v>72.290000000000006</v>
      </c>
      <c r="J302">
        <v>83.14</v>
      </c>
      <c r="K302">
        <v>90</v>
      </c>
      <c r="L302">
        <v>81.81</v>
      </c>
      <c r="M302">
        <v>91.4</v>
      </c>
      <c r="R302">
        <v>51.13</v>
      </c>
      <c r="S302">
        <v>240</v>
      </c>
      <c r="W302">
        <v>0</v>
      </c>
      <c r="X302">
        <v>0</v>
      </c>
      <c r="Y302">
        <v>12</v>
      </c>
      <c r="Z302">
        <v>108</v>
      </c>
      <c r="AA302">
        <v>132</v>
      </c>
      <c r="AB302">
        <v>0</v>
      </c>
      <c r="AC302">
        <v>212</v>
      </c>
      <c r="AD302">
        <v>28</v>
      </c>
      <c r="AE302">
        <v>0</v>
      </c>
      <c r="AF302">
        <v>160</v>
      </c>
      <c r="AG302">
        <v>80</v>
      </c>
      <c r="AH302">
        <v>0</v>
      </c>
      <c r="AI302">
        <v>4</v>
      </c>
      <c r="AJ302">
        <v>1</v>
      </c>
      <c r="AK302">
        <v>1</v>
      </c>
      <c r="AL302">
        <v>440</v>
      </c>
      <c r="AM302">
        <v>349</v>
      </c>
    </row>
    <row r="303" spans="1:39" x14ac:dyDescent="0.3">
      <c r="A303" t="s">
        <v>1995</v>
      </c>
      <c r="B303" t="s">
        <v>2163</v>
      </c>
      <c r="D303" t="s">
        <v>2258</v>
      </c>
      <c r="E303" t="s">
        <v>2164</v>
      </c>
      <c r="F303" t="s">
        <v>0</v>
      </c>
      <c r="G303" t="s">
        <v>2153</v>
      </c>
      <c r="H303" t="s">
        <v>2171</v>
      </c>
      <c r="I303">
        <v>72.290000000000006</v>
      </c>
      <c r="J303">
        <v>83.14</v>
      </c>
      <c r="K303">
        <v>90</v>
      </c>
      <c r="L303">
        <v>81.81</v>
      </c>
      <c r="M303">
        <v>91.4</v>
      </c>
      <c r="R303">
        <v>51.13</v>
      </c>
      <c r="S303">
        <v>240</v>
      </c>
      <c r="W303">
        <v>0</v>
      </c>
      <c r="X303">
        <v>0</v>
      </c>
      <c r="Y303">
        <v>12</v>
      </c>
      <c r="Z303">
        <v>108</v>
      </c>
      <c r="AA303">
        <v>132</v>
      </c>
      <c r="AB303">
        <v>0</v>
      </c>
      <c r="AC303">
        <v>212</v>
      </c>
      <c r="AD303">
        <v>28</v>
      </c>
      <c r="AE303">
        <v>0</v>
      </c>
      <c r="AF303">
        <v>160</v>
      </c>
      <c r="AG303">
        <v>80</v>
      </c>
      <c r="AH303">
        <v>0</v>
      </c>
      <c r="AI303">
        <v>4</v>
      </c>
      <c r="AJ303">
        <v>1</v>
      </c>
      <c r="AK303">
        <v>1</v>
      </c>
      <c r="AL303">
        <v>441</v>
      </c>
      <c r="AM303">
        <v>350</v>
      </c>
    </row>
    <row r="304" spans="1:39" x14ac:dyDescent="0.3">
      <c r="A304" t="s">
        <v>1996</v>
      </c>
      <c r="B304" t="s">
        <v>2163</v>
      </c>
      <c r="D304" t="s">
        <v>2259</v>
      </c>
      <c r="E304" t="s">
        <v>2164</v>
      </c>
      <c r="F304" t="s">
        <v>0</v>
      </c>
      <c r="G304" t="s">
        <v>2153</v>
      </c>
      <c r="H304" t="s">
        <v>2171</v>
      </c>
      <c r="I304">
        <v>72.290000000000006</v>
      </c>
      <c r="J304">
        <v>83.14</v>
      </c>
      <c r="K304">
        <v>90</v>
      </c>
      <c r="L304">
        <v>81.81</v>
      </c>
      <c r="M304">
        <v>91.4</v>
      </c>
      <c r="R304">
        <v>51.13</v>
      </c>
      <c r="S304">
        <v>240</v>
      </c>
      <c r="W304">
        <v>0</v>
      </c>
      <c r="X304">
        <v>0</v>
      </c>
      <c r="Y304">
        <v>12</v>
      </c>
      <c r="Z304">
        <v>108</v>
      </c>
      <c r="AA304">
        <v>132</v>
      </c>
      <c r="AB304">
        <v>0</v>
      </c>
      <c r="AC304">
        <v>212</v>
      </c>
      <c r="AD304">
        <v>28</v>
      </c>
      <c r="AE304">
        <v>0</v>
      </c>
      <c r="AF304">
        <v>160</v>
      </c>
      <c r="AG304">
        <v>80</v>
      </c>
      <c r="AH304">
        <v>0</v>
      </c>
      <c r="AI304">
        <v>4</v>
      </c>
      <c r="AJ304">
        <v>1</v>
      </c>
      <c r="AK304">
        <v>1</v>
      </c>
      <c r="AL304">
        <v>442</v>
      </c>
      <c r="AM304">
        <v>351</v>
      </c>
    </row>
    <row r="305" spans="1:39" x14ac:dyDescent="0.3">
      <c r="A305" t="s">
        <v>1997</v>
      </c>
      <c r="B305" t="s">
        <v>2163</v>
      </c>
      <c r="D305" t="s">
        <v>2260</v>
      </c>
      <c r="E305" t="s">
        <v>2164</v>
      </c>
      <c r="F305" t="s">
        <v>0</v>
      </c>
      <c r="G305" t="s">
        <v>2153</v>
      </c>
      <c r="H305" t="s">
        <v>2171</v>
      </c>
      <c r="I305">
        <v>72.540000000000006</v>
      </c>
      <c r="J305">
        <v>83.2</v>
      </c>
      <c r="K305">
        <v>90.32</v>
      </c>
      <c r="L305">
        <v>82.02</v>
      </c>
      <c r="M305">
        <v>91.4</v>
      </c>
      <c r="R305">
        <v>51.47</v>
      </c>
      <c r="S305">
        <v>248</v>
      </c>
      <c r="W305">
        <v>0</v>
      </c>
      <c r="X305">
        <v>0</v>
      </c>
      <c r="Y305">
        <v>16</v>
      </c>
      <c r="Z305">
        <v>116</v>
      </c>
      <c r="AA305">
        <v>132</v>
      </c>
      <c r="AB305">
        <v>0</v>
      </c>
      <c r="AC305">
        <v>220</v>
      </c>
      <c r="AD305">
        <v>28</v>
      </c>
      <c r="AE305">
        <v>0</v>
      </c>
      <c r="AF305">
        <v>168</v>
      </c>
      <c r="AG305">
        <v>80</v>
      </c>
      <c r="AH305">
        <v>0</v>
      </c>
      <c r="AI305">
        <v>4</v>
      </c>
      <c r="AJ305">
        <v>1</v>
      </c>
      <c r="AK305">
        <v>1</v>
      </c>
      <c r="AL305">
        <v>443</v>
      </c>
      <c r="AM305">
        <v>352</v>
      </c>
    </row>
    <row r="306" spans="1:39" x14ac:dyDescent="0.3">
      <c r="A306" t="s">
        <v>1998</v>
      </c>
      <c r="B306" t="s">
        <v>2163</v>
      </c>
      <c r="D306" t="s">
        <v>2261</v>
      </c>
      <c r="E306" t="s">
        <v>2164</v>
      </c>
      <c r="F306" t="s">
        <v>0</v>
      </c>
      <c r="G306" t="s">
        <v>2153</v>
      </c>
      <c r="H306" t="s">
        <v>2171</v>
      </c>
      <c r="I306">
        <v>72.290000000000006</v>
      </c>
      <c r="J306">
        <v>83.14</v>
      </c>
      <c r="K306">
        <v>90</v>
      </c>
      <c r="L306">
        <v>81.81</v>
      </c>
      <c r="M306">
        <v>91.4</v>
      </c>
      <c r="R306">
        <v>51.13</v>
      </c>
      <c r="S306">
        <v>240</v>
      </c>
      <c r="W306">
        <v>0</v>
      </c>
      <c r="X306">
        <v>0</v>
      </c>
      <c r="Y306">
        <v>12</v>
      </c>
      <c r="Z306">
        <v>108</v>
      </c>
      <c r="AA306">
        <v>132</v>
      </c>
      <c r="AB306">
        <v>0</v>
      </c>
      <c r="AC306">
        <v>212</v>
      </c>
      <c r="AD306">
        <v>28</v>
      </c>
      <c r="AE306">
        <v>0</v>
      </c>
      <c r="AF306">
        <v>160</v>
      </c>
      <c r="AG306">
        <v>80</v>
      </c>
      <c r="AH306">
        <v>0</v>
      </c>
      <c r="AI306">
        <v>4</v>
      </c>
      <c r="AJ306">
        <v>1</v>
      </c>
      <c r="AK306">
        <v>1</v>
      </c>
      <c r="AL306">
        <v>444</v>
      </c>
      <c r="AM306">
        <v>353</v>
      </c>
    </row>
    <row r="307" spans="1:39" x14ac:dyDescent="0.3">
      <c r="A307" t="s">
        <v>2001</v>
      </c>
      <c r="B307" t="s">
        <v>2163</v>
      </c>
      <c r="D307" t="s">
        <v>2262</v>
      </c>
      <c r="E307" t="s">
        <v>2164</v>
      </c>
      <c r="F307" t="s">
        <v>0</v>
      </c>
      <c r="G307" t="s">
        <v>2153</v>
      </c>
      <c r="H307" t="s">
        <v>2171</v>
      </c>
      <c r="I307">
        <v>72.540000000000006</v>
      </c>
      <c r="J307">
        <v>83.2</v>
      </c>
      <c r="K307">
        <v>90.32</v>
      </c>
      <c r="L307">
        <v>82.02</v>
      </c>
      <c r="M307">
        <v>91.4</v>
      </c>
      <c r="R307">
        <v>51.47</v>
      </c>
      <c r="S307">
        <v>248</v>
      </c>
      <c r="W307">
        <v>0</v>
      </c>
      <c r="X307">
        <v>0</v>
      </c>
      <c r="Y307">
        <v>16</v>
      </c>
      <c r="Z307">
        <v>116</v>
      </c>
      <c r="AA307">
        <v>132</v>
      </c>
      <c r="AB307">
        <v>0</v>
      </c>
      <c r="AC307">
        <v>220</v>
      </c>
      <c r="AD307">
        <v>28</v>
      </c>
      <c r="AE307">
        <v>0</v>
      </c>
      <c r="AF307">
        <v>168</v>
      </c>
      <c r="AG307">
        <v>80</v>
      </c>
      <c r="AH307">
        <v>0</v>
      </c>
      <c r="AI307">
        <v>4</v>
      </c>
      <c r="AJ307">
        <v>1</v>
      </c>
      <c r="AK307">
        <v>1</v>
      </c>
      <c r="AL307">
        <v>445</v>
      </c>
      <c r="AM307">
        <v>354</v>
      </c>
    </row>
    <row r="308" spans="1:39" x14ac:dyDescent="0.3">
      <c r="A308" t="s">
        <v>2002</v>
      </c>
      <c r="B308" t="s">
        <v>2163</v>
      </c>
      <c r="D308" t="s">
        <v>2263</v>
      </c>
      <c r="E308" t="s">
        <v>2164</v>
      </c>
      <c r="F308" t="s">
        <v>0</v>
      </c>
      <c r="G308" t="s">
        <v>2153</v>
      </c>
      <c r="H308" t="s">
        <v>2171</v>
      </c>
      <c r="I308">
        <v>72.290000000000006</v>
      </c>
      <c r="J308">
        <v>83.14</v>
      </c>
      <c r="K308">
        <v>90</v>
      </c>
      <c r="L308">
        <v>81.81</v>
      </c>
      <c r="M308">
        <v>91.4</v>
      </c>
      <c r="R308">
        <v>51.13</v>
      </c>
      <c r="S308">
        <v>240</v>
      </c>
      <c r="W308">
        <v>0</v>
      </c>
      <c r="X308">
        <v>0</v>
      </c>
      <c r="Y308">
        <v>12</v>
      </c>
      <c r="Z308">
        <v>108</v>
      </c>
      <c r="AA308">
        <v>132</v>
      </c>
      <c r="AB308">
        <v>0</v>
      </c>
      <c r="AC308">
        <v>212</v>
      </c>
      <c r="AD308">
        <v>28</v>
      </c>
      <c r="AE308">
        <v>0</v>
      </c>
      <c r="AF308">
        <v>160</v>
      </c>
      <c r="AG308">
        <v>80</v>
      </c>
      <c r="AH308">
        <v>0</v>
      </c>
      <c r="AI308">
        <v>4</v>
      </c>
      <c r="AJ308">
        <v>1</v>
      </c>
      <c r="AK308">
        <v>1</v>
      </c>
      <c r="AL308">
        <v>446</v>
      </c>
      <c r="AM308">
        <v>355</v>
      </c>
    </row>
    <row r="309" spans="1:39" x14ac:dyDescent="0.3">
      <c r="A309" t="s">
        <v>2003</v>
      </c>
      <c r="B309" t="s">
        <v>2163</v>
      </c>
      <c r="D309" t="s">
        <v>2264</v>
      </c>
      <c r="E309" t="s">
        <v>2164</v>
      </c>
      <c r="F309" t="s">
        <v>0</v>
      </c>
      <c r="G309" t="s">
        <v>2153</v>
      </c>
      <c r="H309" t="s">
        <v>2171</v>
      </c>
      <c r="I309">
        <v>72.540000000000006</v>
      </c>
      <c r="J309">
        <v>83.2</v>
      </c>
      <c r="K309">
        <v>90.32</v>
      </c>
      <c r="L309">
        <v>82.02</v>
      </c>
      <c r="M309">
        <v>91.4</v>
      </c>
      <c r="R309">
        <v>51.47</v>
      </c>
      <c r="S309">
        <v>248</v>
      </c>
      <c r="W309">
        <v>0</v>
      </c>
      <c r="X309">
        <v>0</v>
      </c>
      <c r="Y309">
        <v>16</v>
      </c>
      <c r="Z309">
        <v>116</v>
      </c>
      <c r="AA309">
        <v>132</v>
      </c>
      <c r="AB309">
        <v>0</v>
      </c>
      <c r="AC309">
        <v>220</v>
      </c>
      <c r="AD309">
        <v>28</v>
      </c>
      <c r="AE309">
        <v>0</v>
      </c>
      <c r="AF309">
        <v>168</v>
      </c>
      <c r="AG309">
        <v>80</v>
      </c>
      <c r="AH309">
        <v>0</v>
      </c>
      <c r="AI309">
        <v>4</v>
      </c>
      <c r="AJ309">
        <v>1</v>
      </c>
      <c r="AK309">
        <v>1</v>
      </c>
      <c r="AL309">
        <v>447</v>
      </c>
      <c r="AM309">
        <v>356</v>
      </c>
    </row>
    <row r="310" spans="1:39" x14ac:dyDescent="0.3">
      <c r="A310" t="s">
        <v>2004</v>
      </c>
      <c r="B310" t="s">
        <v>2163</v>
      </c>
      <c r="D310" t="s">
        <v>2265</v>
      </c>
      <c r="E310" t="s">
        <v>2164</v>
      </c>
      <c r="F310" t="s">
        <v>0</v>
      </c>
      <c r="G310" t="s">
        <v>2153</v>
      </c>
      <c r="H310" t="s">
        <v>2171</v>
      </c>
      <c r="I310">
        <v>72.290000000000006</v>
      </c>
      <c r="J310">
        <v>83.14</v>
      </c>
      <c r="K310">
        <v>90</v>
      </c>
      <c r="L310">
        <v>81.81</v>
      </c>
      <c r="M310">
        <v>91.4</v>
      </c>
      <c r="R310">
        <v>51.13</v>
      </c>
      <c r="S310">
        <v>240</v>
      </c>
      <c r="W310">
        <v>0</v>
      </c>
      <c r="X310">
        <v>0</v>
      </c>
      <c r="Y310">
        <v>12</v>
      </c>
      <c r="Z310">
        <v>108</v>
      </c>
      <c r="AA310">
        <v>132</v>
      </c>
      <c r="AB310">
        <v>0</v>
      </c>
      <c r="AC310">
        <v>212</v>
      </c>
      <c r="AD310">
        <v>28</v>
      </c>
      <c r="AE310">
        <v>0</v>
      </c>
      <c r="AF310">
        <v>160</v>
      </c>
      <c r="AG310">
        <v>80</v>
      </c>
      <c r="AH310">
        <v>0</v>
      </c>
      <c r="AI310">
        <v>4</v>
      </c>
      <c r="AJ310">
        <v>1</v>
      </c>
      <c r="AK310">
        <v>1</v>
      </c>
      <c r="AL310">
        <v>448</v>
      </c>
      <c r="AM310">
        <v>357</v>
      </c>
    </row>
    <row r="311" spans="1:39" x14ac:dyDescent="0.3">
      <c r="A311" t="s">
        <v>1999</v>
      </c>
      <c r="B311" t="s">
        <v>2163</v>
      </c>
      <c r="D311" t="s">
        <v>2266</v>
      </c>
      <c r="E311" t="s">
        <v>2164</v>
      </c>
      <c r="F311" t="s">
        <v>0</v>
      </c>
      <c r="G311" t="s">
        <v>2153</v>
      </c>
      <c r="H311" t="s">
        <v>2171</v>
      </c>
      <c r="I311">
        <v>72.540000000000006</v>
      </c>
      <c r="J311">
        <v>83.2</v>
      </c>
      <c r="K311">
        <v>90.32</v>
      </c>
      <c r="L311">
        <v>82.02</v>
      </c>
      <c r="M311">
        <v>91.4</v>
      </c>
      <c r="R311">
        <v>51.47</v>
      </c>
      <c r="S311">
        <v>248</v>
      </c>
      <c r="W311">
        <v>0</v>
      </c>
      <c r="X311">
        <v>0</v>
      </c>
      <c r="Y311">
        <v>16</v>
      </c>
      <c r="Z311">
        <v>116</v>
      </c>
      <c r="AA311">
        <v>132</v>
      </c>
      <c r="AB311">
        <v>0</v>
      </c>
      <c r="AC311">
        <v>220</v>
      </c>
      <c r="AD311">
        <v>28</v>
      </c>
      <c r="AE311">
        <v>0</v>
      </c>
      <c r="AF311">
        <v>168</v>
      </c>
      <c r="AG311">
        <v>80</v>
      </c>
      <c r="AH311">
        <v>0</v>
      </c>
      <c r="AI311">
        <v>4</v>
      </c>
      <c r="AJ311">
        <v>1</v>
      </c>
      <c r="AK311">
        <v>1</v>
      </c>
      <c r="AL311">
        <v>449</v>
      </c>
      <c r="AM311">
        <v>358</v>
      </c>
    </row>
    <row r="312" spans="1:39" x14ac:dyDescent="0.3">
      <c r="A312" t="s">
        <v>2000</v>
      </c>
      <c r="B312" t="s">
        <v>2163</v>
      </c>
      <c r="D312" t="s">
        <v>2267</v>
      </c>
      <c r="E312" t="s">
        <v>2164</v>
      </c>
      <c r="F312" t="s">
        <v>0</v>
      </c>
      <c r="G312" t="s">
        <v>2153</v>
      </c>
      <c r="H312" t="s">
        <v>2171</v>
      </c>
      <c r="I312">
        <v>72.290000000000006</v>
      </c>
      <c r="J312">
        <v>83.14</v>
      </c>
      <c r="K312">
        <v>90</v>
      </c>
      <c r="L312">
        <v>81.81</v>
      </c>
      <c r="M312">
        <v>91.4</v>
      </c>
      <c r="R312">
        <v>51.13</v>
      </c>
      <c r="S312">
        <v>240</v>
      </c>
      <c r="W312">
        <v>0</v>
      </c>
      <c r="X312">
        <v>0</v>
      </c>
      <c r="Y312">
        <v>12</v>
      </c>
      <c r="Z312">
        <v>108</v>
      </c>
      <c r="AA312">
        <v>132</v>
      </c>
      <c r="AB312">
        <v>0</v>
      </c>
      <c r="AC312">
        <v>212</v>
      </c>
      <c r="AD312">
        <v>28</v>
      </c>
      <c r="AE312">
        <v>0</v>
      </c>
      <c r="AF312">
        <v>160</v>
      </c>
      <c r="AG312">
        <v>80</v>
      </c>
      <c r="AH312">
        <v>0</v>
      </c>
      <c r="AI312">
        <v>4</v>
      </c>
      <c r="AJ312">
        <v>1</v>
      </c>
      <c r="AK312">
        <v>1</v>
      </c>
      <c r="AL312">
        <v>450</v>
      </c>
      <c r="AM312">
        <v>359</v>
      </c>
    </row>
    <row r="313" spans="1:39" x14ac:dyDescent="0.3">
      <c r="A313" t="s">
        <v>2005</v>
      </c>
      <c r="B313" t="s">
        <v>2163</v>
      </c>
      <c r="D313" t="s">
        <v>2268</v>
      </c>
      <c r="E313" t="s">
        <v>2164</v>
      </c>
      <c r="F313" t="s">
        <v>0</v>
      </c>
      <c r="G313" t="s">
        <v>2153</v>
      </c>
      <c r="H313" t="s">
        <v>2171</v>
      </c>
      <c r="I313">
        <v>72.290000000000006</v>
      </c>
      <c r="J313">
        <v>83.14</v>
      </c>
      <c r="K313">
        <v>90</v>
      </c>
      <c r="L313">
        <v>81.81</v>
      </c>
      <c r="M313">
        <v>91.4</v>
      </c>
      <c r="R313">
        <v>51.13</v>
      </c>
      <c r="S313">
        <v>240</v>
      </c>
      <c r="W313">
        <v>0</v>
      </c>
      <c r="X313">
        <v>0</v>
      </c>
      <c r="Y313">
        <v>12</v>
      </c>
      <c r="Z313">
        <v>108</v>
      </c>
      <c r="AA313">
        <v>132</v>
      </c>
      <c r="AB313">
        <v>0</v>
      </c>
      <c r="AC313">
        <v>212</v>
      </c>
      <c r="AD313">
        <v>28</v>
      </c>
      <c r="AE313">
        <v>0</v>
      </c>
      <c r="AF313">
        <v>160</v>
      </c>
      <c r="AG313">
        <v>80</v>
      </c>
      <c r="AH313">
        <v>0</v>
      </c>
      <c r="AI313">
        <v>4</v>
      </c>
      <c r="AJ313">
        <v>1</v>
      </c>
      <c r="AK313">
        <v>1</v>
      </c>
      <c r="AL313">
        <v>451</v>
      </c>
      <c r="AM313">
        <v>360</v>
      </c>
    </row>
    <row r="314" spans="1:39" x14ac:dyDescent="0.3">
      <c r="A314" t="s">
        <v>2006</v>
      </c>
      <c r="B314" t="s">
        <v>2163</v>
      </c>
      <c r="D314" t="s">
        <v>2269</v>
      </c>
      <c r="E314" t="s">
        <v>2164</v>
      </c>
      <c r="F314" t="s">
        <v>0</v>
      </c>
      <c r="G314" t="s">
        <v>2153</v>
      </c>
      <c r="H314" t="s">
        <v>2171</v>
      </c>
      <c r="I314">
        <v>72.290000000000006</v>
      </c>
      <c r="J314">
        <v>83.14</v>
      </c>
      <c r="K314">
        <v>90</v>
      </c>
      <c r="L314">
        <v>81.81</v>
      </c>
      <c r="M314">
        <v>91.4</v>
      </c>
      <c r="R314">
        <v>51.13</v>
      </c>
      <c r="S314">
        <v>240</v>
      </c>
      <c r="W314">
        <v>0</v>
      </c>
      <c r="X314">
        <v>0</v>
      </c>
      <c r="Y314">
        <v>12</v>
      </c>
      <c r="Z314">
        <v>108</v>
      </c>
      <c r="AA314">
        <v>132</v>
      </c>
      <c r="AB314">
        <v>0</v>
      </c>
      <c r="AC314">
        <v>212</v>
      </c>
      <c r="AD314">
        <v>28</v>
      </c>
      <c r="AE314">
        <v>0</v>
      </c>
      <c r="AF314">
        <v>160</v>
      </c>
      <c r="AG314">
        <v>80</v>
      </c>
      <c r="AH314">
        <v>0</v>
      </c>
      <c r="AI314">
        <v>4</v>
      </c>
      <c r="AJ314">
        <v>1</v>
      </c>
      <c r="AK314">
        <v>1</v>
      </c>
      <c r="AL314">
        <v>452</v>
      </c>
      <c r="AM314">
        <v>361</v>
      </c>
    </row>
    <row r="315" spans="1:39" x14ac:dyDescent="0.3">
      <c r="A315" t="s">
        <v>2007</v>
      </c>
      <c r="B315" t="s">
        <v>2163</v>
      </c>
      <c r="D315" t="s">
        <v>2270</v>
      </c>
      <c r="E315" t="s">
        <v>2164</v>
      </c>
      <c r="F315" t="s">
        <v>0</v>
      </c>
      <c r="G315" t="s">
        <v>2153</v>
      </c>
      <c r="H315" t="s">
        <v>2171</v>
      </c>
      <c r="I315">
        <v>72.540000000000006</v>
      </c>
      <c r="J315">
        <v>83.2</v>
      </c>
      <c r="K315">
        <v>90.32</v>
      </c>
      <c r="L315">
        <v>82.02</v>
      </c>
      <c r="M315">
        <v>91.4</v>
      </c>
      <c r="R315">
        <v>51.47</v>
      </c>
      <c r="S315">
        <v>248</v>
      </c>
      <c r="W315">
        <v>0</v>
      </c>
      <c r="X315">
        <v>0</v>
      </c>
      <c r="Y315">
        <v>16</v>
      </c>
      <c r="Z315">
        <v>116</v>
      </c>
      <c r="AA315">
        <v>132</v>
      </c>
      <c r="AB315">
        <v>0</v>
      </c>
      <c r="AC315">
        <v>220</v>
      </c>
      <c r="AD315">
        <v>28</v>
      </c>
      <c r="AE315">
        <v>0</v>
      </c>
      <c r="AF315">
        <v>168</v>
      </c>
      <c r="AG315">
        <v>80</v>
      </c>
      <c r="AH315">
        <v>0</v>
      </c>
      <c r="AI315">
        <v>4</v>
      </c>
      <c r="AJ315">
        <v>1</v>
      </c>
      <c r="AK315">
        <v>1</v>
      </c>
      <c r="AL315">
        <v>453</v>
      </c>
      <c r="AM315">
        <v>362</v>
      </c>
    </row>
    <row r="316" spans="1:39" x14ac:dyDescent="0.3">
      <c r="A316" t="s">
        <v>2008</v>
      </c>
      <c r="B316" t="s">
        <v>2163</v>
      </c>
      <c r="D316" t="s">
        <v>2271</v>
      </c>
      <c r="E316" t="s">
        <v>2164</v>
      </c>
      <c r="F316" t="s">
        <v>0</v>
      </c>
      <c r="G316" t="s">
        <v>2153</v>
      </c>
      <c r="H316" t="s">
        <v>2171</v>
      </c>
      <c r="I316">
        <v>72.290000000000006</v>
      </c>
      <c r="J316">
        <v>83.14</v>
      </c>
      <c r="K316">
        <v>90</v>
      </c>
      <c r="L316">
        <v>81.81</v>
      </c>
      <c r="M316">
        <v>91.4</v>
      </c>
      <c r="R316">
        <v>51.13</v>
      </c>
      <c r="S316">
        <v>240</v>
      </c>
      <c r="W316">
        <v>0</v>
      </c>
      <c r="X316">
        <v>0</v>
      </c>
      <c r="Y316">
        <v>12</v>
      </c>
      <c r="Z316">
        <v>108</v>
      </c>
      <c r="AA316">
        <v>132</v>
      </c>
      <c r="AB316">
        <v>0</v>
      </c>
      <c r="AC316">
        <v>212</v>
      </c>
      <c r="AD316">
        <v>28</v>
      </c>
      <c r="AE316">
        <v>0</v>
      </c>
      <c r="AF316">
        <v>160</v>
      </c>
      <c r="AG316">
        <v>80</v>
      </c>
      <c r="AH316">
        <v>0</v>
      </c>
      <c r="AI316">
        <v>4</v>
      </c>
      <c r="AJ316">
        <v>1</v>
      </c>
      <c r="AK316">
        <v>1</v>
      </c>
      <c r="AL316">
        <v>454</v>
      </c>
      <c r="AM316">
        <v>363</v>
      </c>
    </row>
    <row r="317" spans="1:39" x14ac:dyDescent="0.3">
      <c r="A317" t="s">
        <v>2009</v>
      </c>
      <c r="B317" t="s">
        <v>2163</v>
      </c>
      <c r="D317" t="s">
        <v>2272</v>
      </c>
      <c r="E317" t="s">
        <v>2164</v>
      </c>
      <c r="F317" t="s">
        <v>0</v>
      </c>
      <c r="G317" t="s">
        <v>2153</v>
      </c>
      <c r="H317" t="s">
        <v>2171</v>
      </c>
      <c r="I317">
        <v>72.290000000000006</v>
      </c>
      <c r="J317">
        <v>83.14</v>
      </c>
      <c r="K317">
        <v>90</v>
      </c>
      <c r="L317">
        <v>81.81</v>
      </c>
      <c r="M317">
        <v>91.4</v>
      </c>
      <c r="R317">
        <v>51.13</v>
      </c>
      <c r="S317">
        <v>240</v>
      </c>
      <c r="W317">
        <v>0</v>
      </c>
      <c r="X317">
        <v>0</v>
      </c>
      <c r="Y317">
        <v>12</v>
      </c>
      <c r="Z317">
        <v>108</v>
      </c>
      <c r="AA317">
        <v>132</v>
      </c>
      <c r="AB317">
        <v>0</v>
      </c>
      <c r="AC317">
        <v>212</v>
      </c>
      <c r="AD317">
        <v>28</v>
      </c>
      <c r="AE317">
        <v>0</v>
      </c>
      <c r="AF317">
        <v>160</v>
      </c>
      <c r="AG317">
        <v>80</v>
      </c>
      <c r="AH317">
        <v>0</v>
      </c>
      <c r="AI317">
        <v>4</v>
      </c>
      <c r="AJ317">
        <v>1</v>
      </c>
      <c r="AK317">
        <v>1</v>
      </c>
      <c r="AL317">
        <v>455</v>
      </c>
      <c r="AM317">
        <v>364</v>
      </c>
    </row>
    <row r="318" spans="1:39" x14ac:dyDescent="0.3">
      <c r="A318" t="s">
        <v>2010</v>
      </c>
      <c r="B318" t="s">
        <v>2163</v>
      </c>
      <c r="D318" t="s">
        <v>2273</v>
      </c>
      <c r="E318" t="s">
        <v>2164</v>
      </c>
      <c r="F318" t="s">
        <v>0</v>
      </c>
      <c r="G318" t="s">
        <v>2153</v>
      </c>
      <c r="H318" t="s">
        <v>2171</v>
      </c>
      <c r="I318">
        <v>72.290000000000006</v>
      </c>
      <c r="J318">
        <v>83.14</v>
      </c>
      <c r="K318">
        <v>90</v>
      </c>
      <c r="L318">
        <v>81.81</v>
      </c>
      <c r="M318">
        <v>91.4</v>
      </c>
      <c r="R318">
        <v>51.13</v>
      </c>
      <c r="S318">
        <v>240</v>
      </c>
      <c r="W318">
        <v>0</v>
      </c>
      <c r="X318">
        <v>0</v>
      </c>
      <c r="Y318">
        <v>12</v>
      </c>
      <c r="Z318">
        <v>108</v>
      </c>
      <c r="AA318">
        <v>132</v>
      </c>
      <c r="AB318">
        <v>0</v>
      </c>
      <c r="AC318">
        <v>212</v>
      </c>
      <c r="AD318">
        <v>28</v>
      </c>
      <c r="AE318">
        <v>0</v>
      </c>
      <c r="AF318">
        <v>160</v>
      </c>
      <c r="AG318">
        <v>80</v>
      </c>
      <c r="AH318">
        <v>0</v>
      </c>
      <c r="AI318">
        <v>4</v>
      </c>
      <c r="AJ318">
        <v>1</v>
      </c>
      <c r="AK318">
        <v>1</v>
      </c>
      <c r="AL318">
        <v>456</v>
      </c>
      <c r="AM318">
        <v>365</v>
      </c>
    </row>
    <row r="319" spans="1:39" x14ac:dyDescent="0.3">
      <c r="A319" t="s">
        <v>2011</v>
      </c>
      <c r="B319" t="s">
        <v>2163</v>
      </c>
      <c r="D319" t="s">
        <v>2274</v>
      </c>
      <c r="E319" t="s">
        <v>2164</v>
      </c>
      <c r="F319" t="s">
        <v>0</v>
      </c>
      <c r="G319" t="s">
        <v>2153</v>
      </c>
      <c r="H319" t="s">
        <v>2171</v>
      </c>
      <c r="I319">
        <v>72.540000000000006</v>
      </c>
      <c r="J319">
        <v>83.2</v>
      </c>
      <c r="K319">
        <v>90.32</v>
      </c>
      <c r="L319">
        <v>82.02</v>
      </c>
      <c r="M319">
        <v>91.4</v>
      </c>
      <c r="R319">
        <v>51.47</v>
      </c>
      <c r="S319">
        <v>248</v>
      </c>
      <c r="W319">
        <v>0</v>
      </c>
      <c r="X319">
        <v>0</v>
      </c>
      <c r="Y319">
        <v>16</v>
      </c>
      <c r="Z319">
        <v>116</v>
      </c>
      <c r="AA319">
        <v>132</v>
      </c>
      <c r="AB319">
        <v>0</v>
      </c>
      <c r="AC319">
        <v>220</v>
      </c>
      <c r="AD319">
        <v>28</v>
      </c>
      <c r="AE319">
        <v>0</v>
      </c>
      <c r="AF319">
        <v>168</v>
      </c>
      <c r="AG319">
        <v>80</v>
      </c>
      <c r="AH319">
        <v>0</v>
      </c>
      <c r="AI319">
        <v>4</v>
      </c>
      <c r="AJ319">
        <v>1</v>
      </c>
      <c r="AK319">
        <v>1</v>
      </c>
      <c r="AL319">
        <v>457</v>
      </c>
      <c r="AM319">
        <v>366</v>
      </c>
    </row>
    <row r="320" spans="1:39" x14ac:dyDescent="0.3">
      <c r="A320" t="s">
        <v>2012</v>
      </c>
      <c r="B320" t="s">
        <v>2163</v>
      </c>
      <c r="D320" t="s">
        <v>2275</v>
      </c>
      <c r="E320" t="s">
        <v>2164</v>
      </c>
      <c r="F320" t="s">
        <v>0</v>
      </c>
      <c r="G320" t="s">
        <v>2153</v>
      </c>
      <c r="H320" t="s">
        <v>2171</v>
      </c>
      <c r="I320">
        <v>72.290000000000006</v>
      </c>
      <c r="J320">
        <v>83.14</v>
      </c>
      <c r="K320">
        <v>90</v>
      </c>
      <c r="L320">
        <v>81.81</v>
      </c>
      <c r="M320">
        <v>91.4</v>
      </c>
      <c r="R320">
        <v>51.13</v>
      </c>
      <c r="S320">
        <v>240</v>
      </c>
      <c r="W320">
        <v>0</v>
      </c>
      <c r="X320">
        <v>0</v>
      </c>
      <c r="Y320">
        <v>12</v>
      </c>
      <c r="Z320">
        <v>108</v>
      </c>
      <c r="AA320">
        <v>132</v>
      </c>
      <c r="AB320">
        <v>0</v>
      </c>
      <c r="AC320">
        <v>212</v>
      </c>
      <c r="AD320">
        <v>28</v>
      </c>
      <c r="AE320">
        <v>0</v>
      </c>
      <c r="AF320">
        <v>160</v>
      </c>
      <c r="AG320">
        <v>80</v>
      </c>
      <c r="AH320">
        <v>0</v>
      </c>
      <c r="AI320">
        <v>4</v>
      </c>
      <c r="AJ320">
        <v>1</v>
      </c>
      <c r="AK320">
        <v>1</v>
      </c>
      <c r="AL320">
        <v>458</v>
      </c>
      <c r="AM320">
        <v>367</v>
      </c>
    </row>
    <row r="321" spans="1:39" x14ac:dyDescent="0.3">
      <c r="A321" t="s">
        <v>2016</v>
      </c>
      <c r="B321" t="s">
        <v>2163</v>
      </c>
      <c r="D321" t="s">
        <v>2276</v>
      </c>
      <c r="E321" t="s">
        <v>2164</v>
      </c>
      <c r="F321" t="s">
        <v>0</v>
      </c>
      <c r="G321" t="s">
        <v>2153</v>
      </c>
      <c r="H321" t="s">
        <v>2171</v>
      </c>
      <c r="I321">
        <v>72.540000000000006</v>
      </c>
      <c r="J321">
        <v>83.2</v>
      </c>
      <c r="K321">
        <v>90.32</v>
      </c>
      <c r="L321">
        <v>82.02</v>
      </c>
      <c r="M321">
        <v>91.4</v>
      </c>
      <c r="R321">
        <v>51.47</v>
      </c>
      <c r="S321">
        <v>248</v>
      </c>
      <c r="W321">
        <v>0</v>
      </c>
      <c r="X321">
        <v>0</v>
      </c>
      <c r="Y321">
        <v>16</v>
      </c>
      <c r="Z321">
        <v>116</v>
      </c>
      <c r="AA321">
        <v>132</v>
      </c>
      <c r="AB321">
        <v>0</v>
      </c>
      <c r="AC321">
        <v>220</v>
      </c>
      <c r="AD321">
        <v>28</v>
      </c>
      <c r="AE321">
        <v>0</v>
      </c>
      <c r="AF321">
        <v>168</v>
      </c>
      <c r="AG321">
        <v>80</v>
      </c>
      <c r="AH321">
        <v>0</v>
      </c>
      <c r="AI321">
        <v>4</v>
      </c>
      <c r="AJ321">
        <v>1</v>
      </c>
      <c r="AK321">
        <v>1</v>
      </c>
      <c r="AL321">
        <v>459</v>
      </c>
      <c r="AM321">
        <v>368</v>
      </c>
    </row>
    <row r="322" spans="1:39" x14ac:dyDescent="0.3">
      <c r="A322" t="s">
        <v>2017</v>
      </c>
      <c r="B322" t="s">
        <v>2163</v>
      </c>
      <c r="D322" t="s">
        <v>2277</v>
      </c>
      <c r="E322" t="s">
        <v>2164</v>
      </c>
      <c r="F322" t="s">
        <v>0</v>
      </c>
      <c r="G322" t="s">
        <v>2153</v>
      </c>
      <c r="H322" t="s">
        <v>2171</v>
      </c>
      <c r="I322">
        <v>72.290000000000006</v>
      </c>
      <c r="J322">
        <v>83.14</v>
      </c>
      <c r="K322">
        <v>90</v>
      </c>
      <c r="L322">
        <v>81.81</v>
      </c>
      <c r="M322">
        <v>91.4</v>
      </c>
      <c r="R322">
        <v>51.13</v>
      </c>
      <c r="S322">
        <v>240</v>
      </c>
      <c r="W322">
        <v>0</v>
      </c>
      <c r="X322">
        <v>0</v>
      </c>
      <c r="Y322">
        <v>12</v>
      </c>
      <c r="Z322">
        <v>108</v>
      </c>
      <c r="AA322">
        <v>132</v>
      </c>
      <c r="AB322">
        <v>0</v>
      </c>
      <c r="AC322">
        <v>212</v>
      </c>
      <c r="AD322">
        <v>28</v>
      </c>
      <c r="AE322">
        <v>0</v>
      </c>
      <c r="AF322">
        <v>160</v>
      </c>
      <c r="AG322">
        <v>80</v>
      </c>
      <c r="AH322">
        <v>0</v>
      </c>
      <c r="AI322">
        <v>4</v>
      </c>
      <c r="AJ322">
        <v>1</v>
      </c>
      <c r="AK322">
        <v>1</v>
      </c>
      <c r="AL322">
        <v>460</v>
      </c>
      <c r="AM322">
        <v>369</v>
      </c>
    </row>
    <row r="323" spans="1:39" x14ac:dyDescent="0.3">
      <c r="A323" t="s">
        <v>2018</v>
      </c>
      <c r="B323" t="s">
        <v>2163</v>
      </c>
      <c r="D323" t="s">
        <v>2278</v>
      </c>
      <c r="E323" t="s">
        <v>2164</v>
      </c>
      <c r="F323" t="s">
        <v>0</v>
      </c>
      <c r="G323" t="s">
        <v>2153</v>
      </c>
      <c r="H323" t="s">
        <v>2171</v>
      </c>
      <c r="I323">
        <v>72.540000000000006</v>
      </c>
      <c r="J323">
        <v>83.2</v>
      </c>
      <c r="K323">
        <v>90.32</v>
      </c>
      <c r="L323">
        <v>82.02</v>
      </c>
      <c r="M323">
        <v>91.4</v>
      </c>
      <c r="R323">
        <v>51.47</v>
      </c>
      <c r="S323">
        <v>248</v>
      </c>
      <c r="W323">
        <v>0</v>
      </c>
      <c r="X323">
        <v>0</v>
      </c>
      <c r="Y323">
        <v>16</v>
      </c>
      <c r="Z323">
        <v>116</v>
      </c>
      <c r="AA323">
        <v>132</v>
      </c>
      <c r="AB323">
        <v>0</v>
      </c>
      <c r="AC323">
        <v>220</v>
      </c>
      <c r="AD323">
        <v>28</v>
      </c>
      <c r="AE323">
        <v>0</v>
      </c>
      <c r="AF323">
        <v>168</v>
      </c>
      <c r="AG323">
        <v>80</v>
      </c>
      <c r="AH323">
        <v>0</v>
      </c>
      <c r="AI323">
        <v>4</v>
      </c>
      <c r="AJ323">
        <v>1</v>
      </c>
      <c r="AK323">
        <v>1</v>
      </c>
      <c r="AL323">
        <v>461</v>
      </c>
      <c r="AM323">
        <v>370</v>
      </c>
    </row>
    <row r="324" spans="1:39" x14ac:dyDescent="0.3">
      <c r="A324" t="s">
        <v>2019</v>
      </c>
      <c r="B324" t="s">
        <v>2163</v>
      </c>
      <c r="D324" t="s">
        <v>2279</v>
      </c>
      <c r="E324" t="s">
        <v>2164</v>
      </c>
      <c r="F324" t="s">
        <v>0</v>
      </c>
      <c r="G324" t="s">
        <v>2153</v>
      </c>
      <c r="H324" t="s">
        <v>2171</v>
      </c>
      <c r="I324">
        <v>72.290000000000006</v>
      </c>
      <c r="J324">
        <v>83.14</v>
      </c>
      <c r="K324">
        <v>90</v>
      </c>
      <c r="L324">
        <v>81.81</v>
      </c>
      <c r="M324">
        <v>91.4</v>
      </c>
      <c r="R324">
        <v>51.13</v>
      </c>
      <c r="S324">
        <v>240</v>
      </c>
      <c r="W324">
        <v>0</v>
      </c>
      <c r="X324">
        <v>0</v>
      </c>
      <c r="Y324">
        <v>12</v>
      </c>
      <c r="Z324">
        <v>108</v>
      </c>
      <c r="AA324">
        <v>132</v>
      </c>
      <c r="AB324">
        <v>0</v>
      </c>
      <c r="AC324">
        <v>212</v>
      </c>
      <c r="AD324">
        <v>28</v>
      </c>
      <c r="AE324">
        <v>0</v>
      </c>
      <c r="AF324">
        <v>160</v>
      </c>
      <c r="AG324">
        <v>80</v>
      </c>
      <c r="AH324">
        <v>0</v>
      </c>
      <c r="AI324">
        <v>4</v>
      </c>
      <c r="AJ324">
        <v>1</v>
      </c>
      <c r="AK324">
        <v>1</v>
      </c>
      <c r="AL324">
        <v>462</v>
      </c>
      <c r="AM324">
        <v>371</v>
      </c>
    </row>
    <row r="325" spans="1:39" x14ac:dyDescent="0.3">
      <c r="A325" t="s">
        <v>2013</v>
      </c>
      <c r="B325" t="s">
        <v>2163</v>
      </c>
      <c r="D325" t="s">
        <v>2280</v>
      </c>
      <c r="E325" t="s">
        <v>2164</v>
      </c>
      <c r="F325" t="s">
        <v>0</v>
      </c>
      <c r="G325" t="s">
        <v>2153</v>
      </c>
      <c r="H325" t="s">
        <v>2171</v>
      </c>
      <c r="I325">
        <v>72.540000000000006</v>
      </c>
      <c r="J325">
        <v>83.2</v>
      </c>
      <c r="K325">
        <v>90.32</v>
      </c>
      <c r="L325">
        <v>82.02</v>
      </c>
      <c r="M325">
        <v>91.4</v>
      </c>
      <c r="R325">
        <v>51.47</v>
      </c>
      <c r="S325">
        <v>248</v>
      </c>
      <c r="W325">
        <v>0</v>
      </c>
      <c r="X325">
        <v>0</v>
      </c>
      <c r="Y325">
        <v>16</v>
      </c>
      <c r="Z325">
        <v>116</v>
      </c>
      <c r="AA325">
        <v>132</v>
      </c>
      <c r="AB325">
        <v>0</v>
      </c>
      <c r="AC325">
        <v>220</v>
      </c>
      <c r="AD325">
        <v>28</v>
      </c>
      <c r="AE325">
        <v>0</v>
      </c>
      <c r="AF325">
        <v>168</v>
      </c>
      <c r="AG325">
        <v>80</v>
      </c>
      <c r="AH325">
        <v>0</v>
      </c>
      <c r="AI325">
        <v>4</v>
      </c>
      <c r="AJ325">
        <v>1</v>
      </c>
      <c r="AK325">
        <v>1</v>
      </c>
      <c r="AL325">
        <v>463</v>
      </c>
      <c r="AM325">
        <v>372</v>
      </c>
    </row>
    <row r="326" spans="1:39" x14ac:dyDescent="0.3">
      <c r="A326" t="s">
        <v>2014</v>
      </c>
      <c r="B326" t="s">
        <v>2163</v>
      </c>
      <c r="D326" t="s">
        <v>2281</v>
      </c>
      <c r="E326" t="s">
        <v>2164</v>
      </c>
      <c r="F326" t="s">
        <v>0</v>
      </c>
      <c r="G326" t="s">
        <v>2153</v>
      </c>
      <c r="H326" t="s">
        <v>2171</v>
      </c>
      <c r="I326">
        <v>72.290000000000006</v>
      </c>
      <c r="J326">
        <v>83.14</v>
      </c>
      <c r="K326">
        <v>90</v>
      </c>
      <c r="L326">
        <v>81.81</v>
      </c>
      <c r="M326">
        <v>91.4</v>
      </c>
      <c r="R326">
        <v>51.13</v>
      </c>
      <c r="S326">
        <v>240</v>
      </c>
      <c r="W326">
        <v>0</v>
      </c>
      <c r="X326">
        <v>0</v>
      </c>
      <c r="Y326">
        <v>12</v>
      </c>
      <c r="Z326">
        <v>108</v>
      </c>
      <c r="AA326">
        <v>132</v>
      </c>
      <c r="AB326">
        <v>0</v>
      </c>
      <c r="AC326">
        <v>212</v>
      </c>
      <c r="AD326">
        <v>28</v>
      </c>
      <c r="AE326">
        <v>0</v>
      </c>
      <c r="AF326">
        <v>160</v>
      </c>
      <c r="AG326">
        <v>80</v>
      </c>
      <c r="AH326">
        <v>0</v>
      </c>
      <c r="AI326">
        <v>4</v>
      </c>
      <c r="AJ326">
        <v>1</v>
      </c>
      <c r="AK326">
        <v>1</v>
      </c>
      <c r="AL326">
        <v>464</v>
      </c>
      <c r="AM326">
        <v>373</v>
      </c>
    </row>
    <row r="327" spans="1:39" x14ac:dyDescent="0.3">
      <c r="A327" t="s">
        <v>2015</v>
      </c>
      <c r="B327" t="s">
        <v>2163</v>
      </c>
      <c r="D327" t="s">
        <v>2282</v>
      </c>
      <c r="E327" t="s">
        <v>2164</v>
      </c>
      <c r="F327" t="s">
        <v>0</v>
      </c>
      <c r="G327" t="s">
        <v>2153</v>
      </c>
      <c r="H327" t="s">
        <v>2171</v>
      </c>
      <c r="I327">
        <v>72.290000000000006</v>
      </c>
      <c r="J327">
        <v>83.14</v>
      </c>
      <c r="K327">
        <v>90</v>
      </c>
      <c r="L327">
        <v>81.81</v>
      </c>
      <c r="M327">
        <v>91.4</v>
      </c>
      <c r="R327">
        <v>51.13</v>
      </c>
      <c r="S327">
        <v>240</v>
      </c>
      <c r="W327">
        <v>0</v>
      </c>
      <c r="X327">
        <v>0</v>
      </c>
      <c r="Y327">
        <v>12</v>
      </c>
      <c r="Z327">
        <v>108</v>
      </c>
      <c r="AA327">
        <v>132</v>
      </c>
      <c r="AB327">
        <v>0</v>
      </c>
      <c r="AC327">
        <v>212</v>
      </c>
      <c r="AD327">
        <v>28</v>
      </c>
      <c r="AE327">
        <v>0</v>
      </c>
      <c r="AF327">
        <v>160</v>
      </c>
      <c r="AG327">
        <v>80</v>
      </c>
      <c r="AH327">
        <v>0</v>
      </c>
      <c r="AI327">
        <v>4</v>
      </c>
      <c r="AJ327">
        <v>1</v>
      </c>
      <c r="AK327">
        <v>1</v>
      </c>
      <c r="AL327">
        <v>465</v>
      </c>
      <c r="AM327">
        <v>374</v>
      </c>
    </row>
    <row r="328" spans="1:39" x14ac:dyDescent="0.3">
      <c r="A328" t="s">
        <v>2022</v>
      </c>
      <c r="B328" t="s">
        <v>2163</v>
      </c>
      <c r="D328" t="s">
        <v>2283</v>
      </c>
      <c r="E328" t="s">
        <v>2164</v>
      </c>
      <c r="F328" t="s">
        <v>0</v>
      </c>
      <c r="G328" t="s">
        <v>2153</v>
      </c>
      <c r="H328" t="s">
        <v>2171</v>
      </c>
      <c r="I328">
        <v>72.540000000000006</v>
      </c>
      <c r="J328">
        <v>83.2</v>
      </c>
      <c r="K328">
        <v>90.32</v>
      </c>
      <c r="L328">
        <v>82.02</v>
      </c>
      <c r="M328">
        <v>91.4</v>
      </c>
      <c r="R328">
        <v>51.47</v>
      </c>
      <c r="S328">
        <v>248</v>
      </c>
      <c r="W328">
        <v>0</v>
      </c>
      <c r="X328">
        <v>0</v>
      </c>
      <c r="Y328">
        <v>16</v>
      </c>
      <c r="Z328">
        <v>116</v>
      </c>
      <c r="AA328">
        <v>132</v>
      </c>
      <c r="AB328">
        <v>0</v>
      </c>
      <c r="AC328">
        <v>220</v>
      </c>
      <c r="AD328">
        <v>28</v>
      </c>
      <c r="AE328">
        <v>0</v>
      </c>
      <c r="AF328">
        <v>168</v>
      </c>
      <c r="AG328">
        <v>80</v>
      </c>
      <c r="AH328">
        <v>0</v>
      </c>
      <c r="AI328">
        <v>4</v>
      </c>
      <c r="AJ328">
        <v>1</v>
      </c>
      <c r="AK328">
        <v>1</v>
      </c>
      <c r="AL328">
        <v>466</v>
      </c>
      <c r="AM328">
        <v>375</v>
      </c>
    </row>
    <row r="329" spans="1:39" x14ac:dyDescent="0.3">
      <c r="A329" t="s">
        <v>2023</v>
      </c>
      <c r="B329" t="s">
        <v>2163</v>
      </c>
      <c r="D329" t="s">
        <v>2284</v>
      </c>
      <c r="E329" t="s">
        <v>2164</v>
      </c>
      <c r="F329" t="s">
        <v>0</v>
      </c>
      <c r="G329" t="s">
        <v>2153</v>
      </c>
      <c r="H329" t="s">
        <v>2171</v>
      </c>
      <c r="I329">
        <v>72.290000000000006</v>
      </c>
      <c r="J329">
        <v>83.14</v>
      </c>
      <c r="K329">
        <v>90</v>
      </c>
      <c r="L329">
        <v>81.81</v>
      </c>
      <c r="M329">
        <v>91.4</v>
      </c>
      <c r="R329">
        <v>51.13</v>
      </c>
      <c r="S329">
        <v>240</v>
      </c>
      <c r="W329">
        <v>0</v>
      </c>
      <c r="X329">
        <v>0</v>
      </c>
      <c r="Y329">
        <v>12</v>
      </c>
      <c r="Z329">
        <v>108</v>
      </c>
      <c r="AA329">
        <v>132</v>
      </c>
      <c r="AB329">
        <v>0</v>
      </c>
      <c r="AC329">
        <v>212</v>
      </c>
      <c r="AD329">
        <v>28</v>
      </c>
      <c r="AE329">
        <v>0</v>
      </c>
      <c r="AF329">
        <v>160</v>
      </c>
      <c r="AG329">
        <v>80</v>
      </c>
      <c r="AH329">
        <v>0</v>
      </c>
      <c r="AI329">
        <v>4</v>
      </c>
      <c r="AJ329">
        <v>1</v>
      </c>
      <c r="AK329">
        <v>1</v>
      </c>
      <c r="AL329">
        <v>467</v>
      </c>
      <c r="AM329">
        <v>376</v>
      </c>
    </row>
    <row r="330" spans="1:39" x14ac:dyDescent="0.3">
      <c r="A330" t="s">
        <v>2024</v>
      </c>
      <c r="B330" t="s">
        <v>2163</v>
      </c>
      <c r="D330" t="s">
        <v>2285</v>
      </c>
      <c r="E330" t="s">
        <v>2164</v>
      </c>
      <c r="F330" t="s">
        <v>0</v>
      </c>
      <c r="G330" t="s">
        <v>2153</v>
      </c>
      <c r="H330" t="s">
        <v>2171</v>
      </c>
      <c r="I330">
        <v>72.540000000000006</v>
      </c>
      <c r="J330">
        <v>83.2</v>
      </c>
      <c r="K330">
        <v>90.32</v>
      </c>
      <c r="L330">
        <v>82.02</v>
      </c>
      <c r="M330">
        <v>91.4</v>
      </c>
      <c r="R330">
        <v>51.47</v>
      </c>
      <c r="S330">
        <v>248</v>
      </c>
      <c r="W330">
        <v>0</v>
      </c>
      <c r="X330">
        <v>0</v>
      </c>
      <c r="Y330">
        <v>16</v>
      </c>
      <c r="Z330">
        <v>116</v>
      </c>
      <c r="AA330">
        <v>132</v>
      </c>
      <c r="AB330">
        <v>0</v>
      </c>
      <c r="AC330">
        <v>220</v>
      </c>
      <c r="AD330">
        <v>28</v>
      </c>
      <c r="AE330">
        <v>0</v>
      </c>
      <c r="AF330">
        <v>168</v>
      </c>
      <c r="AG330">
        <v>80</v>
      </c>
      <c r="AH330">
        <v>0</v>
      </c>
      <c r="AI330">
        <v>4</v>
      </c>
      <c r="AJ330">
        <v>1</v>
      </c>
      <c r="AK330">
        <v>1</v>
      </c>
      <c r="AL330">
        <v>468</v>
      </c>
      <c r="AM330">
        <v>377</v>
      </c>
    </row>
    <row r="331" spans="1:39" x14ac:dyDescent="0.3">
      <c r="A331" t="s">
        <v>2025</v>
      </c>
      <c r="B331" t="s">
        <v>2163</v>
      </c>
      <c r="D331" t="s">
        <v>2286</v>
      </c>
      <c r="E331" t="s">
        <v>2164</v>
      </c>
      <c r="F331" t="s">
        <v>0</v>
      </c>
      <c r="G331" t="s">
        <v>2153</v>
      </c>
      <c r="H331" t="s">
        <v>2171</v>
      </c>
      <c r="I331">
        <v>72.290000000000006</v>
      </c>
      <c r="J331">
        <v>83.14</v>
      </c>
      <c r="K331">
        <v>90</v>
      </c>
      <c r="L331">
        <v>81.81</v>
      </c>
      <c r="M331">
        <v>91.4</v>
      </c>
      <c r="R331">
        <v>51.13</v>
      </c>
      <c r="S331">
        <v>240</v>
      </c>
      <c r="W331">
        <v>0</v>
      </c>
      <c r="X331">
        <v>0</v>
      </c>
      <c r="Y331">
        <v>12</v>
      </c>
      <c r="Z331">
        <v>108</v>
      </c>
      <c r="AA331">
        <v>132</v>
      </c>
      <c r="AB331">
        <v>0</v>
      </c>
      <c r="AC331">
        <v>212</v>
      </c>
      <c r="AD331">
        <v>28</v>
      </c>
      <c r="AE331">
        <v>0</v>
      </c>
      <c r="AF331">
        <v>160</v>
      </c>
      <c r="AG331">
        <v>80</v>
      </c>
      <c r="AH331">
        <v>0</v>
      </c>
      <c r="AI331">
        <v>4</v>
      </c>
      <c r="AJ331">
        <v>1</v>
      </c>
      <c r="AK331">
        <v>1</v>
      </c>
      <c r="AL331">
        <v>469</v>
      </c>
      <c r="AM331">
        <v>378</v>
      </c>
    </row>
    <row r="332" spans="1:39" x14ac:dyDescent="0.3">
      <c r="A332" t="s">
        <v>2020</v>
      </c>
      <c r="B332" t="s">
        <v>2163</v>
      </c>
      <c r="D332" t="s">
        <v>2287</v>
      </c>
      <c r="E332" t="s">
        <v>2164</v>
      </c>
      <c r="F332" t="s">
        <v>0</v>
      </c>
      <c r="G332" t="s">
        <v>2153</v>
      </c>
      <c r="H332" t="s">
        <v>2171</v>
      </c>
      <c r="I332">
        <v>72.290000000000006</v>
      </c>
      <c r="J332">
        <v>83.14</v>
      </c>
      <c r="K332">
        <v>90</v>
      </c>
      <c r="L332">
        <v>81.81</v>
      </c>
      <c r="M332">
        <v>91.4</v>
      </c>
      <c r="R332">
        <v>51.13</v>
      </c>
      <c r="S332">
        <v>240</v>
      </c>
      <c r="W332">
        <v>0</v>
      </c>
      <c r="X332">
        <v>0</v>
      </c>
      <c r="Y332">
        <v>12</v>
      </c>
      <c r="Z332">
        <v>108</v>
      </c>
      <c r="AA332">
        <v>132</v>
      </c>
      <c r="AB332">
        <v>0</v>
      </c>
      <c r="AC332">
        <v>212</v>
      </c>
      <c r="AD332">
        <v>28</v>
      </c>
      <c r="AE332">
        <v>0</v>
      </c>
      <c r="AF332">
        <v>160</v>
      </c>
      <c r="AG332">
        <v>80</v>
      </c>
      <c r="AH332">
        <v>0</v>
      </c>
      <c r="AI332">
        <v>4</v>
      </c>
      <c r="AJ332">
        <v>1</v>
      </c>
      <c r="AK332">
        <v>1</v>
      </c>
      <c r="AL332">
        <v>470</v>
      </c>
      <c r="AM332">
        <v>379</v>
      </c>
    </row>
    <row r="333" spans="1:39" x14ac:dyDescent="0.3">
      <c r="A333" t="s">
        <v>2021</v>
      </c>
      <c r="B333" t="s">
        <v>2163</v>
      </c>
      <c r="D333" t="s">
        <v>2288</v>
      </c>
      <c r="E333" t="s">
        <v>2164</v>
      </c>
      <c r="F333" t="s">
        <v>0</v>
      </c>
      <c r="G333" t="s">
        <v>2153</v>
      </c>
      <c r="H333" t="s">
        <v>2171</v>
      </c>
      <c r="I333">
        <v>72.290000000000006</v>
      </c>
      <c r="J333">
        <v>83.14</v>
      </c>
      <c r="K333">
        <v>90</v>
      </c>
      <c r="L333">
        <v>81.81</v>
      </c>
      <c r="M333">
        <v>91.4</v>
      </c>
      <c r="R333">
        <v>51.13</v>
      </c>
      <c r="S333">
        <v>240</v>
      </c>
      <c r="W333">
        <v>0</v>
      </c>
      <c r="X333">
        <v>0</v>
      </c>
      <c r="Y333">
        <v>12</v>
      </c>
      <c r="Z333">
        <v>108</v>
      </c>
      <c r="AA333">
        <v>132</v>
      </c>
      <c r="AB333">
        <v>0</v>
      </c>
      <c r="AC333">
        <v>212</v>
      </c>
      <c r="AD333">
        <v>28</v>
      </c>
      <c r="AE333">
        <v>0</v>
      </c>
      <c r="AF333">
        <v>160</v>
      </c>
      <c r="AG333">
        <v>80</v>
      </c>
      <c r="AH333">
        <v>0</v>
      </c>
      <c r="AI333">
        <v>4</v>
      </c>
      <c r="AJ333">
        <v>1</v>
      </c>
      <c r="AK333">
        <v>1</v>
      </c>
      <c r="AL333">
        <v>471</v>
      </c>
      <c r="AM333">
        <v>380</v>
      </c>
    </row>
    <row r="334" spans="1:39" x14ac:dyDescent="0.3">
      <c r="A334" t="s">
        <v>2026</v>
      </c>
      <c r="B334" t="s">
        <v>2163</v>
      </c>
      <c r="D334" t="s">
        <v>2289</v>
      </c>
      <c r="E334" t="s">
        <v>2164</v>
      </c>
      <c r="F334" t="s">
        <v>0</v>
      </c>
      <c r="G334" t="s">
        <v>2153</v>
      </c>
      <c r="H334" t="s">
        <v>2171</v>
      </c>
      <c r="I334">
        <v>72.540000000000006</v>
      </c>
      <c r="J334">
        <v>83.2</v>
      </c>
      <c r="K334">
        <v>90.32</v>
      </c>
      <c r="L334">
        <v>82.02</v>
      </c>
      <c r="M334">
        <v>91.4</v>
      </c>
      <c r="R334">
        <v>51.47</v>
      </c>
      <c r="S334">
        <v>248</v>
      </c>
      <c r="W334">
        <v>0</v>
      </c>
      <c r="X334">
        <v>0</v>
      </c>
      <c r="Y334">
        <v>16</v>
      </c>
      <c r="Z334">
        <v>116</v>
      </c>
      <c r="AA334">
        <v>132</v>
      </c>
      <c r="AB334">
        <v>0</v>
      </c>
      <c r="AC334">
        <v>220</v>
      </c>
      <c r="AD334">
        <v>28</v>
      </c>
      <c r="AE334">
        <v>0</v>
      </c>
      <c r="AF334">
        <v>168</v>
      </c>
      <c r="AG334">
        <v>80</v>
      </c>
      <c r="AH334">
        <v>0</v>
      </c>
      <c r="AI334">
        <v>4</v>
      </c>
      <c r="AJ334">
        <v>1</v>
      </c>
      <c r="AK334">
        <v>1</v>
      </c>
      <c r="AL334">
        <v>472</v>
      </c>
      <c r="AM334">
        <v>381</v>
      </c>
    </row>
    <row r="335" spans="1:39" x14ac:dyDescent="0.3">
      <c r="A335" t="s">
        <v>2027</v>
      </c>
      <c r="B335" t="s">
        <v>2163</v>
      </c>
      <c r="D335" t="s">
        <v>2290</v>
      </c>
      <c r="E335" t="s">
        <v>2164</v>
      </c>
      <c r="F335" t="s">
        <v>0</v>
      </c>
      <c r="G335" t="s">
        <v>2153</v>
      </c>
      <c r="H335" t="s">
        <v>2171</v>
      </c>
      <c r="I335">
        <v>72.290000000000006</v>
      </c>
      <c r="J335">
        <v>83.14</v>
      </c>
      <c r="K335">
        <v>90</v>
      </c>
      <c r="L335">
        <v>81.81</v>
      </c>
      <c r="M335">
        <v>91.4</v>
      </c>
      <c r="R335">
        <v>51.13</v>
      </c>
      <c r="S335">
        <v>240</v>
      </c>
      <c r="W335">
        <v>0</v>
      </c>
      <c r="X335">
        <v>0</v>
      </c>
      <c r="Y335">
        <v>12</v>
      </c>
      <c r="Z335">
        <v>108</v>
      </c>
      <c r="AA335">
        <v>132</v>
      </c>
      <c r="AB335">
        <v>0</v>
      </c>
      <c r="AC335">
        <v>212</v>
      </c>
      <c r="AD335">
        <v>28</v>
      </c>
      <c r="AE335">
        <v>0</v>
      </c>
      <c r="AF335">
        <v>160</v>
      </c>
      <c r="AG335">
        <v>80</v>
      </c>
      <c r="AH335">
        <v>0</v>
      </c>
      <c r="AI335">
        <v>4</v>
      </c>
      <c r="AJ335">
        <v>1</v>
      </c>
      <c r="AK335">
        <v>1</v>
      </c>
      <c r="AL335">
        <v>473</v>
      </c>
      <c r="AM335">
        <v>382</v>
      </c>
    </row>
    <row r="336" spans="1:39" x14ac:dyDescent="0.3">
      <c r="A336" t="s">
        <v>2028</v>
      </c>
      <c r="B336" t="s">
        <v>2163</v>
      </c>
      <c r="D336" t="s">
        <v>2291</v>
      </c>
      <c r="E336" t="s">
        <v>2164</v>
      </c>
      <c r="F336" t="s">
        <v>0</v>
      </c>
      <c r="G336" t="s">
        <v>2153</v>
      </c>
      <c r="H336" t="s">
        <v>2171</v>
      </c>
      <c r="I336">
        <v>72.540000000000006</v>
      </c>
      <c r="J336">
        <v>83.2</v>
      </c>
      <c r="K336">
        <v>90.32</v>
      </c>
      <c r="L336">
        <v>82.02</v>
      </c>
      <c r="M336">
        <v>91.4</v>
      </c>
      <c r="R336">
        <v>51.47</v>
      </c>
      <c r="S336">
        <v>248</v>
      </c>
      <c r="W336">
        <v>0</v>
      </c>
      <c r="X336">
        <v>0</v>
      </c>
      <c r="Y336">
        <v>16</v>
      </c>
      <c r="Z336">
        <v>116</v>
      </c>
      <c r="AA336">
        <v>132</v>
      </c>
      <c r="AB336">
        <v>0</v>
      </c>
      <c r="AC336">
        <v>220</v>
      </c>
      <c r="AD336">
        <v>28</v>
      </c>
      <c r="AE336">
        <v>0</v>
      </c>
      <c r="AF336">
        <v>168</v>
      </c>
      <c r="AG336">
        <v>80</v>
      </c>
      <c r="AH336">
        <v>0</v>
      </c>
      <c r="AI336">
        <v>4</v>
      </c>
      <c r="AJ336">
        <v>1</v>
      </c>
      <c r="AK336">
        <v>1</v>
      </c>
      <c r="AL336">
        <v>474</v>
      </c>
      <c r="AM336">
        <v>383</v>
      </c>
    </row>
    <row r="337" spans="1:39" x14ac:dyDescent="0.3">
      <c r="A337" t="s">
        <v>2029</v>
      </c>
      <c r="B337" t="s">
        <v>2163</v>
      </c>
      <c r="D337" t="s">
        <v>2292</v>
      </c>
      <c r="E337" t="s">
        <v>2164</v>
      </c>
      <c r="F337" t="s">
        <v>0</v>
      </c>
      <c r="G337" t="s">
        <v>2153</v>
      </c>
      <c r="H337" t="s">
        <v>2171</v>
      </c>
      <c r="I337">
        <v>72.290000000000006</v>
      </c>
      <c r="J337">
        <v>83.14</v>
      </c>
      <c r="K337">
        <v>90</v>
      </c>
      <c r="L337">
        <v>81.81</v>
      </c>
      <c r="M337">
        <v>91.4</v>
      </c>
      <c r="R337">
        <v>51.13</v>
      </c>
      <c r="S337">
        <v>240</v>
      </c>
      <c r="W337">
        <v>0</v>
      </c>
      <c r="X337">
        <v>0</v>
      </c>
      <c r="Y337">
        <v>12</v>
      </c>
      <c r="Z337">
        <v>108</v>
      </c>
      <c r="AA337">
        <v>132</v>
      </c>
      <c r="AB337">
        <v>0</v>
      </c>
      <c r="AC337">
        <v>212</v>
      </c>
      <c r="AD337">
        <v>28</v>
      </c>
      <c r="AE337">
        <v>0</v>
      </c>
      <c r="AF337">
        <v>160</v>
      </c>
      <c r="AG337">
        <v>80</v>
      </c>
      <c r="AH337">
        <v>0</v>
      </c>
      <c r="AI337">
        <v>4</v>
      </c>
      <c r="AJ337">
        <v>1</v>
      </c>
      <c r="AK337">
        <v>1</v>
      </c>
      <c r="AL337">
        <v>475</v>
      </c>
      <c r="AM337">
        <v>384</v>
      </c>
    </row>
    <row r="338" spans="1:39" x14ac:dyDescent="0.3">
      <c r="A338" t="s">
        <v>2030</v>
      </c>
      <c r="B338" t="s">
        <v>2163</v>
      </c>
      <c r="D338" t="s">
        <v>2293</v>
      </c>
      <c r="E338" t="s">
        <v>2164</v>
      </c>
      <c r="F338" t="s">
        <v>0</v>
      </c>
      <c r="G338" t="s">
        <v>2153</v>
      </c>
      <c r="H338" t="s">
        <v>2171</v>
      </c>
      <c r="I338">
        <v>72.290000000000006</v>
      </c>
      <c r="J338">
        <v>83.14</v>
      </c>
      <c r="K338">
        <v>90</v>
      </c>
      <c r="L338">
        <v>81.81</v>
      </c>
      <c r="M338">
        <v>91.4</v>
      </c>
      <c r="R338">
        <v>51.13</v>
      </c>
      <c r="S338">
        <v>240</v>
      </c>
      <c r="W338">
        <v>0</v>
      </c>
      <c r="X338">
        <v>0</v>
      </c>
      <c r="Y338">
        <v>12</v>
      </c>
      <c r="Z338">
        <v>108</v>
      </c>
      <c r="AA338">
        <v>132</v>
      </c>
      <c r="AB338">
        <v>0</v>
      </c>
      <c r="AC338">
        <v>212</v>
      </c>
      <c r="AD338">
        <v>28</v>
      </c>
      <c r="AE338">
        <v>0</v>
      </c>
      <c r="AF338">
        <v>160</v>
      </c>
      <c r="AG338">
        <v>80</v>
      </c>
      <c r="AH338">
        <v>0</v>
      </c>
      <c r="AI338">
        <v>4</v>
      </c>
      <c r="AJ338">
        <v>1</v>
      </c>
      <c r="AK338">
        <v>1</v>
      </c>
      <c r="AL338">
        <v>476</v>
      </c>
      <c r="AM338">
        <v>385</v>
      </c>
    </row>
    <row r="339" spans="1:39" x14ac:dyDescent="0.3">
      <c r="A339" t="s">
        <v>2031</v>
      </c>
      <c r="B339" t="s">
        <v>2163</v>
      </c>
      <c r="D339" t="s">
        <v>2294</v>
      </c>
      <c r="E339" t="s">
        <v>2164</v>
      </c>
      <c r="F339" t="s">
        <v>0</v>
      </c>
      <c r="G339" t="s">
        <v>2153</v>
      </c>
      <c r="H339" t="s">
        <v>2171</v>
      </c>
      <c r="I339">
        <v>72.290000000000006</v>
      </c>
      <c r="J339">
        <v>83.14</v>
      </c>
      <c r="K339">
        <v>90</v>
      </c>
      <c r="L339">
        <v>81.81</v>
      </c>
      <c r="M339">
        <v>91.4</v>
      </c>
      <c r="R339">
        <v>51.13</v>
      </c>
      <c r="S339">
        <v>240</v>
      </c>
      <c r="W339">
        <v>0</v>
      </c>
      <c r="X339">
        <v>0</v>
      </c>
      <c r="Y339">
        <v>12</v>
      </c>
      <c r="Z339">
        <v>108</v>
      </c>
      <c r="AA339">
        <v>132</v>
      </c>
      <c r="AB339">
        <v>0</v>
      </c>
      <c r="AC339">
        <v>212</v>
      </c>
      <c r="AD339">
        <v>28</v>
      </c>
      <c r="AE339">
        <v>0</v>
      </c>
      <c r="AF339">
        <v>160</v>
      </c>
      <c r="AG339">
        <v>80</v>
      </c>
      <c r="AH339">
        <v>0</v>
      </c>
      <c r="AI339">
        <v>4</v>
      </c>
      <c r="AJ339">
        <v>1</v>
      </c>
      <c r="AK339">
        <v>1</v>
      </c>
      <c r="AL339">
        <v>477</v>
      </c>
      <c r="AM339">
        <v>386</v>
      </c>
    </row>
    <row r="340" spans="1:39" x14ac:dyDescent="0.3">
      <c r="A340" t="s">
        <v>2032</v>
      </c>
      <c r="B340" t="s">
        <v>2163</v>
      </c>
      <c r="D340" t="s">
        <v>2295</v>
      </c>
      <c r="E340" t="s">
        <v>2164</v>
      </c>
      <c r="F340" t="s">
        <v>0</v>
      </c>
      <c r="G340" t="s">
        <v>2153</v>
      </c>
      <c r="H340" t="s">
        <v>2171</v>
      </c>
      <c r="I340">
        <v>72.540000000000006</v>
      </c>
      <c r="J340">
        <v>83.2</v>
      </c>
      <c r="K340">
        <v>90.32</v>
      </c>
      <c r="L340">
        <v>82.02</v>
      </c>
      <c r="M340">
        <v>91.4</v>
      </c>
      <c r="R340">
        <v>51.47</v>
      </c>
      <c r="S340">
        <v>248</v>
      </c>
      <c r="W340">
        <v>0</v>
      </c>
      <c r="X340">
        <v>0</v>
      </c>
      <c r="Y340">
        <v>16</v>
      </c>
      <c r="Z340">
        <v>116</v>
      </c>
      <c r="AA340">
        <v>132</v>
      </c>
      <c r="AB340">
        <v>0</v>
      </c>
      <c r="AC340">
        <v>220</v>
      </c>
      <c r="AD340">
        <v>28</v>
      </c>
      <c r="AE340">
        <v>0</v>
      </c>
      <c r="AF340">
        <v>168</v>
      </c>
      <c r="AG340">
        <v>80</v>
      </c>
      <c r="AH340">
        <v>0</v>
      </c>
      <c r="AI340">
        <v>4</v>
      </c>
      <c r="AJ340">
        <v>1</v>
      </c>
      <c r="AK340">
        <v>1</v>
      </c>
      <c r="AL340">
        <v>478</v>
      </c>
      <c r="AM340">
        <v>387</v>
      </c>
    </row>
    <row r="341" spans="1:39" x14ac:dyDescent="0.3">
      <c r="A341" t="s">
        <v>2033</v>
      </c>
      <c r="B341" t="s">
        <v>2163</v>
      </c>
      <c r="D341" t="s">
        <v>2296</v>
      </c>
      <c r="E341" t="s">
        <v>2164</v>
      </c>
      <c r="F341" t="s">
        <v>0</v>
      </c>
      <c r="G341" t="s">
        <v>2153</v>
      </c>
      <c r="H341" t="s">
        <v>2171</v>
      </c>
      <c r="I341">
        <v>72.290000000000006</v>
      </c>
      <c r="J341">
        <v>83.14</v>
      </c>
      <c r="K341">
        <v>90</v>
      </c>
      <c r="L341">
        <v>81.81</v>
      </c>
      <c r="M341">
        <v>91.4</v>
      </c>
      <c r="R341">
        <v>51.13</v>
      </c>
      <c r="S341">
        <v>240</v>
      </c>
      <c r="W341">
        <v>0</v>
      </c>
      <c r="X341">
        <v>0</v>
      </c>
      <c r="Y341">
        <v>12</v>
      </c>
      <c r="Z341">
        <v>108</v>
      </c>
      <c r="AA341">
        <v>132</v>
      </c>
      <c r="AB341">
        <v>0</v>
      </c>
      <c r="AC341">
        <v>212</v>
      </c>
      <c r="AD341">
        <v>28</v>
      </c>
      <c r="AE341">
        <v>0</v>
      </c>
      <c r="AF341">
        <v>160</v>
      </c>
      <c r="AG341">
        <v>80</v>
      </c>
      <c r="AH341">
        <v>0</v>
      </c>
      <c r="AI341">
        <v>4</v>
      </c>
      <c r="AJ341">
        <v>1</v>
      </c>
      <c r="AK341">
        <v>1</v>
      </c>
      <c r="AL341">
        <v>479</v>
      </c>
      <c r="AM341">
        <v>388</v>
      </c>
    </row>
    <row r="342" spans="1:39" x14ac:dyDescent="0.3">
      <c r="A342" t="s">
        <v>2034</v>
      </c>
      <c r="B342" t="s">
        <v>2163</v>
      </c>
      <c r="D342" t="s">
        <v>2297</v>
      </c>
      <c r="E342" t="s">
        <v>2164</v>
      </c>
      <c r="F342" t="s">
        <v>0</v>
      </c>
      <c r="G342" t="s">
        <v>2153</v>
      </c>
      <c r="H342" t="s">
        <v>2171</v>
      </c>
      <c r="I342">
        <v>72.290000000000006</v>
      </c>
      <c r="J342">
        <v>83.14</v>
      </c>
      <c r="K342">
        <v>90</v>
      </c>
      <c r="L342">
        <v>81.81</v>
      </c>
      <c r="M342">
        <v>91.4</v>
      </c>
      <c r="R342">
        <v>51.13</v>
      </c>
      <c r="S342">
        <v>240</v>
      </c>
      <c r="W342">
        <v>0</v>
      </c>
      <c r="X342">
        <v>0</v>
      </c>
      <c r="Y342">
        <v>12</v>
      </c>
      <c r="Z342">
        <v>108</v>
      </c>
      <c r="AA342">
        <v>132</v>
      </c>
      <c r="AB342">
        <v>0</v>
      </c>
      <c r="AC342">
        <v>212</v>
      </c>
      <c r="AD342">
        <v>28</v>
      </c>
      <c r="AE342">
        <v>0</v>
      </c>
      <c r="AF342">
        <v>160</v>
      </c>
      <c r="AG342">
        <v>80</v>
      </c>
      <c r="AH342">
        <v>0</v>
      </c>
      <c r="AI342">
        <v>4</v>
      </c>
      <c r="AJ342">
        <v>1</v>
      </c>
      <c r="AK342">
        <v>1</v>
      </c>
      <c r="AL342">
        <v>480</v>
      </c>
      <c r="AM342">
        <v>389</v>
      </c>
    </row>
    <row r="343" spans="1:39" x14ac:dyDescent="0.3">
      <c r="A343" t="s">
        <v>2035</v>
      </c>
      <c r="B343" t="s">
        <v>2163</v>
      </c>
      <c r="D343" t="s">
        <v>2298</v>
      </c>
      <c r="E343" t="s">
        <v>2164</v>
      </c>
      <c r="F343" t="s">
        <v>0</v>
      </c>
      <c r="G343" t="s">
        <v>2153</v>
      </c>
      <c r="H343" t="s">
        <v>2171</v>
      </c>
      <c r="I343">
        <v>72.290000000000006</v>
      </c>
      <c r="J343">
        <v>83.14</v>
      </c>
      <c r="K343">
        <v>90</v>
      </c>
      <c r="L343">
        <v>81.81</v>
      </c>
      <c r="M343">
        <v>91.4</v>
      </c>
      <c r="R343">
        <v>51.13</v>
      </c>
      <c r="S343">
        <v>240</v>
      </c>
      <c r="W343">
        <v>0</v>
      </c>
      <c r="X343">
        <v>0</v>
      </c>
      <c r="Y343">
        <v>12</v>
      </c>
      <c r="Z343">
        <v>108</v>
      </c>
      <c r="AA343">
        <v>132</v>
      </c>
      <c r="AB343">
        <v>0</v>
      </c>
      <c r="AC343">
        <v>212</v>
      </c>
      <c r="AD343">
        <v>28</v>
      </c>
      <c r="AE343">
        <v>0</v>
      </c>
      <c r="AF343">
        <v>160</v>
      </c>
      <c r="AG343">
        <v>80</v>
      </c>
      <c r="AH343">
        <v>0</v>
      </c>
      <c r="AI343">
        <v>4</v>
      </c>
      <c r="AJ343">
        <v>1</v>
      </c>
      <c r="AK343">
        <v>1</v>
      </c>
      <c r="AL343">
        <v>481</v>
      </c>
      <c r="AM343">
        <v>390</v>
      </c>
    </row>
    <row r="344" spans="1:39" x14ac:dyDescent="0.3">
      <c r="A344" t="s">
        <v>2036</v>
      </c>
      <c r="B344" t="s">
        <v>2163</v>
      </c>
      <c r="D344" t="s">
        <v>2299</v>
      </c>
      <c r="E344" t="s">
        <v>2164</v>
      </c>
      <c r="F344" t="s">
        <v>0</v>
      </c>
      <c r="G344" t="s">
        <v>2153</v>
      </c>
      <c r="H344" t="s">
        <v>2171</v>
      </c>
      <c r="I344">
        <v>72.290000000000006</v>
      </c>
      <c r="J344">
        <v>83.14</v>
      </c>
      <c r="K344">
        <v>90</v>
      </c>
      <c r="L344">
        <v>81.81</v>
      </c>
      <c r="M344">
        <v>91.4</v>
      </c>
      <c r="R344">
        <v>51.13</v>
      </c>
      <c r="S344">
        <v>240</v>
      </c>
      <c r="W344">
        <v>0</v>
      </c>
      <c r="X344">
        <v>0</v>
      </c>
      <c r="Y344">
        <v>12</v>
      </c>
      <c r="Z344">
        <v>108</v>
      </c>
      <c r="AA344">
        <v>132</v>
      </c>
      <c r="AB344">
        <v>0</v>
      </c>
      <c r="AC344">
        <v>212</v>
      </c>
      <c r="AD344">
        <v>28</v>
      </c>
      <c r="AE344">
        <v>0</v>
      </c>
      <c r="AF344">
        <v>160</v>
      </c>
      <c r="AG344">
        <v>80</v>
      </c>
      <c r="AH344">
        <v>0</v>
      </c>
      <c r="AI344">
        <v>4</v>
      </c>
      <c r="AJ344">
        <v>1</v>
      </c>
      <c r="AK344">
        <v>1</v>
      </c>
      <c r="AL344">
        <v>482</v>
      </c>
      <c r="AM344">
        <v>391</v>
      </c>
    </row>
    <row r="345" spans="1:39" x14ac:dyDescent="0.3">
      <c r="A345" t="s">
        <v>2037</v>
      </c>
      <c r="B345" t="s">
        <v>2163</v>
      </c>
      <c r="D345" t="s">
        <v>2300</v>
      </c>
      <c r="E345" t="s">
        <v>2164</v>
      </c>
      <c r="F345" t="s">
        <v>0</v>
      </c>
      <c r="G345" t="s">
        <v>2153</v>
      </c>
      <c r="H345" t="s">
        <v>2171</v>
      </c>
      <c r="I345">
        <v>72.290000000000006</v>
      </c>
      <c r="J345">
        <v>83.14</v>
      </c>
      <c r="K345">
        <v>90</v>
      </c>
      <c r="L345">
        <v>81.81</v>
      </c>
      <c r="M345">
        <v>91.4</v>
      </c>
      <c r="R345">
        <v>51.13</v>
      </c>
      <c r="S345">
        <v>240</v>
      </c>
      <c r="W345">
        <v>0</v>
      </c>
      <c r="X345">
        <v>0</v>
      </c>
      <c r="Y345">
        <v>12</v>
      </c>
      <c r="Z345">
        <v>108</v>
      </c>
      <c r="AA345">
        <v>132</v>
      </c>
      <c r="AB345">
        <v>0</v>
      </c>
      <c r="AC345">
        <v>212</v>
      </c>
      <c r="AD345">
        <v>28</v>
      </c>
      <c r="AE345">
        <v>0</v>
      </c>
      <c r="AF345">
        <v>160</v>
      </c>
      <c r="AG345">
        <v>80</v>
      </c>
      <c r="AH345">
        <v>0</v>
      </c>
      <c r="AI345">
        <v>4</v>
      </c>
      <c r="AJ345">
        <v>1</v>
      </c>
      <c r="AK345">
        <v>1</v>
      </c>
      <c r="AL345">
        <v>483</v>
      </c>
      <c r="AM345">
        <v>392</v>
      </c>
    </row>
    <row r="346" spans="1:39" x14ac:dyDescent="0.3">
      <c r="A346" t="s">
        <v>2038</v>
      </c>
      <c r="B346" t="s">
        <v>2163</v>
      </c>
      <c r="D346" t="s">
        <v>2301</v>
      </c>
      <c r="E346" t="s">
        <v>2164</v>
      </c>
      <c r="F346" t="s">
        <v>0</v>
      </c>
      <c r="G346" t="s">
        <v>2153</v>
      </c>
      <c r="H346" t="s">
        <v>2171</v>
      </c>
      <c r="I346">
        <v>72.540000000000006</v>
      </c>
      <c r="J346">
        <v>83.2</v>
      </c>
      <c r="K346">
        <v>90.32</v>
      </c>
      <c r="L346">
        <v>82.02</v>
      </c>
      <c r="M346">
        <v>91.4</v>
      </c>
      <c r="R346">
        <v>51.47</v>
      </c>
      <c r="S346">
        <v>248</v>
      </c>
      <c r="W346">
        <v>0</v>
      </c>
      <c r="X346">
        <v>0</v>
      </c>
      <c r="Y346">
        <v>16</v>
      </c>
      <c r="Z346">
        <v>116</v>
      </c>
      <c r="AA346">
        <v>132</v>
      </c>
      <c r="AB346">
        <v>0</v>
      </c>
      <c r="AC346">
        <v>220</v>
      </c>
      <c r="AD346">
        <v>28</v>
      </c>
      <c r="AE346">
        <v>0</v>
      </c>
      <c r="AF346">
        <v>168</v>
      </c>
      <c r="AG346">
        <v>80</v>
      </c>
      <c r="AH346">
        <v>0</v>
      </c>
      <c r="AI346">
        <v>4</v>
      </c>
      <c r="AJ346">
        <v>1</v>
      </c>
      <c r="AK346">
        <v>1</v>
      </c>
      <c r="AL346">
        <v>484</v>
      </c>
      <c r="AM346">
        <v>393</v>
      </c>
    </row>
    <row r="347" spans="1:39" x14ac:dyDescent="0.3">
      <c r="A347" t="s">
        <v>2039</v>
      </c>
      <c r="B347" t="s">
        <v>2163</v>
      </c>
      <c r="D347" t="s">
        <v>2302</v>
      </c>
      <c r="E347" t="s">
        <v>2164</v>
      </c>
      <c r="F347" t="s">
        <v>0</v>
      </c>
      <c r="G347" t="s">
        <v>2153</v>
      </c>
      <c r="H347" t="s">
        <v>2171</v>
      </c>
      <c r="I347">
        <v>72.290000000000006</v>
      </c>
      <c r="J347">
        <v>83.14</v>
      </c>
      <c r="K347">
        <v>90</v>
      </c>
      <c r="L347">
        <v>81.81</v>
      </c>
      <c r="M347">
        <v>91.4</v>
      </c>
      <c r="R347">
        <v>51.13</v>
      </c>
      <c r="S347">
        <v>240</v>
      </c>
      <c r="W347">
        <v>0</v>
      </c>
      <c r="X347">
        <v>0</v>
      </c>
      <c r="Y347">
        <v>12</v>
      </c>
      <c r="Z347">
        <v>108</v>
      </c>
      <c r="AA347">
        <v>132</v>
      </c>
      <c r="AB347">
        <v>0</v>
      </c>
      <c r="AC347">
        <v>212</v>
      </c>
      <c r="AD347">
        <v>28</v>
      </c>
      <c r="AE347">
        <v>0</v>
      </c>
      <c r="AF347">
        <v>160</v>
      </c>
      <c r="AG347">
        <v>80</v>
      </c>
      <c r="AH347">
        <v>0</v>
      </c>
      <c r="AI347">
        <v>4</v>
      </c>
      <c r="AJ347">
        <v>1</v>
      </c>
      <c r="AK347">
        <v>1</v>
      </c>
      <c r="AL347">
        <v>485</v>
      </c>
      <c r="AM347">
        <v>394</v>
      </c>
    </row>
    <row r="348" spans="1:39" x14ac:dyDescent="0.3">
      <c r="A348" t="s">
        <v>2040</v>
      </c>
      <c r="B348" t="s">
        <v>2163</v>
      </c>
      <c r="D348" t="s">
        <v>2303</v>
      </c>
      <c r="E348" t="s">
        <v>2164</v>
      </c>
      <c r="F348" t="s">
        <v>0</v>
      </c>
      <c r="G348" t="s">
        <v>2153</v>
      </c>
      <c r="H348" t="s">
        <v>2171</v>
      </c>
      <c r="I348">
        <v>72.290000000000006</v>
      </c>
      <c r="J348">
        <v>83.14</v>
      </c>
      <c r="K348">
        <v>90</v>
      </c>
      <c r="L348">
        <v>81.81</v>
      </c>
      <c r="M348">
        <v>91.4</v>
      </c>
      <c r="R348">
        <v>51.13</v>
      </c>
      <c r="S348">
        <v>240</v>
      </c>
      <c r="W348">
        <v>0</v>
      </c>
      <c r="X348">
        <v>0</v>
      </c>
      <c r="Y348">
        <v>12</v>
      </c>
      <c r="Z348">
        <v>108</v>
      </c>
      <c r="AA348">
        <v>132</v>
      </c>
      <c r="AB348">
        <v>0</v>
      </c>
      <c r="AC348">
        <v>212</v>
      </c>
      <c r="AD348">
        <v>28</v>
      </c>
      <c r="AE348">
        <v>0</v>
      </c>
      <c r="AF348">
        <v>160</v>
      </c>
      <c r="AG348">
        <v>80</v>
      </c>
      <c r="AH348">
        <v>0</v>
      </c>
      <c r="AI348">
        <v>4</v>
      </c>
      <c r="AJ348">
        <v>1</v>
      </c>
      <c r="AK348">
        <v>1</v>
      </c>
      <c r="AL348">
        <v>486</v>
      </c>
      <c r="AM348">
        <v>395</v>
      </c>
    </row>
    <row r="349" spans="1:39" x14ac:dyDescent="0.3">
      <c r="A349" t="s">
        <v>2041</v>
      </c>
      <c r="B349" t="s">
        <v>2163</v>
      </c>
      <c r="D349" t="s">
        <v>2304</v>
      </c>
      <c r="E349" t="s">
        <v>2164</v>
      </c>
      <c r="F349" t="s">
        <v>0</v>
      </c>
      <c r="G349" t="s">
        <v>2153</v>
      </c>
      <c r="H349" t="s">
        <v>2171</v>
      </c>
      <c r="I349">
        <v>72.290000000000006</v>
      </c>
      <c r="J349">
        <v>83.14</v>
      </c>
      <c r="K349">
        <v>90</v>
      </c>
      <c r="L349">
        <v>81.81</v>
      </c>
      <c r="M349">
        <v>91.4</v>
      </c>
      <c r="R349">
        <v>51.13</v>
      </c>
      <c r="S349">
        <v>240</v>
      </c>
      <c r="W349">
        <v>0</v>
      </c>
      <c r="X349">
        <v>0</v>
      </c>
      <c r="Y349">
        <v>12</v>
      </c>
      <c r="Z349">
        <v>108</v>
      </c>
      <c r="AA349">
        <v>132</v>
      </c>
      <c r="AB349">
        <v>0</v>
      </c>
      <c r="AC349">
        <v>212</v>
      </c>
      <c r="AD349">
        <v>28</v>
      </c>
      <c r="AE349">
        <v>0</v>
      </c>
      <c r="AF349">
        <v>160</v>
      </c>
      <c r="AG349">
        <v>80</v>
      </c>
      <c r="AH349">
        <v>0</v>
      </c>
      <c r="AI349">
        <v>4</v>
      </c>
      <c r="AJ349">
        <v>1</v>
      </c>
      <c r="AK349">
        <v>1</v>
      </c>
      <c r="AL349">
        <v>487</v>
      </c>
      <c r="AM349">
        <v>396</v>
      </c>
    </row>
    <row r="350" spans="1:39" x14ac:dyDescent="0.3">
      <c r="A350" t="s">
        <v>2042</v>
      </c>
      <c r="B350" t="s">
        <v>2163</v>
      </c>
      <c r="D350" t="s">
        <v>2305</v>
      </c>
      <c r="E350" t="s">
        <v>2164</v>
      </c>
      <c r="F350" t="s">
        <v>0</v>
      </c>
      <c r="G350" t="s">
        <v>2153</v>
      </c>
      <c r="H350" t="s">
        <v>2171</v>
      </c>
      <c r="I350">
        <v>72.540000000000006</v>
      </c>
      <c r="J350">
        <v>83.2</v>
      </c>
      <c r="K350">
        <v>90.32</v>
      </c>
      <c r="L350">
        <v>82.02</v>
      </c>
      <c r="M350">
        <v>91.4</v>
      </c>
      <c r="R350">
        <v>51.47</v>
      </c>
      <c r="S350">
        <v>248</v>
      </c>
      <c r="W350">
        <v>0</v>
      </c>
      <c r="X350">
        <v>0</v>
      </c>
      <c r="Y350">
        <v>16</v>
      </c>
      <c r="Z350">
        <v>116</v>
      </c>
      <c r="AA350">
        <v>132</v>
      </c>
      <c r="AB350">
        <v>0</v>
      </c>
      <c r="AC350">
        <v>220</v>
      </c>
      <c r="AD350">
        <v>28</v>
      </c>
      <c r="AE350">
        <v>0</v>
      </c>
      <c r="AF350">
        <v>168</v>
      </c>
      <c r="AG350">
        <v>80</v>
      </c>
      <c r="AH350">
        <v>0</v>
      </c>
      <c r="AI350">
        <v>4</v>
      </c>
      <c r="AJ350">
        <v>1</v>
      </c>
      <c r="AK350">
        <v>1</v>
      </c>
      <c r="AL350">
        <v>488</v>
      </c>
      <c r="AM350">
        <v>397</v>
      </c>
    </row>
    <row r="351" spans="1:39" x14ac:dyDescent="0.3">
      <c r="A351" t="s">
        <v>2043</v>
      </c>
      <c r="B351" t="s">
        <v>2163</v>
      </c>
      <c r="D351" t="s">
        <v>2306</v>
      </c>
      <c r="E351" t="s">
        <v>2164</v>
      </c>
      <c r="F351" t="s">
        <v>0</v>
      </c>
      <c r="G351" t="s">
        <v>2153</v>
      </c>
      <c r="H351" t="s">
        <v>2171</v>
      </c>
      <c r="I351">
        <v>72.290000000000006</v>
      </c>
      <c r="J351">
        <v>83.14</v>
      </c>
      <c r="K351">
        <v>90</v>
      </c>
      <c r="L351">
        <v>81.81</v>
      </c>
      <c r="M351">
        <v>91.4</v>
      </c>
      <c r="R351">
        <v>51.13</v>
      </c>
      <c r="S351">
        <v>240</v>
      </c>
      <c r="W351">
        <v>0</v>
      </c>
      <c r="X351">
        <v>0</v>
      </c>
      <c r="Y351">
        <v>12</v>
      </c>
      <c r="Z351">
        <v>108</v>
      </c>
      <c r="AA351">
        <v>132</v>
      </c>
      <c r="AB351">
        <v>0</v>
      </c>
      <c r="AC351">
        <v>212</v>
      </c>
      <c r="AD351">
        <v>28</v>
      </c>
      <c r="AE351">
        <v>0</v>
      </c>
      <c r="AF351">
        <v>160</v>
      </c>
      <c r="AG351">
        <v>80</v>
      </c>
      <c r="AH351">
        <v>0</v>
      </c>
      <c r="AI351">
        <v>4</v>
      </c>
      <c r="AJ351">
        <v>1</v>
      </c>
      <c r="AK351">
        <v>1</v>
      </c>
      <c r="AL351">
        <v>489</v>
      </c>
      <c r="AM351">
        <v>398</v>
      </c>
    </row>
    <row r="352" spans="1:39" x14ac:dyDescent="0.3">
      <c r="A352" t="s">
        <v>2044</v>
      </c>
      <c r="B352" t="s">
        <v>2163</v>
      </c>
      <c r="D352" t="s">
        <v>2307</v>
      </c>
      <c r="E352" t="s">
        <v>2164</v>
      </c>
      <c r="F352" t="s">
        <v>0</v>
      </c>
      <c r="G352" t="s">
        <v>2153</v>
      </c>
      <c r="H352" t="s">
        <v>2171</v>
      </c>
      <c r="I352">
        <v>72.290000000000006</v>
      </c>
      <c r="J352">
        <v>83.14</v>
      </c>
      <c r="K352">
        <v>90</v>
      </c>
      <c r="L352">
        <v>81.81</v>
      </c>
      <c r="M352">
        <v>91.4</v>
      </c>
      <c r="R352">
        <v>51.13</v>
      </c>
      <c r="S352">
        <v>240</v>
      </c>
      <c r="W352">
        <v>0</v>
      </c>
      <c r="X352">
        <v>0</v>
      </c>
      <c r="Y352">
        <v>12</v>
      </c>
      <c r="Z352">
        <v>108</v>
      </c>
      <c r="AA352">
        <v>132</v>
      </c>
      <c r="AB352">
        <v>0</v>
      </c>
      <c r="AC352">
        <v>212</v>
      </c>
      <c r="AD352">
        <v>28</v>
      </c>
      <c r="AE352">
        <v>0</v>
      </c>
      <c r="AF352">
        <v>160</v>
      </c>
      <c r="AG352">
        <v>80</v>
      </c>
      <c r="AH352">
        <v>0</v>
      </c>
      <c r="AI352">
        <v>4</v>
      </c>
      <c r="AJ352">
        <v>1</v>
      </c>
      <c r="AK352">
        <v>1</v>
      </c>
      <c r="AL352">
        <v>490</v>
      </c>
      <c r="AM352">
        <v>399</v>
      </c>
    </row>
    <row r="353" spans="1:39" x14ac:dyDescent="0.3">
      <c r="A353" t="s">
        <v>1899</v>
      </c>
      <c r="B353" t="s">
        <v>2163</v>
      </c>
      <c r="D353" t="s">
        <v>2308</v>
      </c>
      <c r="E353" t="s">
        <v>2164</v>
      </c>
      <c r="F353" t="s">
        <v>0</v>
      </c>
      <c r="G353" t="s">
        <v>2153</v>
      </c>
      <c r="H353" t="s">
        <v>2165</v>
      </c>
      <c r="I353">
        <v>79.849999999999994</v>
      </c>
      <c r="J353">
        <v>85.53</v>
      </c>
      <c r="K353">
        <v>88.33</v>
      </c>
      <c r="L353">
        <v>84.57</v>
      </c>
      <c r="M353">
        <v>91.4</v>
      </c>
      <c r="N353">
        <v>24</v>
      </c>
      <c r="P353">
        <v>24</v>
      </c>
      <c r="Q353">
        <v>11</v>
      </c>
      <c r="R353">
        <v>548.02</v>
      </c>
      <c r="S353">
        <v>688</v>
      </c>
      <c r="T353">
        <v>27</v>
      </c>
      <c r="W353">
        <v>0</v>
      </c>
      <c r="X353">
        <v>0</v>
      </c>
      <c r="Y353">
        <v>23</v>
      </c>
      <c r="Z353">
        <v>393</v>
      </c>
      <c r="AA353">
        <v>295</v>
      </c>
      <c r="AB353">
        <v>0</v>
      </c>
      <c r="AC353">
        <v>620</v>
      </c>
      <c r="AD353">
        <v>68</v>
      </c>
      <c r="AE353">
        <v>0</v>
      </c>
      <c r="AF353">
        <v>371</v>
      </c>
      <c r="AG353">
        <v>317</v>
      </c>
      <c r="AH353">
        <v>0</v>
      </c>
      <c r="AI353">
        <v>4</v>
      </c>
      <c r="AJ353">
        <v>1</v>
      </c>
      <c r="AK353">
        <v>1</v>
      </c>
      <c r="AL353">
        <v>491</v>
      </c>
      <c r="AM353">
        <v>400</v>
      </c>
    </row>
    <row r="354" spans="1:39" x14ac:dyDescent="0.3">
      <c r="A354" t="s">
        <v>2528</v>
      </c>
      <c r="B354" t="s">
        <v>2163</v>
      </c>
      <c r="D354" t="s">
        <v>2309</v>
      </c>
      <c r="E354" t="s">
        <v>2164</v>
      </c>
      <c r="F354" t="s">
        <v>0</v>
      </c>
      <c r="G354" t="s">
        <v>2153</v>
      </c>
      <c r="H354" t="s">
        <v>2171</v>
      </c>
      <c r="I354">
        <v>72.290000000000006</v>
      </c>
      <c r="J354">
        <v>83.14</v>
      </c>
      <c r="K354">
        <v>90</v>
      </c>
      <c r="L354">
        <v>81.81</v>
      </c>
      <c r="M354">
        <v>91.4</v>
      </c>
      <c r="R354">
        <v>51.13</v>
      </c>
      <c r="S354">
        <v>240</v>
      </c>
      <c r="W354">
        <v>0</v>
      </c>
      <c r="X354">
        <v>0</v>
      </c>
      <c r="Y354">
        <v>12</v>
      </c>
      <c r="Z354">
        <v>108</v>
      </c>
      <c r="AA354">
        <v>132</v>
      </c>
      <c r="AB354">
        <v>0</v>
      </c>
      <c r="AC354">
        <v>212</v>
      </c>
      <c r="AD354">
        <v>28</v>
      </c>
      <c r="AE354">
        <v>0</v>
      </c>
      <c r="AF354">
        <v>160</v>
      </c>
      <c r="AG354">
        <v>80</v>
      </c>
      <c r="AH354">
        <v>0</v>
      </c>
      <c r="AI354">
        <v>4</v>
      </c>
      <c r="AJ354">
        <v>1</v>
      </c>
      <c r="AK354">
        <v>1</v>
      </c>
      <c r="AL354">
        <v>492</v>
      </c>
      <c r="AM354">
        <v>401</v>
      </c>
    </row>
    <row r="355" spans="1:39" x14ac:dyDescent="0.3">
      <c r="A355" t="s">
        <v>1900</v>
      </c>
      <c r="B355" t="s">
        <v>2163</v>
      </c>
      <c r="D355" t="s">
        <v>2310</v>
      </c>
      <c r="E355" t="s">
        <v>2164</v>
      </c>
      <c r="F355" t="s">
        <v>0</v>
      </c>
      <c r="G355" t="s">
        <v>2153</v>
      </c>
      <c r="H355" t="s">
        <v>2171</v>
      </c>
      <c r="I355">
        <v>69.63</v>
      </c>
      <c r="J355">
        <v>76.77</v>
      </c>
      <c r="K355">
        <v>93.3</v>
      </c>
      <c r="L355">
        <v>79.900000000000006</v>
      </c>
      <c r="M355">
        <v>91.4</v>
      </c>
      <c r="R355">
        <v>125.3</v>
      </c>
      <c r="S355">
        <v>358</v>
      </c>
      <c r="W355">
        <v>0</v>
      </c>
      <c r="X355">
        <v>0</v>
      </c>
      <c r="Y355">
        <v>24</v>
      </c>
      <c r="Z355">
        <v>125</v>
      </c>
      <c r="AA355">
        <v>233</v>
      </c>
      <c r="AB355">
        <v>0</v>
      </c>
      <c r="AC355">
        <v>239</v>
      </c>
      <c r="AD355">
        <v>119</v>
      </c>
      <c r="AE355">
        <v>0</v>
      </c>
      <c r="AF355">
        <v>278</v>
      </c>
      <c r="AG355">
        <v>80</v>
      </c>
      <c r="AH355">
        <v>0</v>
      </c>
      <c r="AI355">
        <v>4</v>
      </c>
      <c r="AJ355">
        <v>1</v>
      </c>
      <c r="AK355">
        <v>1</v>
      </c>
      <c r="AL355">
        <v>493</v>
      </c>
      <c r="AM355">
        <v>402</v>
      </c>
    </row>
    <row r="356" spans="1:39" x14ac:dyDescent="0.3">
      <c r="A356" t="s">
        <v>1901</v>
      </c>
      <c r="B356" t="s">
        <v>2163</v>
      </c>
      <c r="D356" t="s">
        <v>2311</v>
      </c>
      <c r="E356" t="s">
        <v>2164</v>
      </c>
      <c r="F356" t="s">
        <v>0</v>
      </c>
      <c r="G356" t="s">
        <v>2153</v>
      </c>
      <c r="H356" t="s">
        <v>2168</v>
      </c>
      <c r="I356">
        <v>82.38</v>
      </c>
      <c r="J356">
        <v>82.8</v>
      </c>
      <c r="K356">
        <v>63.34</v>
      </c>
      <c r="L356">
        <v>76.17</v>
      </c>
      <c r="M356">
        <v>91.4</v>
      </c>
      <c r="N356">
        <v>52</v>
      </c>
      <c r="P356">
        <v>52</v>
      </c>
      <c r="Q356">
        <v>26</v>
      </c>
      <c r="R356">
        <v>616.77</v>
      </c>
      <c r="S356">
        <v>765</v>
      </c>
      <c r="T356">
        <v>28</v>
      </c>
      <c r="W356">
        <v>0</v>
      </c>
      <c r="X356">
        <v>0</v>
      </c>
      <c r="Y356">
        <v>28</v>
      </c>
      <c r="Z356">
        <v>615</v>
      </c>
      <c r="AA356">
        <v>150</v>
      </c>
      <c r="AB356">
        <v>0</v>
      </c>
      <c r="AC356">
        <v>609</v>
      </c>
      <c r="AD356">
        <v>105</v>
      </c>
      <c r="AE356">
        <v>51</v>
      </c>
      <c r="AF356">
        <v>408</v>
      </c>
      <c r="AG356">
        <v>128</v>
      </c>
      <c r="AH356">
        <v>229</v>
      </c>
      <c r="AI356">
        <v>4</v>
      </c>
      <c r="AJ356">
        <v>1</v>
      </c>
      <c r="AK356">
        <v>4</v>
      </c>
      <c r="AL356">
        <v>494</v>
      </c>
      <c r="AM356">
        <v>403</v>
      </c>
    </row>
    <row r="357" spans="1:39" x14ac:dyDescent="0.3">
      <c r="A357" t="s">
        <v>1902</v>
      </c>
      <c r="B357" t="s">
        <v>2163</v>
      </c>
      <c r="D357" t="s">
        <v>2312</v>
      </c>
      <c r="E357" t="s">
        <v>2164</v>
      </c>
      <c r="F357" t="s">
        <v>0</v>
      </c>
      <c r="G357" t="s">
        <v>2153</v>
      </c>
      <c r="H357" t="s">
        <v>2171</v>
      </c>
      <c r="I357">
        <v>72.290000000000006</v>
      </c>
      <c r="J357">
        <v>83.14</v>
      </c>
      <c r="K357">
        <v>90</v>
      </c>
      <c r="L357">
        <v>81.81</v>
      </c>
      <c r="M357">
        <v>91.4</v>
      </c>
      <c r="R357">
        <v>51.13</v>
      </c>
      <c r="S357">
        <v>240</v>
      </c>
      <c r="W357">
        <v>0</v>
      </c>
      <c r="X357">
        <v>0</v>
      </c>
      <c r="Y357">
        <v>12</v>
      </c>
      <c r="Z357">
        <v>108</v>
      </c>
      <c r="AA357">
        <v>132</v>
      </c>
      <c r="AB357">
        <v>0</v>
      </c>
      <c r="AC357">
        <v>212</v>
      </c>
      <c r="AD357">
        <v>28</v>
      </c>
      <c r="AE357">
        <v>0</v>
      </c>
      <c r="AF357">
        <v>160</v>
      </c>
      <c r="AG357">
        <v>80</v>
      </c>
      <c r="AH357">
        <v>0</v>
      </c>
      <c r="AI357">
        <v>4</v>
      </c>
      <c r="AJ357">
        <v>1</v>
      </c>
      <c r="AK357">
        <v>1</v>
      </c>
      <c r="AL357">
        <v>495</v>
      </c>
      <c r="AM357">
        <v>404</v>
      </c>
    </row>
    <row r="358" spans="1:39" x14ac:dyDescent="0.3">
      <c r="A358" t="s">
        <v>1903</v>
      </c>
      <c r="B358" t="s">
        <v>2163</v>
      </c>
      <c r="D358" t="s">
        <v>2312</v>
      </c>
      <c r="E358" t="s">
        <v>2164</v>
      </c>
      <c r="F358" t="s">
        <v>0</v>
      </c>
      <c r="G358" t="s">
        <v>2153</v>
      </c>
      <c r="H358" t="s">
        <v>2171</v>
      </c>
      <c r="I358">
        <v>72.290000000000006</v>
      </c>
      <c r="J358">
        <v>83.14</v>
      </c>
      <c r="K358">
        <v>90</v>
      </c>
      <c r="L358">
        <v>81.81</v>
      </c>
      <c r="M358">
        <v>91.4</v>
      </c>
      <c r="R358">
        <v>51.13</v>
      </c>
      <c r="S358">
        <v>240</v>
      </c>
      <c r="W358">
        <v>0</v>
      </c>
      <c r="X358">
        <v>0</v>
      </c>
      <c r="Y358">
        <v>12</v>
      </c>
      <c r="Z358">
        <v>108</v>
      </c>
      <c r="AA358">
        <v>132</v>
      </c>
      <c r="AB358">
        <v>0</v>
      </c>
      <c r="AC358">
        <v>212</v>
      </c>
      <c r="AD358">
        <v>28</v>
      </c>
      <c r="AE358">
        <v>0</v>
      </c>
      <c r="AF358">
        <v>160</v>
      </c>
      <c r="AG358">
        <v>80</v>
      </c>
      <c r="AH358">
        <v>0</v>
      </c>
      <c r="AI358">
        <v>4</v>
      </c>
      <c r="AJ358">
        <v>1</v>
      </c>
      <c r="AK358">
        <v>1</v>
      </c>
      <c r="AL358">
        <v>496</v>
      </c>
      <c r="AM358">
        <v>405</v>
      </c>
    </row>
    <row r="359" spans="1:39" x14ac:dyDescent="0.3">
      <c r="A359" t="s">
        <v>1893</v>
      </c>
      <c r="B359" t="s">
        <v>2313</v>
      </c>
      <c r="D359" t="s">
        <v>1893</v>
      </c>
      <c r="E359" t="s">
        <v>2314</v>
      </c>
      <c r="F359" t="s">
        <v>0</v>
      </c>
      <c r="G359" t="s">
        <v>2153</v>
      </c>
      <c r="H359" t="s">
        <v>1588</v>
      </c>
      <c r="I359">
        <v>100</v>
      </c>
      <c r="J359">
        <v>43.71</v>
      </c>
      <c r="K359">
        <v>100</v>
      </c>
      <c r="L359">
        <v>81.239999999999995</v>
      </c>
      <c r="N359">
        <v>80</v>
      </c>
      <c r="P359">
        <v>80</v>
      </c>
      <c r="Q359">
        <v>0</v>
      </c>
      <c r="R359">
        <v>25.95</v>
      </c>
      <c r="S359">
        <v>93</v>
      </c>
      <c r="T359">
        <v>2</v>
      </c>
      <c r="W359">
        <v>0</v>
      </c>
      <c r="X359">
        <v>0</v>
      </c>
      <c r="Y359">
        <v>3</v>
      </c>
      <c r="Z359">
        <v>93</v>
      </c>
      <c r="AA359">
        <v>0</v>
      </c>
      <c r="AB359">
        <v>0</v>
      </c>
      <c r="AC359">
        <v>0</v>
      </c>
      <c r="AD359">
        <v>0</v>
      </c>
      <c r="AE359">
        <v>93</v>
      </c>
      <c r="AF359">
        <v>93</v>
      </c>
      <c r="AG359">
        <v>0</v>
      </c>
      <c r="AH359">
        <v>0</v>
      </c>
      <c r="AI359">
        <v>1</v>
      </c>
      <c r="AJ359">
        <v>4</v>
      </c>
      <c r="AK359">
        <v>1</v>
      </c>
      <c r="AL359">
        <v>497</v>
      </c>
      <c r="AM359">
        <v>406</v>
      </c>
    </row>
    <row r="360" spans="1:39" x14ac:dyDescent="0.3">
      <c r="A360" t="s">
        <v>1894</v>
      </c>
      <c r="B360" t="s">
        <v>2313</v>
      </c>
      <c r="D360" t="s">
        <v>1894</v>
      </c>
      <c r="E360" t="s">
        <v>2314</v>
      </c>
      <c r="F360" t="s">
        <v>0</v>
      </c>
      <c r="G360" t="s">
        <v>2153</v>
      </c>
      <c r="H360" t="s">
        <v>1588</v>
      </c>
      <c r="I360">
        <v>100</v>
      </c>
      <c r="J360">
        <v>52.5</v>
      </c>
      <c r="K360">
        <v>100</v>
      </c>
      <c r="L360">
        <v>84.17</v>
      </c>
      <c r="N360">
        <v>80</v>
      </c>
      <c r="P360">
        <v>80</v>
      </c>
      <c r="Q360">
        <v>0</v>
      </c>
      <c r="R360">
        <v>2.37</v>
      </c>
      <c r="S360">
        <v>11</v>
      </c>
      <c r="W360">
        <v>0</v>
      </c>
      <c r="X360">
        <v>0</v>
      </c>
      <c r="Y360">
        <v>1</v>
      </c>
      <c r="Z360">
        <v>11</v>
      </c>
      <c r="AA360">
        <v>0</v>
      </c>
      <c r="AB360">
        <v>0</v>
      </c>
      <c r="AC360">
        <v>0</v>
      </c>
      <c r="AD360">
        <v>11</v>
      </c>
      <c r="AE360">
        <v>0</v>
      </c>
      <c r="AF360">
        <v>11</v>
      </c>
      <c r="AG360">
        <v>0</v>
      </c>
      <c r="AH360">
        <v>0</v>
      </c>
      <c r="AI360">
        <v>1</v>
      </c>
      <c r="AJ360">
        <v>4</v>
      </c>
      <c r="AK360">
        <v>1</v>
      </c>
      <c r="AL360">
        <v>499</v>
      </c>
      <c r="AM360">
        <v>408</v>
      </c>
    </row>
    <row r="361" spans="1:39" x14ac:dyDescent="0.3">
      <c r="A361" t="s">
        <v>1896</v>
      </c>
      <c r="B361" t="s">
        <v>2313</v>
      </c>
      <c r="D361" t="s">
        <v>1896</v>
      </c>
      <c r="E361" t="s">
        <v>2314</v>
      </c>
      <c r="F361" t="s">
        <v>0</v>
      </c>
      <c r="G361" t="s">
        <v>2153</v>
      </c>
      <c r="H361" t="s">
        <v>1588</v>
      </c>
      <c r="I361">
        <v>99.26</v>
      </c>
      <c r="J361">
        <v>50.14</v>
      </c>
      <c r="K361">
        <v>100</v>
      </c>
      <c r="L361">
        <v>83.13</v>
      </c>
      <c r="N361">
        <v>80</v>
      </c>
      <c r="P361">
        <v>80</v>
      </c>
      <c r="Q361">
        <v>0</v>
      </c>
      <c r="R361">
        <v>43.63</v>
      </c>
      <c r="S361">
        <v>111</v>
      </c>
      <c r="T361">
        <v>2</v>
      </c>
      <c r="W361">
        <v>0</v>
      </c>
      <c r="X361">
        <v>0</v>
      </c>
      <c r="Y361">
        <v>4</v>
      </c>
      <c r="Z361">
        <v>111</v>
      </c>
      <c r="AA361">
        <v>0</v>
      </c>
      <c r="AB361">
        <v>0</v>
      </c>
      <c r="AC361">
        <v>0</v>
      </c>
      <c r="AD361">
        <v>46</v>
      </c>
      <c r="AE361">
        <v>65</v>
      </c>
      <c r="AF361">
        <v>111</v>
      </c>
      <c r="AG361">
        <v>0</v>
      </c>
      <c r="AH361">
        <v>0</v>
      </c>
      <c r="AI361">
        <v>1</v>
      </c>
      <c r="AJ361">
        <v>4</v>
      </c>
      <c r="AK361">
        <v>1</v>
      </c>
      <c r="AL361">
        <v>500</v>
      </c>
      <c r="AM361">
        <v>409</v>
      </c>
    </row>
    <row r="362" spans="1:39" x14ac:dyDescent="0.3">
      <c r="A362" t="s">
        <v>1897</v>
      </c>
      <c r="B362" t="s">
        <v>2313</v>
      </c>
      <c r="D362" t="s">
        <v>1897</v>
      </c>
      <c r="E362" t="s">
        <v>2314</v>
      </c>
      <c r="F362" t="s">
        <v>0</v>
      </c>
      <c r="G362" t="s">
        <v>2153</v>
      </c>
      <c r="H362" t="s">
        <v>1588</v>
      </c>
      <c r="I362">
        <v>98.66</v>
      </c>
      <c r="J362">
        <v>80.98</v>
      </c>
      <c r="K362">
        <v>94.88</v>
      </c>
      <c r="L362">
        <v>91.51</v>
      </c>
      <c r="N362">
        <v>78.11</v>
      </c>
      <c r="P362">
        <v>78.11</v>
      </c>
      <c r="Q362">
        <v>19</v>
      </c>
      <c r="R362">
        <v>462.87</v>
      </c>
      <c r="S362">
        <v>2010</v>
      </c>
      <c r="T362">
        <v>34</v>
      </c>
      <c r="W362">
        <v>0</v>
      </c>
      <c r="X362">
        <v>0</v>
      </c>
      <c r="Y362">
        <v>49</v>
      </c>
      <c r="Z362">
        <v>2010</v>
      </c>
      <c r="AA362">
        <v>0</v>
      </c>
      <c r="AB362">
        <v>0</v>
      </c>
      <c r="AC362">
        <v>1415</v>
      </c>
      <c r="AD362">
        <v>595</v>
      </c>
      <c r="AE362">
        <v>0</v>
      </c>
      <c r="AF362">
        <v>1837</v>
      </c>
      <c r="AG362">
        <v>173</v>
      </c>
      <c r="AH362">
        <v>0</v>
      </c>
      <c r="AI362">
        <v>1</v>
      </c>
      <c r="AJ362">
        <v>1</v>
      </c>
      <c r="AK362">
        <v>1</v>
      </c>
      <c r="AL362">
        <v>501</v>
      </c>
      <c r="AM362">
        <v>410</v>
      </c>
    </row>
    <row r="363" spans="1:39" x14ac:dyDescent="0.3">
      <c r="A363" t="s">
        <v>1898</v>
      </c>
      <c r="B363" t="s">
        <v>2313</v>
      </c>
      <c r="D363" t="s">
        <v>1898</v>
      </c>
      <c r="E363" t="s">
        <v>2314</v>
      </c>
      <c r="F363" t="s">
        <v>0</v>
      </c>
      <c r="G363" t="s">
        <v>2153</v>
      </c>
      <c r="H363" t="s">
        <v>2315</v>
      </c>
      <c r="I363">
        <v>85.63</v>
      </c>
      <c r="J363">
        <v>67.08</v>
      </c>
      <c r="K363">
        <v>68.73</v>
      </c>
      <c r="L363">
        <v>73.819999999999993</v>
      </c>
      <c r="M363">
        <v>98.84</v>
      </c>
      <c r="N363">
        <v>80</v>
      </c>
      <c r="P363">
        <v>80</v>
      </c>
      <c r="Q363">
        <v>0</v>
      </c>
      <c r="R363">
        <v>31.22</v>
      </c>
      <c r="S363">
        <v>444</v>
      </c>
      <c r="T363">
        <v>8</v>
      </c>
      <c r="W363">
        <v>0</v>
      </c>
      <c r="X363">
        <v>0</v>
      </c>
      <c r="Y363">
        <v>8</v>
      </c>
      <c r="Z363">
        <v>43</v>
      </c>
      <c r="AA363">
        <v>0</v>
      </c>
      <c r="AB363">
        <v>0</v>
      </c>
      <c r="AC363">
        <v>2</v>
      </c>
      <c r="AD363">
        <v>33</v>
      </c>
      <c r="AE363">
        <v>8</v>
      </c>
      <c r="AF363">
        <v>10</v>
      </c>
      <c r="AG363">
        <v>33</v>
      </c>
      <c r="AH363">
        <v>0</v>
      </c>
      <c r="AI363">
        <v>4</v>
      </c>
      <c r="AJ363">
        <v>3</v>
      </c>
      <c r="AK363">
        <v>3</v>
      </c>
      <c r="AL363">
        <v>502</v>
      </c>
      <c r="AM363">
        <v>411</v>
      </c>
    </row>
    <row r="364" spans="1:39" x14ac:dyDescent="0.3">
      <c r="A364" t="s">
        <v>1895</v>
      </c>
      <c r="B364" t="s">
        <v>2313</v>
      </c>
      <c r="D364" t="s">
        <v>1895</v>
      </c>
      <c r="E364" t="s">
        <v>2314</v>
      </c>
      <c r="F364" t="s">
        <v>0</v>
      </c>
      <c r="G364" t="s">
        <v>2153</v>
      </c>
      <c r="H364" t="s">
        <v>2316</v>
      </c>
      <c r="S364">
        <v>7</v>
      </c>
      <c r="W364">
        <v>0</v>
      </c>
      <c r="X364">
        <v>0</v>
      </c>
      <c r="Y364">
        <v>1</v>
      </c>
      <c r="Z364" t="s">
        <v>123</v>
      </c>
      <c r="AA364" t="s">
        <v>123</v>
      </c>
      <c r="AB364" t="s">
        <v>123</v>
      </c>
      <c r="AC364" t="s">
        <v>123</v>
      </c>
      <c r="AD364" t="s">
        <v>123</v>
      </c>
      <c r="AE364" t="s">
        <v>123</v>
      </c>
      <c r="AF364" t="s">
        <v>123</v>
      </c>
      <c r="AG364" t="s">
        <v>123</v>
      </c>
      <c r="AH364" t="s">
        <v>123</v>
      </c>
      <c r="AI364" t="s">
        <v>123</v>
      </c>
      <c r="AJ364" t="s">
        <v>123</v>
      </c>
      <c r="AK364" t="s">
        <v>123</v>
      </c>
      <c r="AL364">
        <v>503</v>
      </c>
      <c r="AM364">
        <v>412</v>
      </c>
    </row>
    <row r="365" spans="1:39" x14ac:dyDescent="0.3">
      <c r="A365" t="s">
        <v>2054</v>
      </c>
      <c r="B365" t="s">
        <v>2317</v>
      </c>
      <c r="D365" t="s">
        <v>2054</v>
      </c>
      <c r="E365" t="s">
        <v>2314</v>
      </c>
      <c r="F365" t="s">
        <v>0</v>
      </c>
      <c r="G365" t="s">
        <v>2153</v>
      </c>
      <c r="H365" t="s">
        <v>2165</v>
      </c>
      <c r="I365">
        <v>88.07</v>
      </c>
      <c r="J365">
        <v>85.66</v>
      </c>
      <c r="K365">
        <v>92.22</v>
      </c>
      <c r="L365">
        <v>88.65</v>
      </c>
      <c r="N365">
        <v>64</v>
      </c>
      <c r="P365">
        <v>64</v>
      </c>
      <c r="Q365">
        <v>3</v>
      </c>
      <c r="R365">
        <v>228.52</v>
      </c>
      <c r="S365">
        <v>238</v>
      </c>
      <c r="T365">
        <v>13</v>
      </c>
      <c r="W365">
        <v>0</v>
      </c>
      <c r="X365">
        <v>0</v>
      </c>
      <c r="Y365">
        <v>9</v>
      </c>
      <c r="Z365">
        <v>220</v>
      </c>
      <c r="AA365">
        <v>18</v>
      </c>
      <c r="AB365">
        <v>0</v>
      </c>
      <c r="AC365">
        <v>194</v>
      </c>
      <c r="AD365">
        <v>44</v>
      </c>
      <c r="AE365">
        <v>0</v>
      </c>
      <c r="AF365">
        <v>128</v>
      </c>
      <c r="AG365">
        <v>110</v>
      </c>
      <c r="AH365">
        <v>0</v>
      </c>
      <c r="AI365">
        <v>3</v>
      </c>
      <c r="AJ365">
        <v>1</v>
      </c>
      <c r="AK365">
        <v>1</v>
      </c>
      <c r="AL365">
        <v>504</v>
      </c>
      <c r="AM365">
        <v>413</v>
      </c>
    </row>
    <row r="366" spans="1:39" x14ac:dyDescent="0.3">
      <c r="A366" t="s">
        <v>2055</v>
      </c>
      <c r="B366" t="s">
        <v>2317</v>
      </c>
      <c r="D366" t="s">
        <v>2055</v>
      </c>
      <c r="E366" t="s">
        <v>2314</v>
      </c>
      <c r="F366" t="s">
        <v>0</v>
      </c>
      <c r="G366" t="s">
        <v>2153</v>
      </c>
      <c r="H366" t="s">
        <v>2165</v>
      </c>
      <c r="I366">
        <v>57.27</v>
      </c>
      <c r="J366">
        <v>78.94</v>
      </c>
      <c r="K366">
        <v>23.21</v>
      </c>
      <c r="L366">
        <v>53.14</v>
      </c>
      <c r="M366">
        <v>99.48</v>
      </c>
      <c r="N366">
        <v>24</v>
      </c>
      <c r="P366">
        <v>24</v>
      </c>
      <c r="Q366">
        <v>19</v>
      </c>
      <c r="R366">
        <v>656.24</v>
      </c>
      <c r="S366">
        <v>640</v>
      </c>
      <c r="T366">
        <v>40</v>
      </c>
      <c r="W366">
        <v>0</v>
      </c>
      <c r="X366">
        <v>0</v>
      </c>
      <c r="Y366">
        <v>10</v>
      </c>
      <c r="Z366">
        <v>343</v>
      </c>
      <c r="AA366">
        <v>18</v>
      </c>
      <c r="AB366">
        <v>279</v>
      </c>
      <c r="AC366">
        <v>317</v>
      </c>
      <c r="AD366">
        <v>323</v>
      </c>
      <c r="AE366">
        <v>0</v>
      </c>
      <c r="AF366">
        <v>152</v>
      </c>
      <c r="AG366">
        <v>0</v>
      </c>
      <c r="AH366">
        <v>488</v>
      </c>
      <c r="AI366">
        <v>4</v>
      </c>
      <c r="AJ366">
        <v>1</v>
      </c>
      <c r="AK366">
        <v>4</v>
      </c>
      <c r="AL366">
        <v>505</v>
      </c>
      <c r="AM366">
        <v>414</v>
      </c>
    </row>
    <row r="367" spans="1:39" x14ac:dyDescent="0.3">
      <c r="A367" t="s">
        <v>1892</v>
      </c>
      <c r="B367" t="s">
        <v>2317</v>
      </c>
      <c r="D367" t="s">
        <v>2318</v>
      </c>
      <c r="E367" t="s">
        <v>2314</v>
      </c>
      <c r="F367" t="s">
        <v>0</v>
      </c>
      <c r="G367" t="s">
        <v>2153</v>
      </c>
      <c r="H367" t="s">
        <v>2171</v>
      </c>
      <c r="I367">
        <v>79.48</v>
      </c>
      <c r="J367">
        <v>80.19</v>
      </c>
      <c r="K367">
        <v>100</v>
      </c>
      <c r="L367">
        <v>86.56</v>
      </c>
      <c r="M367">
        <v>98.26</v>
      </c>
      <c r="R367">
        <v>9.93</v>
      </c>
      <c r="S367">
        <v>116</v>
      </c>
      <c r="W367">
        <v>0</v>
      </c>
      <c r="X367">
        <v>0</v>
      </c>
      <c r="Y367">
        <v>7</v>
      </c>
      <c r="Z367">
        <v>108</v>
      </c>
      <c r="AA367">
        <v>8</v>
      </c>
      <c r="AB367">
        <v>0</v>
      </c>
      <c r="AC367">
        <v>108</v>
      </c>
      <c r="AD367">
        <v>8</v>
      </c>
      <c r="AE367">
        <v>0</v>
      </c>
      <c r="AF367">
        <v>116</v>
      </c>
      <c r="AG367">
        <v>0</v>
      </c>
      <c r="AH367">
        <v>0</v>
      </c>
      <c r="AI367">
        <v>4</v>
      </c>
      <c r="AJ367">
        <v>1</v>
      </c>
      <c r="AK367">
        <v>1</v>
      </c>
      <c r="AL367">
        <v>507</v>
      </c>
      <c r="AM367">
        <v>416</v>
      </c>
    </row>
    <row r="368" spans="1:39" x14ac:dyDescent="0.3">
      <c r="A368" t="s">
        <v>2056</v>
      </c>
      <c r="B368" t="s">
        <v>2317</v>
      </c>
      <c r="D368" t="s">
        <v>2056</v>
      </c>
      <c r="E368" t="s">
        <v>2314</v>
      </c>
      <c r="F368" t="s">
        <v>0</v>
      </c>
      <c r="G368" t="s">
        <v>2153</v>
      </c>
      <c r="H368" t="s">
        <v>2165</v>
      </c>
      <c r="I368">
        <v>71.56</v>
      </c>
      <c r="J368">
        <v>76.84</v>
      </c>
      <c r="K368">
        <v>81.14</v>
      </c>
      <c r="L368">
        <v>76.510000000000005</v>
      </c>
      <c r="M368">
        <v>95.29</v>
      </c>
      <c r="N368">
        <v>48</v>
      </c>
      <c r="P368">
        <v>48</v>
      </c>
      <c r="Q368">
        <v>2</v>
      </c>
      <c r="R368">
        <v>393.56</v>
      </c>
      <c r="S368">
        <v>433</v>
      </c>
      <c r="T368">
        <v>13</v>
      </c>
      <c r="W368">
        <v>0</v>
      </c>
      <c r="X368">
        <v>0</v>
      </c>
      <c r="Y368">
        <v>15</v>
      </c>
      <c r="Z368">
        <v>157</v>
      </c>
      <c r="AA368">
        <v>276</v>
      </c>
      <c r="AB368">
        <v>0</v>
      </c>
      <c r="AC368">
        <v>212</v>
      </c>
      <c r="AD368">
        <v>221</v>
      </c>
      <c r="AE368">
        <v>0</v>
      </c>
      <c r="AF368">
        <v>160</v>
      </c>
      <c r="AG368">
        <v>196</v>
      </c>
      <c r="AH368">
        <v>77</v>
      </c>
      <c r="AI368">
        <v>4</v>
      </c>
      <c r="AJ368">
        <v>1</v>
      </c>
      <c r="AK368">
        <v>2</v>
      </c>
      <c r="AL368">
        <v>508</v>
      </c>
      <c r="AM368">
        <v>417</v>
      </c>
    </row>
    <row r="369" spans="1:39" x14ac:dyDescent="0.3">
      <c r="A369" t="s">
        <v>2529</v>
      </c>
      <c r="B369" t="s">
        <v>2317</v>
      </c>
      <c r="D369" t="s">
        <v>2319</v>
      </c>
      <c r="E369" t="s">
        <v>2314</v>
      </c>
      <c r="F369" t="s">
        <v>0</v>
      </c>
      <c r="G369" t="s">
        <v>2153</v>
      </c>
      <c r="H369" t="s">
        <v>2165</v>
      </c>
      <c r="I369">
        <v>75.430000000000007</v>
      </c>
      <c r="J369">
        <v>81.7</v>
      </c>
      <c r="K369">
        <v>87.41</v>
      </c>
      <c r="L369">
        <v>81.510000000000005</v>
      </c>
      <c r="M369">
        <v>95.29</v>
      </c>
      <c r="N369">
        <v>64</v>
      </c>
      <c r="P369">
        <v>64</v>
      </c>
      <c r="Q369">
        <v>1</v>
      </c>
      <c r="R369">
        <v>249.84</v>
      </c>
      <c r="S369">
        <v>352</v>
      </c>
      <c r="T369">
        <v>7</v>
      </c>
      <c r="W369">
        <v>0</v>
      </c>
      <c r="X369">
        <v>0</v>
      </c>
      <c r="Y369">
        <v>15</v>
      </c>
      <c r="Z369">
        <v>193</v>
      </c>
      <c r="AA369">
        <v>159</v>
      </c>
      <c r="AB369">
        <v>0</v>
      </c>
      <c r="AC369">
        <v>299</v>
      </c>
      <c r="AD369">
        <v>53</v>
      </c>
      <c r="AE369">
        <v>0</v>
      </c>
      <c r="AF369">
        <v>160</v>
      </c>
      <c r="AG369">
        <v>192</v>
      </c>
      <c r="AH369">
        <v>0</v>
      </c>
      <c r="AI369">
        <v>4</v>
      </c>
      <c r="AJ369">
        <v>1</v>
      </c>
      <c r="AK369">
        <v>1</v>
      </c>
      <c r="AL369">
        <v>509</v>
      </c>
      <c r="AM369">
        <v>418</v>
      </c>
    </row>
    <row r="370" spans="1:39" x14ac:dyDescent="0.3">
      <c r="A370" t="s">
        <v>2057</v>
      </c>
      <c r="B370" t="s">
        <v>2317</v>
      </c>
      <c r="D370" t="s">
        <v>2057</v>
      </c>
      <c r="E370" t="s">
        <v>2314</v>
      </c>
      <c r="F370" t="s">
        <v>0</v>
      </c>
      <c r="G370" t="s">
        <v>2153</v>
      </c>
      <c r="H370" t="s">
        <v>2171</v>
      </c>
      <c r="I370">
        <v>71.98</v>
      </c>
      <c r="J370">
        <v>83.2</v>
      </c>
      <c r="K370">
        <v>90.32</v>
      </c>
      <c r="L370">
        <v>81.83</v>
      </c>
      <c r="M370">
        <v>95.29</v>
      </c>
      <c r="R370">
        <v>47.8</v>
      </c>
      <c r="S370">
        <v>248</v>
      </c>
      <c r="W370">
        <v>0</v>
      </c>
      <c r="X370">
        <v>0</v>
      </c>
      <c r="Y370">
        <v>16</v>
      </c>
      <c r="Z370">
        <v>140</v>
      </c>
      <c r="AA370">
        <v>108</v>
      </c>
      <c r="AB370">
        <v>0</v>
      </c>
      <c r="AC370">
        <v>220</v>
      </c>
      <c r="AD370">
        <v>28</v>
      </c>
      <c r="AE370">
        <v>0</v>
      </c>
      <c r="AF370">
        <v>168</v>
      </c>
      <c r="AG370">
        <v>80</v>
      </c>
      <c r="AH370">
        <v>0</v>
      </c>
      <c r="AI370">
        <v>4</v>
      </c>
      <c r="AJ370">
        <v>1</v>
      </c>
      <c r="AK370">
        <v>1</v>
      </c>
      <c r="AL370">
        <v>510</v>
      </c>
      <c r="AM370">
        <v>419</v>
      </c>
    </row>
    <row r="371" spans="1:39" x14ac:dyDescent="0.3">
      <c r="A371" t="s">
        <v>2058</v>
      </c>
      <c r="B371" t="s">
        <v>2317</v>
      </c>
      <c r="D371" t="s">
        <v>2058</v>
      </c>
      <c r="E371" t="s">
        <v>2314</v>
      </c>
      <c r="F371" t="s">
        <v>0</v>
      </c>
      <c r="G371" t="s">
        <v>2153</v>
      </c>
      <c r="H371" t="s">
        <v>2171</v>
      </c>
      <c r="I371">
        <v>71.709999999999994</v>
      </c>
      <c r="J371">
        <v>83.14</v>
      </c>
      <c r="K371">
        <v>90</v>
      </c>
      <c r="L371">
        <v>81.61</v>
      </c>
      <c r="M371">
        <v>95.29</v>
      </c>
      <c r="R371">
        <v>47.47</v>
      </c>
      <c r="S371">
        <v>240</v>
      </c>
      <c r="W371">
        <v>0</v>
      </c>
      <c r="X371">
        <v>0</v>
      </c>
      <c r="Y371">
        <v>12</v>
      </c>
      <c r="Z371">
        <v>132</v>
      </c>
      <c r="AA371">
        <v>108</v>
      </c>
      <c r="AB371">
        <v>0</v>
      </c>
      <c r="AC371">
        <v>212</v>
      </c>
      <c r="AD371">
        <v>28</v>
      </c>
      <c r="AE371">
        <v>0</v>
      </c>
      <c r="AF371">
        <v>160</v>
      </c>
      <c r="AG371">
        <v>80</v>
      </c>
      <c r="AH371">
        <v>0</v>
      </c>
      <c r="AI371">
        <v>4</v>
      </c>
      <c r="AJ371">
        <v>1</v>
      </c>
      <c r="AK371">
        <v>1</v>
      </c>
      <c r="AL371">
        <v>511</v>
      </c>
      <c r="AM371">
        <v>420</v>
      </c>
    </row>
    <row r="372" spans="1:39" x14ac:dyDescent="0.3">
      <c r="A372" t="s">
        <v>2059</v>
      </c>
      <c r="B372" t="s">
        <v>2317</v>
      </c>
      <c r="D372" t="s">
        <v>2059</v>
      </c>
      <c r="E372" t="s">
        <v>2314</v>
      </c>
      <c r="F372" t="s">
        <v>0</v>
      </c>
      <c r="G372" t="s">
        <v>2153</v>
      </c>
      <c r="H372" t="s">
        <v>1847</v>
      </c>
      <c r="I372">
        <v>79.540000000000006</v>
      </c>
      <c r="J372">
        <v>69.06</v>
      </c>
      <c r="K372">
        <v>81.400000000000006</v>
      </c>
      <c r="L372">
        <v>76.67</v>
      </c>
      <c r="N372">
        <v>48</v>
      </c>
      <c r="P372">
        <v>48</v>
      </c>
      <c r="Q372">
        <v>2</v>
      </c>
      <c r="R372">
        <v>245.04</v>
      </c>
      <c r="S372">
        <v>129</v>
      </c>
      <c r="T372">
        <v>9</v>
      </c>
      <c r="W372">
        <v>0</v>
      </c>
      <c r="X372">
        <v>0</v>
      </c>
      <c r="Y372">
        <v>2</v>
      </c>
      <c r="Z372">
        <v>85</v>
      </c>
      <c r="AA372">
        <v>44</v>
      </c>
      <c r="AB372">
        <v>0</v>
      </c>
      <c r="AC372">
        <v>0</v>
      </c>
      <c r="AD372">
        <v>129</v>
      </c>
      <c r="AE372">
        <v>0</v>
      </c>
      <c r="AF372">
        <v>0</v>
      </c>
      <c r="AG372">
        <v>129</v>
      </c>
      <c r="AH372">
        <v>0</v>
      </c>
      <c r="AI372">
        <v>4</v>
      </c>
      <c r="AJ372">
        <v>2</v>
      </c>
      <c r="AK372">
        <v>2</v>
      </c>
      <c r="AL372">
        <v>512</v>
      </c>
      <c r="AM372">
        <v>421</v>
      </c>
    </row>
    <row r="373" spans="1:39" x14ac:dyDescent="0.3">
      <c r="A373" t="s">
        <v>2060</v>
      </c>
      <c r="B373" t="s">
        <v>2317</v>
      </c>
      <c r="D373" t="s">
        <v>2060</v>
      </c>
      <c r="E373" t="s">
        <v>2314</v>
      </c>
      <c r="F373" t="s">
        <v>0</v>
      </c>
      <c r="G373" t="s">
        <v>2153</v>
      </c>
      <c r="H373" t="s">
        <v>2165</v>
      </c>
      <c r="I373">
        <v>86.44</v>
      </c>
      <c r="J373">
        <v>87.66</v>
      </c>
      <c r="K373">
        <v>53.28</v>
      </c>
      <c r="L373">
        <v>75.790000000000006</v>
      </c>
      <c r="M373">
        <v>99.55</v>
      </c>
      <c r="N373">
        <v>24</v>
      </c>
      <c r="P373">
        <v>24</v>
      </c>
      <c r="Q373">
        <v>28</v>
      </c>
      <c r="R373">
        <v>462</v>
      </c>
      <c r="S373">
        <v>490</v>
      </c>
      <c r="T373">
        <v>30</v>
      </c>
      <c r="W373">
        <v>0</v>
      </c>
      <c r="X373">
        <v>0</v>
      </c>
      <c r="Y373">
        <v>12</v>
      </c>
      <c r="Z373">
        <v>472</v>
      </c>
      <c r="AA373">
        <v>18</v>
      </c>
      <c r="AB373">
        <v>0</v>
      </c>
      <c r="AC373">
        <v>424</v>
      </c>
      <c r="AD373">
        <v>66</v>
      </c>
      <c r="AE373">
        <v>0</v>
      </c>
      <c r="AF373">
        <v>267</v>
      </c>
      <c r="AG373">
        <v>0</v>
      </c>
      <c r="AH373">
        <v>223</v>
      </c>
      <c r="AI373">
        <v>3</v>
      </c>
      <c r="AJ373">
        <v>1</v>
      </c>
      <c r="AK373">
        <v>4</v>
      </c>
      <c r="AL373">
        <v>514</v>
      </c>
      <c r="AM373">
        <v>423</v>
      </c>
    </row>
    <row r="374" spans="1:39" x14ac:dyDescent="0.3">
      <c r="A374" t="s">
        <v>2061</v>
      </c>
      <c r="B374" t="s">
        <v>2317</v>
      </c>
      <c r="D374" t="s">
        <v>2061</v>
      </c>
      <c r="E374" t="s">
        <v>2314</v>
      </c>
      <c r="F374" t="s">
        <v>0</v>
      </c>
      <c r="G374" t="s">
        <v>2153</v>
      </c>
      <c r="H374" t="s">
        <v>2165</v>
      </c>
      <c r="I374">
        <v>84.43</v>
      </c>
      <c r="J374">
        <v>79.12</v>
      </c>
      <c r="K374">
        <v>62.08</v>
      </c>
      <c r="L374">
        <v>75.209999999999994</v>
      </c>
      <c r="M374">
        <v>82.84</v>
      </c>
      <c r="N374">
        <v>32</v>
      </c>
      <c r="P374">
        <v>32</v>
      </c>
      <c r="Q374">
        <v>14</v>
      </c>
      <c r="R374">
        <v>842.67</v>
      </c>
      <c r="S374">
        <v>651</v>
      </c>
      <c r="T374">
        <v>40</v>
      </c>
      <c r="W374">
        <v>0</v>
      </c>
      <c r="X374">
        <v>0</v>
      </c>
      <c r="Y374">
        <v>13</v>
      </c>
      <c r="Z374">
        <v>495</v>
      </c>
      <c r="AA374">
        <v>156</v>
      </c>
      <c r="AB374">
        <v>0</v>
      </c>
      <c r="AC374">
        <v>425</v>
      </c>
      <c r="AD374">
        <v>226</v>
      </c>
      <c r="AE374">
        <v>0</v>
      </c>
      <c r="AF374">
        <v>239</v>
      </c>
      <c r="AG374">
        <v>213</v>
      </c>
      <c r="AH374">
        <v>199</v>
      </c>
      <c r="AI374">
        <v>4</v>
      </c>
      <c r="AJ374">
        <v>1</v>
      </c>
      <c r="AK374">
        <v>4</v>
      </c>
      <c r="AL374">
        <v>516</v>
      </c>
      <c r="AM374">
        <v>425</v>
      </c>
    </row>
    <row r="375" spans="1:39" x14ac:dyDescent="0.3">
      <c r="A375" t="s">
        <v>2062</v>
      </c>
      <c r="B375" t="s">
        <v>2317</v>
      </c>
      <c r="D375" t="s">
        <v>2062</v>
      </c>
      <c r="E375" t="s">
        <v>2314</v>
      </c>
      <c r="F375" t="s">
        <v>0</v>
      </c>
      <c r="G375" t="s">
        <v>2153</v>
      </c>
      <c r="H375" t="s">
        <v>2165</v>
      </c>
      <c r="I375">
        <v>85.4</v>
      </c>
      <c r="J375">
        <v>85.19</v>
      </c>
      <c r="K375">
        <v>55.7</v>
      </c>
      <c r="L375">
        <v>75.430000000000007</v>
      </c>
      <c r="M375">
        <v>99.79</v>
      </c>
      <c r="N375">
        <v>24</v>
      </c>
      <c r="P375">
        <v>24</v>
      </c>
      <c r="Q375">
        <v>28</v>
      </c>
      <c r="R375">
        <v>502.07</v>
      </c>
      <c r="S375">
        <v>522</v>
      </c>
      <c r="T375">
        <v>32</v>
      </c>
      <c r="W375">
        <v>0</v>
      </c>
      <c r="X375">
        <v>0</v>
      </c>
      <c r="Y375">
        <v>12</v>
      </c>
      <c r="Z375">
        <v>478</v>
      </c>
      <c r="AA375">
        <v>44</v>
      </c>
      <c r="AB375">
        <v>0</v>
      </c>
      <c r="AC375">
        <v>426</v>
      </c>
      <c r="AD375">
        <v>96</v>
      </c>
      <c r="AE375">
        <v>0</v>
      </c>
      <c r="AF375">
        <v>297</v>
      </c>
      <c r="AG375">
        <v>0</v>
      </c>
      <c r="AH375">
        <v>225</v>
      </c>
      <c r="AI375">
        <v>4</v>
      </c>
      <c r="AJ375">
        <v>1</v>
      </c>
      <c r="AK375">
        <v>4</v>
      </c>
      <c r="AL375">
        <v>517</v>
      </c>
      <c r="AM375">
        <v>426</v>
      </c>
    </row>
    <row r="376" spans="1:39" x14ac:dyDescent="0.3">
      <c r="A376" t="s">
        <v>2063</v>
      </c>
      <c r="B376" t="s">
        <v>2317</v>
      </c>
      <c r="D376" t="s">
        <v>2063</v>
      </c>
      <c r="E376" t="s">
        <v>2314</v>
      </c>
      <c r="F376" t="s">
        <v>0</v>
      </c>
      <c r="G376" t="s">
        <v>2153</v>
      </c>
      <c r="H376" t="s">
        <v>2165</v>
      </c>
      <c r="I376">
        <v>90.73</v>
      </c>
      <c r="J376">
        <v>75.41</v>
      </c>
      <c r="K376">
        <v>27.41</v>
      </c>
      <c r="L376">
        <v>64.52</v>
      </c>
      <c r="M376">
        <v>98.11</v>
      </c>
      <c r="N376">
        <v>48</v>
      </c>
      <c r="P376">
        <v>48</v>
      </c>
      <c r="Q376">
        <v>11</v>
      </c>
      <c r="R376">
        <v>1140.53</v>
      </c>
      <c r="S376">
        <v>912</v>
      </c>
      <c r="T376">
        <v>58</v>
      </c>
      <c r="W376">
        <v>0</v>
      </c>
      <c r="X376">
        <v>0</v>
      </c>
      <c r="Y376">
        <v>13</v>
      </c>
      <c r="Z376">
        <v>894</v>
      </c>
      <c r="AA376">
        <v>18</v>
      </c>
      <c r="AB376">
        <v>0</v>
      </c>
      <c r="AC376">
        <v>229</v>
      </c>
      <c r="AD376">
        <v>683</v>
      </c>
      <c r="AE376">
        <v>0</v>
      </c>
      <c r="AF376">
        <v>153</v>
      </c>
      <c r="AG376">
        <v>120</v>
      </c>
      <c r="AH376">
        <v>639</v>
      </c>
      <c r="AI376">
        <v>2</v>
      </c>
      <c r="AJ376">
        <v>1</v>
      </c>
      <c r="AK376">
        <v>4</v>
      </c>
      <c r="AL376">
        <v>519</v>
      </c>
      <c r="AM376">
        <v>428</v>
      </c>
    </row>
    <row r="377" spans="1:39" x14ac:dyDescent="0.3">
      <c r="A377" t="s">
        <v>2064</v>
      </c>
      <c r="B377" t="s">
        <v>2317</v>
      </c>
      <c r="D377" t="s">
        <v>2064</v>
      </c>
      <c r="E377" t="s">
        <v>2314</v>
      </c>
      <c r="F377" t="s">
        <v>0</v>
      </c>
      <c r="G377" t="s">
        <v>2153</v>
      </c>
      <c r="H377" t="s">
        <v>2165</v>
      </c>
      <c r="I377">
        <v>85.75</v>
      </c>
      <c r="J377">
        <v>86.44</v>
      </c>
      <c r="K377">
        <v>50.9</v>
      </c>
      <c r="L377">
        <v>74.36</v>
      </c>
      <c r="M377">
        <v>99.79</v>
      </c>
      <c r="N377">
        <v>24</v>
      </c>
      <c r="P377">
        <v>24</v>
      </c>
      <c r="Q377">
        <v>28</v>
      </c>
      <c r="R377">
        <v>460.85</v>
      </c>
      <c r="S377">
        <v>467</v>
      </c>
      <c r="T377">
        <v>28</v>
      </c>
      <c r="W377">
        <v>0</v>
      </c>
      <c r="X377">
        <v>0</v>
      </c>
      <c r="Y377">
        <v>12</v>
      </c>
      <c r="Z377">
        <v>449</v>
      </c>
      <c r="AA377">
        <v>18</v>
      </c>
      <c r="AB377">
        <v>0</v>
      </c>
      <c r="AC377">
        <v>375</v>
      </c>
      <c r="AD377">
        <v>92</v>
      </c>
      <c r="AE377">
        <v>0</v>
      </c>
      <c r="AF377">
        <v>242</v>
      </c>
      <c r="AG377">
        <v>0</v>
      </c>
      <c r="AH377">
        <v>225</v>
      </c>
      <c r="AI377">
        <v>3</v>
      </c>
      <c r="AJ377">
        <v>1</v>
      </c>
      <c r="AK377">
        <v>4</v>
      </c>
      <c r="AL377">
        <v>520</v>
      </c>
      <c r="AM377">
        <v>429</v>
      </c>
    </row>
    <row r="378" spans="1:39" x14ac:dyDescent="0.3">
      <c r="A378" t="s">
        <v>2065</v>
      </c>
      <c r="B378" t="s">
        <v>2317</v>
      </c>
      <c r="D378" t="s">
        <v>2065</v>
      </c>
      <c r="E378" t="s">
        <v>2314</v>
      </c>
      <c r="F378" t="s">
        <v>0</v>
      </c>
      <c r="G378" t="s">
        <v>2153</v>
      </c>
      <c r="H378" t="s">
        <v>2165</v>
      </c>
      <c r="I378">
        <v>92.08</v>
      </c>
      <c r="J378">
        <v>83.71</v>
      </c>
      <c r="K378">
        <v>63.21</v>
      </c>
      <c r="L378">
        <v>79.67</v>
      </c>
      <c r="M378">
        <v>99.02</v>
      </c>
      <c r="N378">
        <v>32</v>
      </c>
      <c r="P378">
        <v>32</v>
      </c>
      <c r="Q378">
        <v>13</v>
      </c>
      <c r="R378">
        <v>632.32000000000005</v>
      </c>
      <c r="S378">
        <v>537</v>
      </c>
      <c r="T378">
        <v>33</v>
      </c>
      <c r="W378">
        <v>0</v>
      </c>
      <c r="X378">
        <v>0</v>
      </c>
      <c r="Y378">
        <v>12</v>
      </c>
      <c r="Z378">
        <v>519</v>
      </c>
      <c r="AA378">
        <v>18</v>
      </c>
      <c r="AB378">
        <v>0</v>
      </c>
      <c r="AC378">
        <v>409</v>
      </c>
      <c r="AD378">
        <v>128</v>
      </c>
      <c r="AE378">
        <v>0</v>
      </c>
      <c r="AF378">
        <v>249</v>
      </c>
      <c r="AG378">
        <v>120</v>
      </c>
      <c r="AH378">
        <v>168</v>
      </c>
      <c r="AI378">
        <v>2</v>
      </c>
      <c r="AJ378">
        <v>1</v>
      </c>
      <c r="AK378">
        <v>4</v>
      </c>
      <c r="AL378">
        <v>522</v>
      </c>
      <c r="AM378">
        <v>431</v>
      </c>
    </row>
    <row r="379" spans="1:39" x14ac:dyDescent="0.3">
      <c r="A379" t="s">
        <v>2066</v>
      </c>
      <c r="B379" t="s">
        <v>2317</v>
      </c>
      <c r="D379" t="s">
        <v>2066</v>
      </c>
      <c r="E379" t="s">
        <v>2314</v>
      </c>
      <c r="F379" t="s">
        <v>0</v>
      </c>
      <c r="G379" t="s">
        <v>2153</v>
      </c>
      <c r="H379" t="s">
        <v>2165</v>
      </c>
      <c r="I379">
        <v>83.43</v>
      </c>
      <c r="J379">
        <v>77.61</v>
      </c>
      <c r="K379">
        <v>63.83</v>
      </c>
      <c r="L379">
        <v>74.95</v>
      </c>
      <c r="M379">
        <v>71.59</v>
      </c>
      <c r="N379">
        <v>24</v>
      </c>
      <c r="P379">
        <v>24</v>
      </c>
      <c r="Q379">
        <v>55</v>
      </c>
      <c r="R379">
        <v>761.58</v>
      </c>
      <c r="S379">
        <v>643</v>
      </c>
      <c r="T379">
        <v>40</v>
      </c>
      <c r="W379">
        <v>0</v>
      </c>
      <c r="X379">
        <v>0</v>
      </c>
      <c r="Y379">
        <v>12</v>
      </c>
      <c r="Z379">
        <v>549</v>
      </c>
      <c r="AA379">
        <v>94</v>
      </c>
      <c r="AB379">
        <v>0</v>
      </c>
      <c r="AC379">
        <v>382</v>
      </c>
      <c r="AD379">
        <v>154</v>
      </c>
      <c r="AE379">
        <v>107</v>
      </c>
      <c r="AF379">
        <v>331</v>
      </c>
      <c r="AG379">
        <v>107</v>
      </c>
      <c r="AH379">
        <v>205</v>
      </c>
      <c r="AI379">
        <v>4</v>
      </c>
      <c r="AJ379">
        <v>1</v>
      </c>
      <c r="AK379">
        <v>4</v>
      </c>
      <c r="AL379">
        <v>523</v>
      </c>
      <c r="AM379">
        <v>432</v>
      </c>
    </row>
    <row r="380" spans="1:39" x14ac:dyDescent="0.3">
      <c r="A380" t="s">
        <v>2067</v>
      </c>
      <c r="B380" t="s">
        <v>2317</v>
      </c>
      <c r="D380" t="s">
        <v>2067</v>
      </c>
      <c r="E380" t="s">
        <v>2314</v>
      </c>
      <c r="F380" t="s">
        <v>0</v>
      </c>
      <c r="G380" t="s">
        <v>2153</v>
      </c>
      <c r="H380" t="s">
        <v>2165</v>
      </c>
      <c r="I380">
        <v>72.3</v>
      </c>
      <c r="J380">
        <v>73.41</v>
      </c>
      <c r="K380">
        <v>35.06</v>
      </c>
      <c r="L380">
        <v>60.26</v>
      </c>
      <c r="M380">
        <v>83.08</v>
      </c>
      <c r="N380">
        <v>32</v>
      </c>
      <c r="P380">
        <v>32</v>
      </c>
      <c r="Q380">
        <v>28</v>
      </c>
      <c r="R380">
        <v>1518.37</v>
      </c>
      <c r="S380">
        <v>880</v>
      </c>
      <c r="T380">
        <v>56</v>
      </c>
      <c r="W380">
        <v>0</v>
      </c>
      <c r="X380">
        <v>0</v>
      </c>
      <c r="Y380">
        <v>14</v>
      </c>
      <c r="Z380">
        <v>499</v>
      </c>
      <c r="AA380">
        <v>183</v>
      </c>
      <c r="AB380">
        <v>198</v>
      </c>
      <c r="AC380">
        <v>616</v>
      </c>
      <c r="AD380">
        <v>144</v>
      </c>
      <c r="AE380">
        <v>120</v>
      </c>
      <c r="AF380">
        <v>217</v>
      </c>
      <c r="AG380">
        <v>120</v>
      </c>
      <c r="AH380">
        <v>543</v>
      </c>
      <c r="AI380">
        <v>4</v>
      </c>
      <c r="AJ380">
        <v>1</v>
      </c>
      <c r="AK380">
        <v>4</v>
      </c>
      <c r="AL380">
        <v>525</v>
      </c>
      <c r="AM380">
        <v>434</v>
      </c>
    </row>
    <row r="381" spans="1:39" x14ac:dyDescent="0.3">
      <c r="A381" t="s">
        <v>2068</v>
      </c>
      <c r="B381" t="s">
        <v>2317</v>
      </c>
      <c r="D381" t="s">
        <v>2068</v>
      </c>
      <c r="E381" t="s">
        <v>2314</v>
      </c>
      <c r="F381" t="s">
        <v>0</v>
      </c>
      <c r="G381" t="s">
        <v>2153</v>
      </c>
      <c r="H381" t="s">
        <v>2165</v>
      </c>
      <c r="I381">
        <v>85.66</v>
      </c>
      <c r="J381">
        <v>83.71</v>
      </c>
      <c r="K381">
        <v>54.76</v>
      </c>
      <c r="L381">
        <v>74.709999999999994</v>
      </c>
      <c r="M381">
        <v>99.81</v>
      </c>
      <c r="N381">
        <v>24</v>
      </c>
      <c r="P381">
        <v>24</v>
      </c>
      <c r="Q381">
        <v>33</v>
      </c>
      <c r="R381">
        <v>549.41999999999996</v>
      </c>
      <c r="S381">
        <v>532</v>
      </c>
      <c r="T381">
        <v>33</v>
      </c>
      <c r="W381">
        <v>0</v>
      </c>
      <c r="X381">
        <v>0</v>
      </c>
      <c r="Y381">
        <v>13</v>
      </c>
      <c r="Z381">
        <v>514</v>
      </c>
      <c r="AA381">
        <v>18</v>
      </c>
      <c r="AB381">
        <v>0</v>
      </c>
      <c r="AC381">
        <v>421</v>
      </c>
      <c r="AD381">
        <v>44</v>
      </c>
      <c r="AE381">
        <v>67</v>
      </c>
      <c r="AF381">
        <v>242</v>
      </c>
      <c r="AG381">
        <v>67</v>
      </c>
      <c r="AH381">
        <v>223</v>
      </c>
      <c r="AI381">
        <v>3</v>
      </c>
      <c r="AJ381">
        <v>1</v>
      </c>
      <c r="AK381">
        <v>4</v>
      </c>
      <c r="AL381">
        <v>526</v>
      </c>
      <c r="AM381">
        <v>435</v>
      </c>
    </row>
    <row r="382" spans="1:39" x14ac:dyDescent="0.3">
      <c r="A382" t="s">
        <v>2069</v>
      </c>
      <c r="B382" t="s">
        <v>2317</v>
      </c>
      <c r="D382" t="s">
        <v>2069</v>
      </c>
      <c r="E382" t="s">
        <v>2314</v>
      </c>
      <c r="F382" t="s">
        <v>0</v>
      </c>
      <c r="G382" t="s">
        <v>2153</v>
      </c>
      <c r="H382" t="s">
        <v>2165</v>
      </c>
      <c r="I382">
        <v>88.67</v>
      </c>
      <c r="J382">
        <v>79</v>
      </c>
      <c r="K382">
        <v>64.86</v>
      </c>
      <c r="L382">
        <v>77.510000000000005</v>
      </c>
      <c r="M382">
        <v>99.82</v>
      </c>
      <c r="N382">
        <v>32</v>
      </c>
      <c r="P382">
        <v>32</v>
      </c>
      <c r="Q382">
        <v>22</v>
      </c>
      <c r="R382">
        <v>437.69</v>
      </c>
      <c r="S382">
        <v>381</v>
      </c>
      <c r="T382">
        <v>22</v>
      </c>
      <c r="W382">
        <v>0</v>
      </c>
      <c r="X382">
        <v>0</v>
      </c>
      <c r="Y382">
        <v>10</v>
      </c>
      <c r="Z382">
        <v>363</v>
      </c>
      <c r="AA382">
        <v>18</v>
      </c>
      <c r="AB382">
        <v>0</v>
      </c>
      <c r="AC382">
        <v>246</v>
      </c>
      <c r="AD382">
        <v>135</v>
      </c>
      <c r="AE382">
        <v>0</v>
      </c>
      <c r="AF382">
        <v>150</v>
      </c>
      <c r="AG382">
        <v>120</v>
      </c>
      <c r="AH382">
        <v>111</v>
      </c>
      <c r="AI382">
        <v>3</v>
      </c>
      <c r="AJ382">
        <v>1</v>
      </c>
      <c r="AK382">
        <v>4</v>
      </c>
      <c r="AL382">
        <v>529</v>
      </c>
      <c r="AM382">
        <v>438</v>
      </c>
    </row>
    <row r="383" spans="1:39" x14ac:dyDescent="0.3">
      <c r="A383" t="s">
        <v>2070</v>
      </c>
      <c r="B383" t="s">
        <v>2317</v>
      </c>
      <c r="D383" t="s">
        <v>2070</v>
      </c>
      <c r="E383" t="s">
        <v>2314</v>
      </c>
      <c r="F383" t="s">
        <v>0</v>
      </c>
      <c r="G383" t="s">
        <v>2153</v>
      </c>
      <c r="H383" t="s">
        <v>2165</v>
      </c>
      <c r="I383">
        <v>71.069999999999993</v>
      </c>
      <c r="J383">
        <v>85.6</v>
      </c>
      <c r="K383">
        <v>51.65</v>
      </c>
      <c r="L383">
        <v>69.44</v>
      </c>
      <c r="M383">
        <v>99.14</v>
      </c>
      <c r="N383">
        <v>24</v>
      </c>
      <c r="P383">
        <v>24</v>
      </c>
      <c r="Q383">
        <v>18</v>
      </c>
      <c r="R383">
        <v>507.06</v>
      </c>
      <c r="S383">
        <v>472</v>
      </c>
      <c r="T383">
        <v>29</v>
      </c>
      <c r="W383">
        <v>0</v>
      </c>
      <c r="X383">
        <v>0</v>
      </c>
      <c r="Y383">
        <v>10</v>
      </c>
      <c r="Z383">
        <v>349</v>
      </c>
      <c r="AA383">
        <v>18</v>
      </c>
      <c r="AB383">
        <v>105</v>
      </c>
      <c r="AC383">
        <v>428</v>
      </c>
      <c r="AD383">
        <v>44</v>
      </c>
      <c r="AE383">
        <v>0</v>
      </c>
      <c r="AF383">
        <v>158</v>
      </c>
      <c r="AG383">
        <v>105</v>
      </c>
      <c r="AH383">
        <v>209</v>
      </c>
      <c r="AI383">
        <v>4</v>
      </c>
      <c r="AJ383">
        <v>1</v>
      </c>
      <c r="AK383">
        <v>4</v>
      </c>
      <c r="AL383">
        <v>530</v>
      </c>
      <c r="AM383">
        <v>439</v>
      </c>
    </row>
    <row r="384" spans="1:39" x14ac:dyDescent="0.3">
      <c r="A384" t="s">
        <v>2071</v>
      </c>
      <c r="B384" t="s">
        <v>2317</v>
      </c>
      <c r="D384" t="s">
        <v>2071</v>
      </c>
      <c r="E384" t="s">
        <v>2314</v>
      </c>
      <c r="F384" t="s">
        <v>0</v>
      </c>
      <c r="G384" t="s">
        <v>2153</v>
      </c>
      <c r="H384" t="s">
        <v>2171</v>
      </c>
      <c r="I384">
        <v>71.709999999999994</v>
      </c>
      <c r="J384">
        <v>83.14</v>
      </c>
      <c r="K384">
        <v>90</v>
      </c>
      <c r="L384">
        <v>81.61</v>
      </c>
      <c r="M384">
        <v>95.29</v>
      </c>
      <c r="R384">
        <v>47.47</v>
      </c>
      <c r="S384">
        <v>240</v>
      </c>
      <c r="W384">
        <v>0</v>
      </c>
      <c r="X384">
        <v>0</v>
      </c>
      <c r="Y384">
        <v>12</v>
      </c>
      <c r="Z384">
        <v>132</v>
      </c>
      <c r="AA384">
        <v>108</v>
      </c>
      <c r="AB384">
        <v>0</v>
      </c>
      <c r="AC384">
        <v>212</v>
      </c>
      <c r="AD384">
        <v>28</v>
      </c>
      <c r="AE384">
        <v>0</v>
      </c>
      <c r="AF384">
        <v>160</v>
      </c>
      <c r="AG384">
        <v>80</v>
      </c>
      <c r="AH384">
        <v>0</v>
      </c>
      <c r="AI384">
        <v>4</v>
      </c>
      <c r="AJ384">
        <v>1</v>
      </c>
      <c r="AK384">
        <v>1</v>
      </c>
      <c r="AL384">
        <v>532</v>
      </c>
      <c r="AM384">
        <v>441</v>
      </c>
    </row>
    <row r="385" spans="1:39" x14ac:dyDescent="0.3">
      <c r="A385" t="s">
        <v>2072</v>
      </c>
      <c r="B385" t="s">
        <v>2317</v>
      </c>
      <c r="D385" t="s">
        <v>2072</v>
      </c>
      <c r="E385" t="s">
        <v>2314</v>
      </c>
      <c r="F385" t="s">
        <v>0</v>
      </c>
      <c r="G385" t="s">
        <v>2153</v>
      </c>
      <c r="H385" t="s">
        <v>2171</v>
      </c>
      <c r="I385">
        <v>71.709999999999994</v>
      </c>
      <c r="J385">
        <v>83.14</v>
      </c>
      <c r="K385">
        <v>90</v>
      </c>
      <c r="L385">
        <v>81.61</v>
      </c>
      <c r="M385">
        <v>95.29</v>
      </c>
      <c r="R385">
        <v>47.47</v>
      </c>
      <c r="S385">
        <v>240</v>
      </c>
      <c r="W385">
        <v>0</v>
      </c>
      <c r="X385">
        <v>0</v>
      </c>
      <c r="Y385">
        <v>12</v>
      </c>
      <c r="Z385">
        <v>132</v>
      </c>
      <c r="AA385">
        <v>108</v>
      </c>
      <c r="AB385">
        <v>0</v>
      </c>
      <c r="AC385">
        <v>212</v>
      </c>
      <c r="AD385">
        <v>28</v>
      </c>
      <c r="AE385">
        <v>0</v>
      </c>
      <c r="AF385">
        <v>160</v>
      </c>
      <c r="AG385">
        <v>80</v>
      </c>
      <c r="AH385">
        <v>0</v>
      </c>
      <c r="AI385">
        <v>4</v>
      </c>
      <c r="AJ385">
        <v>1</v>
      </c>
      <c r="AK385">
        <v>1</v>
      </c>
      <c r="AL385">
        <v>533</v>
      </c>
      <c r="AM385">
        <v>442</v>
      </c>
    </row>
    <row r="386" spans="1:39" x14ac:dyDescent="0.3">
      <c r="A386" t="s">
        <v>2073</v>
      </c>
      <c r="B386" t="s">
        <v>2317</v>
      </c>
      <c r="D386" t="s">
        <v>2073</v>
      </c>
      <c r="E386" t="s">
        <v>2314</v>
      </c>
      <c r="F386" t="s">
        <v>0</v>
      </c>
      <c r="G386" t="s">
        <v>2153</v>
      </c>
      <c r="H386" t="s">
        <v>2168</v>
      </c>
      <c r="I386">
        <v>84.31</v>
      </c>
      <c r="J386">
        <v>83.39</v>
      </c>
      <c r="K386">
        <v>48.49</v>
      </c>
      <c r="L386">
        <v>72.06</v>
      </c>
      <c r="M386">
        <v>99.79</v>
      </c>
      <c r="N386">
        <v>52</v>
      </c>
      <c r="P386">
        <v>52</v>
      </c>
      <c r="Q386">
        <v>19</v>
      </c>
      <c r="R386">
        <v>454.3</v>
      </c>
      <c r="S386">
        <v>417</v>
      </c>
      <c r="T386">
        <v>24</v>
      </c>
      <c r="W386">
        <v>0</v>
      </c>
      <c r="X386">
        <v>0</v>
      </c>
      <c r="Y386">
        <v>12</v>
      </c>
      <c r="Z386">
        <v>399</v>
      </c>
      <c r="AA386">
        <v>18</v>
      </c>
      <c r="AB386">
        <v>0</v>
      </c>
      <c r="AC386">
        <v>309</v>
      </c>
      <c r="AD386">
        <v>93</v>
      </c>
      <c r="AE386">
        <v>15</v>
      </c>
      <c r="AF386">
        <v>210</v>
      </c>
      <c r="AG386">
        <v>0</v>
      </c>
      <c r="AH386">
        <v>207</v>
      </c>
      <c r="AI386">
        <v>4</v>
      </c>
      <c r="AJ386">
        <v>1</v>
      </c>
      <c r="AK386">
        <v>4</v>
      </c>
      <c r="AL386">
        <v>534</v>
      </c>
      <c r="AM386">
        <v>443</v>
      </c>
    </row>
    <row r="387" spans="1:39" x14ac:dyDescent="0.3">
      <c r="A387" t="s">
        <v>2074</v>
      </c>
      <c r="B387" t="s">
        <v>2317</v>
      </c>
      <c r="D387" t="s">
        <v>2074</v>
      </c>
      <c r="E387" t="s">
        <v>2314</v>
      </c>
      <c r="F387" t="s">
        <v>0</v>
      </c>
      <c r="G387" t="s">
        <v>2153</v>
      </c>
      <c r="H387" t="s">
        <v>2168</v>
      </c>
      <c r="I387">
        <v>77.569999999999993</v>
      </c>
      <c r="J387">
        <v>67.94</v>
      </c>
      <c r="K387">
        <v>68.81</v>
      </c>
      <c r="L387">
        <v>71.44</v>
      </c>
      <c r="M387">
        <v>98.41</v>
      </c>
      <c r="N387">
        <v>49.87</v>
      </c>
      <c r="P387">
        <v>49.87</v>
      </c>
      <c r="Q387">
        <v>40</v>
      </c>
      <c r="R387">
        <v>2047.77</v>
      </c>
      <c r="S387">
        <v>1479</v>
      </c>
      <c r="T387">
        <v>59</v>
      </c>
      <c r="W387">
        <v>0</v>
      </c>
      <c r="X387">
        <v>0</v>
      </c>
      <c r="Y387">
        <v>49</v>
      </c>
      <c r="Z387">
        <v>1051</v>
      </c>
      <c r="AA387">
        <v>261</v>
      </c>
      <c r="AB387">
        <v>167</v>
      </c>
      <c r="AC387">
        <v>611</v>
      </c>
      <c r="AD387">
        <v>646</v>
      </c>
      <c r="AE387">
        <v>222</v>
      </c>
      <c r="AF387">
        <v>591</v>
      </c>
      <c r="AG387">
        <v>679</v>
      </c>
      <c r="AH387">
        <v>209</v>
      </c>
      <c r="AI387">
        <v>4</v>
      </c>
      <c r="AJ387">
        <v>3</v>
      </c>
      <c r="AK387">
        <v>3</v>
      </c>
      <c r="AL387">
        <v>536</v>
      </c>
      <c r="AM387">
        <v>445</v>
      </c>
    </row>
    <row r="388" spans="1:39" x14ac:dyDescent="0.3">
      <c r="A388" t="s">
        <v>2045</v>
      </c>
      <c r="B388" t="s">
        <v>2317</v>
      </c>
      <c r="D388" t="s">
        <v>2045</v>
      </c>
      <c r="E388" t="s">
        <v>2314</v>
      </c>
      <c r="F388" t="s">
        <v>0</v>
      </c>
      <c r="G388" t="s">
        <v>2153</v>
      </c>
      <c r="H388" t="s">
        <v>1847</v>
      </c>
      <c r="I388">
        <v>70.62</v>
      </c>
      <c r="J388">
        <v>63.06</v>
      </c>
      <c r="K388">
        <v>37.08</v>
      </c>
      <c r="L388">
        <v>56.92</v>
      </c>
      <c r="N388">
        <v>56</v>
      </c>
      <c r="P388">
        <v>56</v>
      </c>
      <c r="Q388">
        <v>10</v>
      </c>
      <c r="R388">
        <v>1026.53</v>
      </c>
      <c r="S388">
        <v>476</v>
      </c>
      <c r="T388">
        <v>32</v>
      </c>
      <c r="W388">
        <v>0</v>
      </c>
      <c r="X388">
        <v>0</v>
      </c>
      <c r="Y388">
        <v>7</v>
      </c>
      <c r="Z388">
        <v>299</v>
      </c>
      <c r="AA388">
        <v>19</v>
      </c>
      <c r="AB388">
        <v>158</v>
      </c>
      <c r="AC388">
        <v>43</v>
      </c>
      <c r="AD388">
        <v>433</v>
      </c>
      <c r="AE388">
        <v>0</v>
      </c>
      <c r="AF388">
        <v>31</v>
      </c>
      <c r="AG388">
        <v>190</v>
      </c>
      <c r="AH388">
        <v>255</v>
      </c>
      <c r="AI388">
        <v>4</v>
      </c>
      <c r="AJ388">
        <v>3</v>
      </c>
      <c r="AK388">
        <v>4</v>
      </c>
      <c r="AL388">
        <v>538</v>
      </c>
      <c r="AM388">
        <v>447</v>
      </c>
    </row>
    <row r="389" spans="1:39" x14ac:dyDescent="0.3">
      <c r="A389" t="s">
        <v>2320</v>
      </c>
      <c r="B389" t="s">
        <v>2317</v>
      </c>
      <c r="D389" t="s">
        <v>2320</v>
      </c>
      <c r="E389" t="s">
        <v>2314</v>
      </c>
      <c r="F389" t="s">
        <v>0</v>
      </c>
      <c r="G389" t="s">
        <v>2153</v>
      </c>
      <c r="H389" t="s">
        <v>2168</v>
      </c>
      <c r="I389">
        <v>75.319999999999993</v>
      </c>
      <c r="J389">
        <v>82.87</v>
      </c>
      <c r="K389">
        <v>73.38</v>
      </c>
      <c r="L389">
        <v>77.19</v>
      </c>
      <c r="M389">
        <v>98.48</v>
      </c>
      <c r="N389">
        <v>48</v>
      </c>
      <c r="P389">
        <v>48</v>
      </c>
      <c r="Q389">
        <v>24</v>
      </c>
      <c r="R389">
        <v>720.87</v>
      </c>
      <c r="S389">
        <v>1293</v>
      </c>
      <c r="T389">
        <v>32</v>
      </c>
      <c r="W389">
        <v>0</v>
      </c>
      <c r="X389">
        <v>0</v>
      </c>
      <c r="Y389">
        <v>54</v>
      </c>
      <c r="Z389">
        <v>814</v>
      </c>
      <c r="AA389">
        <v>479</v>
      </c>
      <c r="AB389">
        <v>0</v>
      </c>
      <c r="AC389">
        <v>1101</v>
      </c>
      <c r="AD389">
        <v>129</v>
      </c>
      <c r="AE389">
        <v>63</v>
      </c>
      <c r="AF389">
        <v>679</v>
      </c>
      <c r="AG389">
        <v>374</v>
      </c>
      <c r="AH389">
        <v>240</v>
      </c>
      <c r="AI389">
        <v>4</v>
      </c>
      <c r="AJ389">
        <v>1</v>
      </c>
      <c r="AK389">
        <v>3</v>
      </c>
      <c r="AL389">
        <v>540</v>
      </c>
      <c r="AM389">
        <v>449</v>
      </c>
    </row>
    <row r="390" spans="1:39" x14ac:dyDescent="0.3">
      <c r="A390" t="s">
        <v>2046</v>
      </c>
      <c r="B390" t="s">
        <v>2317</v>
      </c>
      <c r="D390" t="s">
        <v>2046</v>
      </c>
      <c r="E390" t="s">
        <v>2314</v>
      </c>
      <c r="F390" t="s">
        <v>0</v>
      </c>
      <c r="G390" t="s">
        <v>2153</v>
      </c>
      <c r="H390" t="s">
        <v>1588</v>
      </c>
      <c r="I390">
        <v>99.02</v>
      </c>
      <c r="J390">
        <v>81.17</v>
      </c>
      <c r="K390">
        <v>94.76</v>
      </c>
      <c r="L390">
        <v>91.65</v>
      </c>
      <c r="M390">
        <v>97.2</v>
      </c>
      <c r="N390">
        <v>76.42</v>
      </c>
      <c r="P390">
        <v>76.42</v>
      </c>
      <c r="Q390">
        <v>5</v>
      </c>
      <c r="R390">
        <v>201.52</v>
      </c>
      <c r="S390">
        <v>898</v>
      </c>
      <c r="T390">
        <v>15</v>
      </c>
      <c r="W390">
        <v>0</v>
      </c>
      <c r="X390">
        <v>0</v>
      </c>
      <c r="Y390">
        <v>28</v>
      </c>
      <c r="Z390">
        <v>898</v>
      </c>
      <c r="AA390">
        <v>0</v>
      </c>
      <c r="AB390">
        <v>0</v>
      </c>
      <c r="AC390">
        <v>593</v>
      </c>
      <c r="AD390">
        <v>305</v>
      </c>
      <c r="AE390">
        <v>0</v>
      </c>
      <c r="AF390">
        <v>854</v>
      </c>
      <c r="AG390">
        <v>44</v>
      </c>
      <c r="AH390">
        <v>0</v>
      </c>
      <c r="AI390">
        <v>1</v>
      </c>
      <c r="AJ390">
        <v>1</v>
      </c>
      <c r="AK390">
        <v>1</v>
      </c>
      <c r="AL390">
        <v>541</v>
      </c>
      <c r="AM390">
        <v>450</v>
      </c>
    </row>
    <row r="391" spans="1:39" x14ac:dyDescent="0.3">
      <c r="A391" t="s">
        <v>2047</v>
      </c>
      <c r="B391" t="s">
        <v>2317</v>
      </c>
      <c r="D391" t="s">
        <v>2047</v>
      </c>
      <c r="E391" t="s">
        <v>2314</v>
      </c>
      <c r="F391" t="s">
        <v>0</v>
      </c>
      <c r="G391" t="s">
        <v>2153</v>
      </c>
      <c r="H391" t="s">
        <v>2165</v>
      </c>
      <c r="I391">
        <v>94.79</v>
      </c>
      <c r="J391">
        <v>70.819999999999993</v>
      </c>
      <c r="K391">
        <v>89.59</v>
      </c>
      <c r="L391">
        <v>85.07</v>
      </c>
      <c r="N391">
        <v>72</v>
      </c>
      <c r="P391">
        <v>72</v>
      </c>
      <c r="Q391">
        <v>3</v>
      </c>
      <c r="R391">
        <v>67.62</v>
      </c>
      <c r="S391">
        <v>63</v>
      </c>
      <c r="T391">
        <v>4</v>
      </c>
      <c r="W391">
        <v>0</v>
      </c>
      <c r="X391">
        <v>0</v>
      </c>
      <c r="Y391">
        <v>2</v>
      </c>
      <c r="Z391">
        <v>59</v>
      </c>
      <c r="AA391">
        <v>4</v>
      </c>
      <c r="AB391">
        <v>0</v>
      </c>
      <c r="AC391">
        <v>4</v>
      </c>
      <c r="AD391">
        <v>59</v>
      </c>
      <c r="AE391">
        <v>0</v>
      </c>
      <c r="AF391">
        <v>63</v>
      </c>
      <c r="AG391">
        <v>0</v>
      </c>
      <c r="AH391">
        <v>0</v>
      </c>
      <c r="AI391">
        <v>1</v>
      </c>
      <c r="AJ391">
        <v>2</v>
      </c>
      <c r="AK391">
        <v>1</v>
      </c>
      <c r="AL391">
        <v>542</v>
      </c>
      <c r="AM391">
        <v>451</v>
      </c>
    </row>
    <row r="392" spans="1:39" x14ac:dyDescent="0.3">
      <c r="A392" t="s">
        <v>2048</v>
      </c>
      <c r="B392" t="s">
        <v>2317</v>
      </c>
      <c r="D392" t="s">
        <v>2048</v>
      </c>
      <c r="E392" t="s">
        <v>2314</v>
      </c>
      <c r="F392" t="s">
        <v>0</v>
      </c>
      <c r="G392" t="s">
        <v>2153</v>
      </c>
      <c r="H392" t="s">
        <v>1588</v>
      </c>
      <c r="I392">
        <v>100</v>
      </c>
      <c r="J392">
        <v>73.849999999999994</v>
      </c>
      <c r="K392">
        <v>60.38</v>
      </c>
      <c r="L392">
        <v>78.08</v>
      </c>
      <c r="M392">
        <v>97.11</v>
      </c>
      <c r="N392">
        <v>80</v>
      </c>
      <c r="P392">
        <v>80</v>
      </c>
      <c r="Q392">
        <v>0</v>
      </c>
      <c r="R392">
        <v>396.13</v>
      </c>
      <c r="S392">
        <v>1353</v>
      </c>
      <c r="T392">
        <v>23</v>
      </c>
      <c r="W392">
        <v>0</v>
      </c>
      <c r="X392">
        <v>0</v>
      </c>
      <c r="Y392">
        <v>5</v>
      </c>
      <c r="Z392">
        <v>1353</v>
      </c>
      <c r="AA392">
        <v>0</v>
      </c>
      <c r="AB392">
        <v>0</v>
      </c>
      <c r="AC392">
        <v>288</v>
      </c>
      <c r="AD392">
        <v>1000</v>
      </c>
      <c r="AE392">
        <v>65</v>
      </c>
      <c r="AF392">
        <v>407</v>
      </c>
      <c r="AG392">
        <v>0</v>
      </c>
      <c r="AH392">
        <v>946</v>
      </c>
      <c r="AI392">
        <v>1</v>
      </c>
      <c r="AJ392">
        <v>1</v>
      </c>
      <c r="AK392">
        <v>4</v>
      </c>
      <c r="AL392">
        <v>543</v>
      </c>
      <c r="AM392">
        <v>452</v>
      </c>
    </row>
    <row r="393" spans="1:39" x14ac:dyDescent="0.3">
      <c r="A393" t="s">
        <v>2049</v>
      </c>
      <c r="B393" t="s">
        <v>2317</v>
      </c>
      <c r="D393" t="s">
        <v>2049</v>
      </c>
      <c r="E393" t="s">
        <v>2314</v>
      </c>
      <c r="F393" t="s">
        <v>0</v>
      </c>
      <c r="G393" t="s">
        <v>2153</v>
      </c>
      <c r="H393" t="s">
        <v>1588</v>
      </c>
      <c r="I393">
        <v>96.37</v>
      </c>
      <c r="J393">
        <v>73.83</v>
      </c>
      <c r="K393">
        <v>61.88</v>
      </c>
      <c r="L393">
        <v>77.36</v>
      </c>
      <c r="M393">
        <v>97.11</v>
      </c>
      <c r="N393">
        <v>80</v>
      </c>
      <c r="P393">
        <v>80</v>
      </c>
      <c r="Q393">
        <v>0</v>
      </c>
      <c r="R393">
        <v>4550.3100000000004</v>
      </c>
      <c r="S393">
        <v>25992</v>
      </c>
      <c r="T393">
        <v>441</v>
      </c>
      <c r="W393">
        <v>0.49081000000000002</v>
      </c>
      <c r="X393">
        <v>0</v>
      </c>
      <c r="Y393">
        <v>110</v>
      </c>
      <c r="Z393">
        <v>25992</v>
      </c>
      <c r="AA393">
        <v>0</v>
      </c>
      <c r="AB393">
        <v>0</v>
      </c>
      <c r="AC393">
        <v>8980</v>
      </c>
      <c r="AD393">
        <v>17012</v>
      </c>
      <c r="AE393">
        <v>0</v>
      </c>
      <c r="AF393">
        <v>6222</v>
      </c>
      <c r="AG393">
        <v>11424</v>
      </c>
      <c r="AH393">
        <v>8346</v>
      </c>
      <c r="AI393">
        <v>1</v>
      </c>
      <c r="AJ393">
        <v>1</v>
      </c>
      <c r="AK393">
        <v>4</v>
      </c>
      <c r="AL393">
        <v>544</v>
      </c>
      <c r="AM393">
        <v>453</v>
      </c>
    </row>
    <row r="394" spans="1:39" x14ac:dyDescent="0.3">
      <c r="A394" t="s">
        <v>2050</v>
      </c>
      <c r="B394" t="s">
        <v>2317</v>
      </c>
      <c r="D394" t="s">
        <v>2050</v>
      </c>
      <c r="E394" t="s">
        <v>2314</v>
      </c>
      <c r="F394" t="s">
        <v>0</v>
      </c>
      <c r="G394" t="s">
        <v>2153</v>
      </c>
      <c r="H394" t="s">
        <v>2165</v>
      </c>
      <c r="I394">
        <v>87.92</v>
      </c>
      <c r="J394">
        <v>85.55</v>
      </c>
      <c r="K394">
        <v>92.12</v>
      </c>
      <c r="L394">
        <v>88.53</v>
      </c>
      <c r="N394">
        <v>64</v>
      </c>
      <c r="P394">
        <v>64</v>
      </c>
      <c r="Q394">
        <v>3</v>
      </c>
      <c r="R394">
        <v>215.44</v>
      </c>
      <c r="S394">
        <v>235</v>
      </c>
      <c r="T394">
        <v>13</v>
      </c>
      <c r="W394">
        <v>0</v>
      </c>
      <c r="X394">
        <v>0</v>
      </c>
      <c r="Y394">
        <v>8</v>
      </c>
      <c r="Z394">
        <v>217</v>
      </c>
      <c r="AA394">
        <v>18</v>
      </c>
      <c r="AB394">
        <v>0</v>
      </c>
      <c r="AC394">
        <v>191</v>
      </c>
      <c r="AD394">
        <v>44</v>
      </c>
      <c r="AE394">
        <v>0</v>
      </c>
      <c r="AF394">
        <v>125</v>
      </c>
      <c r="AG394">
        <v>110</v>
      </c>
      <c r="AH394">
        <v>0</v>
      </c>
      <c r="AI394">
        <v>3</v>
      </c>
      <c r="AJ394">
        <v>1</v>
      </c>
      <c r="AK394">
        <v>1</v>
      </c>
      <c r="AL394">
        <v>545</v>
      </c>
      <c r="AM394">
        <v>454</v>
      </c>
    </row>
    <row r="395" spans="1:39" x14ac:dyDescent="0.3">
      <c r="A395" t="s">
        <v>2051</v>
      </c>
      <c r="B395" t="s">
        <v>2317</v>
      </c>
      <c r="D395" t="s">
        <v>2051</v>
      </c>
      <c r="E395" t="s">
        <v>2314</v>
      </c>
      <c r="F395" t="s">
        <v>0</v>
      </c>
      <c r="G395" t="s">
        <v>2153</v>
      </c>
      <c r="H395" t="s">
        <v>2165</v>
      </c>
      <c r="I395">
        <v>88.13</v>
      </c>
      <c r="J395">
        <v>86.18</v>
      </c>
      <c r="K395">
        <v>91.95</v>
      </c>
      <c r="L395">
        <v>88.76</v>
      </c>
      <c r="M395">
        <v>99.01</v>
      </c>
      <c r="N395">
        <v>48</v>
      </c>
      <c r="P395">
        <v>48</v>
      </c>
      <c r="Q395">
        <v>8</v>
      </c>
      <c r="R395">
        <v>247.78</v>
      </c>
      <c r="S395">
        <v>260</v>
      </c>
      <c r="T395">
        <v>14</v>
      </c>
      <c r="W395">
        <v>0</v>
      </c>
      <c r="X395">
        <v>0</v>
      </c>
      <c r="Y395">
        <v>10</v>
      </c>
      <c r="Z395">
        <v>242</v>
      </c>
      <c r="AA395">
        <v>18</v>
      </c>
      <c r="AB395">
        <v>0</v>
      </c>
      <c r="AC395">
        <v>216</v>
      </c>
      <c r="AD395">
        <v>44</v>
      </c>
      <c r="AE395">
        <v>0</v>
      </c>
      <c r="AF395">
        <v>134</v>
      </c>
      <c r="AG395">
        <v>126</v>
      </c>
      <c r="AH395">
        <v>0</v>
      </c>
      <c r="AI395">
        <v>3</v>
      </c>
      <c r="AJ395">
        <v>1</v>
      </c>
      <c r="AK395">
        <v>1</v>
      </c>
      <c r="AL395">
        <v>546</v>
      </c>
      <c r="AM395">
        <v>455</v>
      </c>
    </row>
    <row r="396" spans="1:39" x14ac:dyDescent="0.3">
      <c r="A396" t="s">
        <v>2052</v>
      </c>
      <c r="B396" t="s">
        <v>2317</v>
      </c>
      <c r="D396" t="s">
        <v>2052</v>
      </c>
      <c r="E396" t="s">
        <v>2314</v>
      </c>
      <c r="F396" t="s">
        <v>0</v>
      </c>
      <c r="G396" t="s">
        <v>2153</v>
      </c>
      <c r="H396" t="s">
        <v>2165</v>
      </c>
      <c r="I396">
        <v>87.24</v>
      </c>
      <c r="J396">
        <v>74.650000000000006</v>
      </c>
      <c r="K396">
        <v>48.92</v>
      </c>
      <c r="L396">
        <v>70.27</v>
      </c>
      <c r="M396">
        <v>98.19</v>
      </c>
      <c r="N396">
        <v>48</v>
      </c>
      <c r="P396">
        <v>48</v>
      </c>
      <c r="Q396">
        <v>8</v>
      </c>
      <c r="R396">
        <v>1111.98</v>
      </c>
      <c r="S396">
        <v>698</v>
      </c>
      <c r="T396">
        <v>44</v>
      </c>
      <c r="W396">
        <v>0</v>
      </c>
      <c r="X396">
        <v>0</v>
      </c>
      <c r="Y396">
        <v>11</v>
      </c>
      <c r="Z396">
        <v>680</v>
      </c>
      <c r="AA396">
        <v>18</v>
      </c>
      <c r="AB396">
        <v>0</v>
      </c>
      <c r="AC396">
        <v>198</v>
      </c>
      <c r="AD396">
        <v>500</v>
      </c>
      <c r="AE396">
        <v>0</v>
      </c>
      <c r="AF396">
        <v>116</v>
      </c>
      <c r="AG396">
        <v>288</v>
      </c>
      <c r="AH396">
        <v>294</v>
      </c>
      <c r="AI396">
        <v>3</v>
      </c>
      <c r="AJ396">
        <v>1</v>
      </c>
      <c r="AK396">
        <v>4</v>
      </c>
      <c r="AL396">
        <v>547</v>
      </c>
      <c r="AM396">
        <v>456</v>
      </c>
    </row>
    <row r="397" spans="1:39" x14ac:dyDescent="0.3">
      <c r="A397" t="s">
        <v>2053</v>
      </c>
      <c r="B397" t="s">
        <v>2317</v>
      </c>
      <c r="D397" t="s">
        <v>2052</v>
      </c>
      <c r="E397" t="s">
        <v>2314</v>
      </c>
      <c r="F397" t="s">
        <v>0</v>
      </c>
      <c r="G397" t="s">
        <v>2153</v>
      </c>
      <c r="H397" t="s">
        <v>2165</v>
      </c>
      <c r="I397">
        <v>87.24</v>
      </c>
      <c r="J397">
        <v>74.650000000000006</v>
      </c>
      <c r="K397">
        <v>48.92</v>
      </c>
      <c r="L397">
        <v>70.27</v>
      </c>
      <c r="M397">
        <v>98.19</v>
      </c>
      <c r="N397">
        <v>48</v>
      </c>
      <c r="P397">
        <v>48</v>
      </c>
      <c r="Q397">
        <v>8</v>
      </c>
      <c r="R397">
        <v>1111.9000000000001</v>
      </c>
      <c r="S397">
        <v>698</v>
      </c>
      <c r="T397">
        <v>44</v>
      </c>
      <c r="W397">
        <v>0</v>
      </c>
      <c r="X397">
        <v>0</v>
      </c>
      <c r="Y397">
        <v>11</v>
      </c>
      <c r="Z397">
        <v>680</v>
      </c>
      <c r="AA397">
        <v>18</v>
      </c>
      <c r="AB397">
        <v>0</v>
      </c>
      <c r="AC397">
        <v>198</v>
      </c>
      <c r="AD397">
        <v>500</v>
      </c>
      <c r="AE397">
        <v>0</v>
      </c>
      <c r="AF397">
        <v>116</v>
      </c>
      <c r="AG397">
        <v>288</v>
      </c>
      <c r="AH397">
        <v>294</v>
      </c>
      <c r="AI397">
        <v>3</v>
      </c>
      <c r="AJ397">
        <v>1</v>
      </c>
      <c r="AK397">
        <v>4</v>
      </c>
      <c r="AL397">
        <v>548</v>
      </c>
      <c r="AM397">
        <v>457</v>
      </c>
    </row>
    <row r="398" spans="1:39" x14ac:dyDescent="0.3">
      <c r="A398" t="s">
        <v>1889</v>
      </c>
      <c r="B398" t="s">
        <v>2163</v>
      </c>
      <c r="D398" t="s">
        <v>2321</v>
      </c>
      <c r="E398" s="95">
        <v>44233</v>
      </c>
      <c r="F398" t="s">
        <v>0</v>
      </c>
      <c r="G398" t="s">
        <v>2153</v>
      </c>
      <c r="H398" t="s">
        <v>2322</v>
      </c>
      <c r="I398">
        <v>40.6</v>
      </c>
      <c r="J398">
        <v>61.75</v>
      </c>
      <c r="K398">
        <v>36.630000000000003</v>
      </c>
      <c r="L398">
        <v>46.32</v>
      </c>
      <c r="M398">
        <v>59.54</v>
      </c>
      <c r="N398">
        <v>8</v>
      </c>
      <c r="P398">
        <v>8</v>
      </c>
      <c r="Q398">
        <v>227</v>
      </c>
      <c r="R398">
        <v>27994.66</v>
      </c>
      <c r="S398">
        <v>15683</v>
      </c>
      <c r="T398">
        <v>849</v>
      </c>
      <c r="W398">
        <v>0.36829000000000001</v>
      </c>
      <c r="X398">
        <v>0</v>
      </c>
      <c r="Y398">
        <v>79</v>
      </c>
      <c r="Z398">
        <v>881</v>
      </c>
      <c r="AA398">
        <v>5225</v>
      </c>
      <c r="AB398">
        <v>9577</v>
      </c>
      <c r="AC398">
        <v>3387</v>
      </c>
      <c r="AD398">
        <v>8533</v>
      </c>
      <c r="AE398">
        <v>3763</v>
      </c>
      <c r="AF398">
        <v>1542</v>
      </c>
      <c r="AG398">
        <v>2640</v>
      </c>
      <c r="AH398">
        <v>11501</v>
      </c>
      <c r="AI398">
        <v>4</v>
      </c>
      <c r="AJ398">
        <v>3</v>
      </c>
      <c r="AK398">
        <v>4</v>
      </c>
      <c r="AL398">
        <v>549</v>
      </c>
      <c r="AM398">
        <v>461</v>
      </c>
    </row>
    <row r="399" spans="1:39" x14ac:dyDescent="0.3">
      <c r="A399" t="s">
        <v>1890</v>
      </c>
      <c r="B399" t="s">
        <v>2163</v>
      </c>
      <c r="D399" t="s">
        <v>2323</v>
      </c>
      <c r="E399" t="s">
        <v>2314</v>
      </c>
      <c r="F399" t="s">
        <v>0</v>
      </c>
      <c r="G399" t="s">
        <v>2153</v>
      </c>
      <c r="H399" t="s">
        <v>2171</v>
      </c>
      <c r="I399">
        <v>72.290000000000006</v>
      </c>
      <c r="J399">
        <v>83.14</v>
      </c>
      <c r="K399">
        <v>90</v>
      </c>
      <c r="L399">
        <v>81.81</v>
      </c>
      <c r="M399">
        <v>94.83</v>
      </c>
      <c r="R399">
        <v>51.13</v>
      </c>
      <c r="S399">
        <v>240</v>
      </c>
      <c r="W399">
        <v>0</v>
      </c>
      <c r="X399">
        <v>0</v>
      </c>
      <c r="Y399">
        <v>12</v>
      </c>
      <c r="Z399">
        <v>108</v>
      </c>
      <c r="AA399">
        <v>132</v>
      </c>
      <c r="AB399">
        <v>0</v>
      </c>
      <c r="AC399">
        <v>212</v>
      </c>
      <c r="AD399">
        <v>28</v>
      </c>
      <c r="AE399">
        <v>0</v>
      </c>
      <c r="AF399">
        <v>160</v>
      </c>
      <c r="AG399">
        <v>80</v>
      </c>
      <c r="AH399">
        <v>0</v>
      </c>
      <c r="AI399">
        <v>4</v>
      </c>
      <c r="AJ399">
        <v>1</v>
      </c>
      <c r="AK399">
        <v>1</v>
      </c>
      <c r="AL399">
        <v>550</v>
      </c>
      <c r="AM399">
        <v>458</v>
      </c>
    </row>
    <row r="400" spans="1:39" x14ac:dyDescent="0.3">
      <c r="A400" t="s">
        <v>1891</v>
      </c>
      <c r="B400" t="s">
        <v>2163</v>
      </c>
      <c r="D400" t="s">
        <v>2324</v>
      </c>
      <c r="E400" t="s">
        <v>2314</v>
      </c>
      <c r="F400" t="s">
        <v>0</v>
      </c>
      <c r="G400" t="s">
        <v>2153</v>
      </c>
      <c r="H400" t="s">
        <v>2171</v>
      </c>
      <c r="I400">
        <v>67.75</v>
      </c>
      <c r="J400">
        <v>79.02</v>
      </c>
      <c r="K400">
        <v>95.85</v>
      </c>
      <c r="L400">
        <v>80.87</v>
      </c>
      <c r="M400">
        <v>94.83</v>
      </c>
      <c r="R400">
        <v>172.13</v>
      </c>
      <c r="S400">
        <v>579</v>
      </c>
      <c r="W400">
        <v>0</v>
      </c>
      <c r="X400">
        <v>0</v>
      </c>
      <c r="Y400">
        <v>18</v>
      </c>
      <c r="Z400">
        <v>108</v>
      </c>
      <c r="AA400">
        <v>471</v>
      </c>
      <c r="AB400">
        <v>0</v>
      </c>
      <c r="AC400">
        <v>363</v>
      </c>
      <c r="AD400">
        <v>185</v>
      </c>
      <c r="AE400">
        <v>31</v>
      </c>
      <c r="AF400">
        <v>499</v>
      </c>
      <c r="AG400">
        <v>80</v>
      </c>
      <c r="AH400">
        <v>0</v>
      </c>
      <c r="AI400">
        <v>4</v>
      </c>
      <c r="AJ400">
        <v>1</v>
      </c>
      <c r="AK400">
        <v>1</v>
      </c>
      <c r="AL400">
        <v>551</v>
      </c>
      <c r="AM400">
        <v>459</v>
      </c>
    </row>
    <row r="401" spans="1:39" x14ac:dyDescent="0.3">
      <c r="A401" t="s">
        <v>1888</v>
      </c>
      <c r="B401" t="s">
        <v>2163</v>
      </c>
      <c r="D401" t="s">
        <v>2325</v>
      </c>
      <c r="E401" t="s">
        <v>2314</v>
      </c>
      <c r="F401" t="s">
        <v>0</v>
      </c>
      <c r="G401" t="s">
        <v>2153</v>
      </c>
      <c r="H401" t="s">
        <v>2171</v>
      </c>
      <c r="I401">
        <v>72.290000000000006</v>
      </c>
      <c r="J401">
        <v>83.14</v>
      </c>
      <c r="K401">
        <v>90</v>
      </c>
      <c r="L401">
        <v>81.81</v>
      </c>
      <c r="M401">
        <v>94.83</v>
      </c>
      <c r="R401">
        <v>51.13</v>
      </c>
      <c r="S401">
        <v>240</v>
      </c>
      <c r="W401">
        <v>0</v>
      </c>
      <c r="X401">
        <v>0</v>
      </c>
      <c r="Y401">
        <v>12</v>
      </c>
      <c r="Z401">
        <v>108</v>
      </c>
      <c r="AA401">
        <v>132</v>
      </c>
      <c r="AB401">
        <v>0</v>
      </c>
      <c r="AC401">
        <v>212</v>
      </c>
      <c r="AD401">
        <v>28</v>
      </c>
      <c r="AE401">
        <v>0</v>
      </c>
      <c r="AF401">
        <v>160</v>
      </c>
      <c r="AG401">
        <v>80</v>
      </c>
      <c r="AH401">
        <v>0</v>
      </c>
      <c r="AI401">
        <v>4</v>
      </c>
      <c r="AJ401">
        <v>1</v>
      </c>
      <c r="AK401">
        <v>1</v>
      </c>
      <c r="AL401">
        <v>552</v>
      </c>
      <c r="AM401">
        <v>460</v>
      </c>
    </row>
  </sheetData>
  <autoFilter ref="A1:AN40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D2303"/>
  <sheetViews>
    <sheetView topLeftCell="A89" workbookViewId="0">
      <selection activeCell="C103" sqref="C103:C110"/>
    </sheetView>
  </sheetViews>
  <sheetFormatPr baseColWidth="10" defaultColWidth="9.109375" defaultRowHeight="14.4" x14ac:dyDescent="0.3"/>
  <cols>
    <col min="1" max="1" width="36.109375" customWidth="1"/>
    <col min="2" max="2" width="7.6640625" bestFit="1" customWidth="1"/>
    <col min="3" max="3" width="131.5546875" customWidth="1"/>
    <col min="4" max="4" width="26" customWidth="1"/>
  </cols>
  <sheetData>
    <row r="2" spans="1:4" x14ac:dyDescent="0.3">
      <c r="A2" t="s">
        <v>142</v>
      </c>
    </row>
    <row r="4" spans="1:4" x14ac:dyDescent="0.3">
      <c r="A4" t="s">
        <v>143</v>
      </c>
      <c r="B4" t="s">
        <v>144</v>
      </c>
      <c r="C4" t="s">
        <v>145</v>
      </c>
      <c r="D4" t="s">
        <v>146</v>
      </c>
    </row>
    <row r="6" spans="1:4" x14ac:dyDescent="0.3">
      <c r="A6" t="s">
        <v>84</v>
      </c>
      <c r="B6">
        <v>100011</v>
      </c>
      <c r="C6" t="s">
        <v>116</v>
      </c>
      <c r="D6" t="s">
        <v>116</v>
      </c>
    </row>
    <row r="7" spans="1:4" x14ac:dyDescent="0.3">
      <c r="A7" t="s">
        <v>84</v>
      </c>
      <c r="B7">
        <v>100011</v>
      </c>
      <c r="C7" t="s">
        <v>147</v>
      </c>
      <c r="D7" t="s">
        <v>147</v>
      </c>
    </row>
    <row r="8" spans="1:4" x14ac:dyDescent="0.3">
      <c r="A8" t="s">
        <v>84</v>
      </c>
      <c r="B8">
        <v>100011</v>
      </c>
      <c r="C8" t="s">
        <v>148</v>
      </c>
      <c r="D8" t="s">
        <v>148</v>
      </c>
    </row>
    <row r="9" spans="1:4" x14ac:dyDescent="0.3">
      <c r="A9" t="s">
        <v>84</v>
      </c>
      <c r="B9">
        <v>100011</v>
      </c>
      <c r="C9" t="s">
        <v>149</v>
      </c>
      <c r="D9" t="s">
        <v>149</v>
      </c>
    </row>
    <row r="10" spans="1:4" x14ac:dyDescent="0.3">
      <c r="A10" t="s">
        <v>84</v>
      </c>
      <c r="B10">
        <v>100011</v>
      </c>
      <c r="C10" t="s">
        <v>150</v>
      </c>
      <c r="D10" t="s">
        <v>150</v>
      </c>
    </row>
    <row r="11" spans="1:4" x14ac:dyDescent="0.3">
      <c r="A11" t="s">
        <v>84</v>
      </c>
      <c r="B11">
        <v>100011</v>
      </c>
      <c r="C11" t="s">
        <v>151</v>
      </c>
      <c r="D11" t="s">
        <v>151</v>
      </c>
    </row>
    <row r="12" spans="1:4" x14ac:dyDescent="0.3">
      <c r="A12" t="s">
        <v>84</v>
      </c>
      <c r="B12">
        <v>100011</v>
      </c>
      <c r="C12" t="s">
        <v>152</v>
      </c>
      <c r="D12" t="s">
        <v>152</v>
      </c>
    </row>
    <row r="13" spans="1:4" x14ac:dyDescent="0.3">
      <c r="A13" t="s">
        <v>85</v>
      </c>
      <c r="B13">
        <v>100012</v>
      </c>
      <c r="C13" t="s">
        <v>153</v>
      </c>
      <c r="D13" t="s">
        <v>153</v>
      </c>
    </row>
    <row r="14" spans="1:4" x14ac:dyDescent="0.3">
      <c r="A14" t="s">
        <v>85</v>
      </c>
      <c r="B14">
        <v>100012</v>
      </c>
      <c r="C14" t="s">
        <v>117</v>
      </c>
      <c r="D14" t="s">
        <v>117</v>
      </c>
    </row>
    <row r="15" spans="1:4" x14ac:dyDescent="0.3">
      <c r="A15" t="s">
        <v>85</v>
      </c>
      <c r="B15">
        <v>100012</v>
      </c>
      <c r="C15" t="s">
        <v>154</v>
      </c>
      <c r="D15" t="s">
        <v>154</v>
      </c>
    </row>
    <row r="16" spans="1:4" x14ac:dyDescent="0.3">
      <c r="A16" t="s">
        <v>85</v>
      </c>
      <c r="B16">
        <v>100012</v>
      </c>
      <c r="C16" t="s">
        <v>155</v>
      </c>
      <c r="D16" t="s">
        <v>155</v>
      </c>
    </row>
    <row r="17" spans="1:4" x14ac:dyDescent="0.3">
      <c r="A17" t="s">
        <v>85</v>
      </c>
      <c r="B17">
        <v>100012</v>
      </c>
      <c r="C17" t="s">
        <v>156</v>
      </c>
      <c r="D17" t="s">
        <v>156</v>
      </c>
    </row>
    <row r="18" spans="1:4" x14ac:dyDescent="0.3">
      <c r="A18" t="s">
        <v>85</v>
      </c>
      <c r="B18">
        <v>100012</v>
      </c>
      <c r="C18" t="s">
        <v>157</v>
      </c>
      <c r="D18" t="s">
        <v>157</v>
      </c>
    </row>
    <row r="19" spans="1:4" x14ac:dyDescent="0.3">
      <c r="A19" t="s">
        <v>85</v>
      </c>
      <c r="B19">
        <v>100012</v>
      </c>
      <c r="C19" t="s">
        <v>152</v>
      </c>
      <c r="D19" t="s">
        <v>152</v>
      </c>
    </row>
    <row r="20" spans="1:4" x14ac:dyDescent="0.3">
      <c r="A20" t="s">
        <v>85</v>
      </c>
      <c r="B20">
        <v>100012</v>
      </c>
      <c r="C20" t="s">
        <v>158</v>
      </c>
      <c r="D20" t="s">
        <v>158</v>
      </c>
    </row>
    <row r="21" spans="1:4" x14ac:dyDescent="0.3">
      <c r="A21" t="s">
        <v>85</v>
      </c>
      <c r="B21">
        <v>100012</v>
      </c>
      <c r="C21" t="s">
        <v>159</v>
      </c>
      <c r="D21" t="s">
        <v>159</v>
      </c>
    </row>
    <row r="22" spans="1:4" x14ac:dyDescent="0.3">
      <c r="A22" t="s">
        <v>85</v>
      </c>
      <c r="B22">
        <v>100012</v>
      </c>
      <c r="C22" t="s">
        <v>160</v>
      </c>
      <c r="D22" t="s">
        <v>160</v>
      </c>
    </row>
    <row r="23" spans="1:4" x14ac:dyDescent="0.3">
      <c r="A23" t="s">
        <v>85</v>
      </c>
      <c r="B23">
        <v>100012</v>
      </c>
      <c r="C23" t="s">
        <v>161</v>
      </c>
      <c r="D23" t="s">
        <v>161</v>
      </c>
    </row>
    <row r="24" spans="1:4" x14ac:dyDescent="0.3">
      <c r="A24" t="s">
        <v>85</v>
      </c>
      <c r="B24">
        <v>100012</v>
      </c>
      <c r="C24" t="s">
        <v>162</v>
      </c>
      <c r="D24" t="s">
        <v>162</v>
      </c>
    </row>
    <row r="25" spans="1:4" x14ac:dyDescent="0.3">
      <c r="A25" t="s">
        <v>85</v>
      </c>
      <c r="B25">
        <v>100012</v>
      </c>
      <c r="C25" t="s">
        <v>163</v>
      </c>
      <c r="D25" t="s">
        <v>163</v>
      </c>
    </row>
    <row r="26" spans="1:4" x14ac:dyDescent="0.3">
      <c r="A26" t="s">
        <v>85</v>
      </c>
      <c r="B26">
        <v>100012</v>
      </c>
      <c r="C26" t="s">
        <v>164</v>
      </c>
      <c r="D26" t="s">
        <v>164</v>
      </c>
    </row>
    <row r="27" spans="1:4" x14ac:dyDescent="0.3">
      <c r="A27" t="s">
        <v>85</v>
      </c>
      <c r="B27">
        <v>100012</v>
      </c>
      <c r="C27" t="s">
        <v>165</v>
      </c>
      <c r="D27" t="s">
        <v>165</v>
      </c>
    </row>
    <row r="28" spans="1:4" x14ac:dyDescent="0.3">
      <c r="A28" t="s">
        <v>85</v>
      </c>
      <c r="B28">
        <v>100012</v>
      </c>
      <c r="C28" t="s">
        <v>166</v>
      </c>
      <c r="D28" t="s">
        <v>166</v>
      </c>
    </row>
    <row r="29" spans="1:4" x14ac:dyDescent="0.3">
      <c r="A29" t="s">
        <v>85</v>
      </c>
      <c r="B29">
        <v>100012</v>
      </c>
      <c r="C29" t="s">
        <v>167</v>
      </c>
      <c r="D29" t="s">
        <v>167</v>
      </c>
    </row>
    <row r="30" spans="1:4" x14ac:dyDescent="0.3">
      <c r="A30" t="s">
        <v>85</v>
      </c>
      <c r="B30">
        <v>100012</v>
      </c>
      <c r="C30" t="s">
        <v>168</v>
      </c>
      <c r="D30" t="s">
        <v>168</v>
      </c>
    </row>
    <row r="31" spans="1:4" x14ac:dyDescent="0.3">
      <c r="A31" t="s">
        <v>85</v>
      </c>
      <c r="B31">
        <v>100012</v>
      </c>
      <c r="C31" t="s">
        <v>169</v>
      </c>
      <c r="D31" t="s">
        <v>169</v>
      </c>
    </row>
    <row r="32" spans="1:4" x14ac:dyDescent="0.3">
      <c r="A32" t="s">
        <v>85</v>
      </c>
      <c r="B32">
        <v>100012</v>
      </c>
      <c r="C32" t="s">
        <v>170</v>
      </c>
      <c r="D32" t="s">
        <v>170</v>
      </c>
    </row>
    <row r="33" spans="1:4" x14ac:dyDescent="0.3">
      <c r="A33" t="s">
        <v>85</v>
      </c>
      <c r="B33">
        <v>100012</v>
      </c>
      <c r="C33" t="s">
        <v>171</v>
      </c>
      <c r="D33" t="s">
        <v>171</v>
      </c>
    </row>
    <row r="34" spans="1:4" x14ac:dyDescent="0.3">
      <c r="A34" t="s">
        <v>85</v>
      </c>
      <c r="B34">
        <v>100012</v>
      </c>
      <c r="C34" t="s">
        <v>172</v>
      </c>
      <c r="D34" t="s">
        <v>172</v>
      </c>
    </row>
    <row r="35" spans="1:4" x14ac:dyDescent="0.3">
      <c r="A35" t="s">
        <v>173</v>
      </c>
      <c r="B35">
        <v>100013</v>
      </c>
      <c r="C35" t="s">
        <v>122</v>
      </c>
      <c r="D35" t="s">
        <v>122</v>
      </c>
    </row>
    <row r="36" spans="1:4" x14ac:dyDescent="0.3">
      <c r="A36" t="s">
        <v>173</v>
      </c>
      <c r="B36">
        <v>100013</v>
      </c>
      <c r="C36" t="s">
        <v>124</v>
      </c>
      <c r="D36" t="s">
        <v>124</v>
      </c>
    </row>
    <row r="37" spans="1:4" x14ac:dyDescent="0.3">
      <c r="A37" t="s">
        <v>173</v>
      </c>
      <c r="B37">
        <v>100013</v>
      </c>
      <c r="C37" t="s">
        <v>119</v>
      </c>
      <c r="D37" t="s">
        <v>119</v>
      </c>
    </row>
    <row r="38" spans="1:4" x14ac:dyDescent="0.3">
      <c r="A38" t="s">
        <v>173</v>
      </c>
      <c r="B38">
        <v>100013</v>
      </c>
      <c r="C38" t="s">
        <v>174</v>
      </c>
      <c r="D38" t="s">
        <v>174</v>
      </c>
    </row>
    <row r="39" spans="1:4" x14ac:dyDescent="0.3">
      <c r="A39" t="s">
        <v>173</v>
      </c>
      <c r="B39">
        <v>100013</v>
      </c>
      <c r="C39" t="s">
        <v>175</v>
      </c>
      <c r="D39" t="s">
        <v>175</v>
      </c>
    </row>
    <row r="40" spans="1:4" x14ac:dyDescent="0.3">
      <c r="A40" t="s">
        <v>173</v>
      </c>
      <c r="B40">
        <v>100013</v>
      </c>
      <c r="C40" t="s">
        <v>176</v>
      </c>
      <c r="D40" t="s">
        <v>176</v>
      </c>
    </row>
    <row r="41" spans="1:4" x14ac:dyDescent="0.3">
      <c r="A41" t="s">
        <v>173</v>
      </c>
      <c r="B41">
        <v>100013</v>
      </c>
      <c r="C41" t="s">
        <v>177</v>
      </c>
      <c r="D41" t="s">
        <v>177</v>
      </c>
    </row>
    <row r="42" spans="1:4" x14ac:dyDescent="0.3">
      <c r="A42" t="s">
        <v>89</v>
      </c>
      <c r="B42">
        <v>100015</v>
      </c>
      <c r="C42" t="s">
        <v>178</v>
      </c>
      <c r="D42" t="s">
        <v>178</v>
      </c>
    </row>
    <row r="43" spans="1:4" x14ac:dyDescent="0.3">
      <c r="A43" t="s">
        <v>89</v>
      </c>
      <c r="B43">
        <v>100015</v>
      </c>
      <c r="C43" t="s">
        <v>122</v>
      </c>
      <c r="D43" t="s">
        <v>122</v>
      </c>
    </row>
    <row r="44" spans="1:4" x14ac:dyDescent="0.3">
      <c r="A44" t="s">
        <v>89</v>
      </c>
      <c r="B44">
        <v>100015</v>
      </c>
      <c r="C44" t="s">
        <v>124</v>
      </c>
      <c r="D44" t="s">
        <v>124</v>
      </c>
    </row>
    <row r="45" spans="1:4" x14ac:dyDescent="0.3">
      <c r="A45" t="s">
        <v>89</v>
      </c>
      <c r="B45">
        <v>100015</v>
      </c>
      <c r="C45" t="s">
        <v>119</v>
      </c>
      <c r="D45" t="s">
        <v>119</v>
      </c>
    </row>
    <row r="46" spans="1:4" x14ac:dyDescent="0.3">
      <c r="A46" t="s">
        <v>89</v>
      </c>
      <c r="B46">
        <v>100015</v>
      </c>
      <c r="C46" t="s">
        <v>179</v>
      </c>
      <c r="D46" t="s">
        <v>179</v>
      </c>
    </row>
    <row r="47" spans="1:4" x14ac:dyDescent="0.3">
      <c r="A47" t="s">
        <v>180</v>
      </c>
      <c r="B47">
        <v>100017</v>
      </c>
      <c r="C47" t="s">
        <v>178</v>
      </c>
      <c r="D47" t="s">
        <v>178</v>
      </c>
    </row>
    <row r="48" spans="1:4" x14ac:dyDescent="0.3">
      <c r="A48" t="s">
        <v>180</v>
      </c>
      <c r="B48">
        <v>100017</v>
      </c>
      <c r="C48" t="s">
        <v>122</v>
      </c>
      <c r="D48" t="s">
        <v>122</v>
      </c>
    </row>
    <row r="49" spans="1:4" x14ac:dyDescent="0.3">
      <c r="A49" t="s">
        <v>180</v>
      </c>
      <c r="B49">
        <v>100017</v>
      </c>
      <c r="C49" t="s">
        <v>124</v>
      </c>
      <c r="D49" t="s">
        <v>124</v>
      </c>
    </row>
    <row r="50" spans="1:4" x14ac:dyDescent="0.3">
      <c r="A50" t="s">
        <v>180</v>
      </c>
      <c r="B50">
        <v>100017</v>
      </c>
      <c r="C50" t="s">
        <v>119</v>
      </c>
      <c r="D50" t="s">
        <v>119</v>
      </c>
    </row>
    <row r="51" spans="1:4" x14ac:dyDescent="0.3">
      <c r="A51" t="s">
        <v>180</v>
      </c>
      <c r="B51">
        <v>100017</v>
      </c>
      <c r="C51" t="s">
        <v>123</v>
      </c>
      <c r="D51" t="s">
        <v>123</v>
      </c>
    </row>
    <row r="52" spans="1:4" x14ac:dyDescent="0.3">
      <c r="A52" t="s">
        <v>102</v>
      </c>
      <c r="B52">
        <v>100018</v>
      </c>
      <c r="C52" t="s">
        <v>181</v>
      </c>
      <c r="D52" t="s">
        <v>181</v>
      </c>
    </row>
    <row r="53" spans="1:4" x14ac:dyDescent="0.3">
      <c r="A53" t="s">
        <v>102</v>
      </c>
      <c r="B53">
        <v>100018</v>
      </c>
      <c r="C53" t="s">
        <v>182</v>
      </c>
      <c r="D53" t="s">
        <v>182</v>
      </c>
    </row>
    <row r="54" spans="1:4" x14ac:dyDescent="0.3">
      <c r="A54" t="s">
        <v>102</v>
      </c>
      <c r="B54">
        <v>100018</v>
      </c>
      <c r="C54" t="s">
        <v>183</v>
      </c>
      <c r="D54" t="s">
        <v>183</v>
      </c>
    </row>
    <row r="55" spans="1:4" x14ac:dyDescent="0.3">
      <c r="A55" t="s">
        <v>102</v>
      </c>
      <c r="B55">
        <v>100018</v>
      </c>
      <c r="C55" t="s">
        <v>184</v>
      </c>
      <c r="D55" t="s">
        <v>184</v>
      </c>
    </row>
    <row r="56" spans="1:4" x14ac:dyDescent="0.3">
      <c r="A56" t="s">
        <v>102</v>
      </c>
      <c r="B56">
        <v>100018</v>
      </c>
      <c r="C56" t="s">
        <v>185</v>
      </c>
      <c r="D56" t="s">
        <v>185</v>
      </c>
    </row>
    <row r="57" spans="1:4" x14ac:dyDescent="0.3">
      <c r="A57" t="s">
        <v>102</v>
      </c>
      <c r="B57">
        <v>100018</v>
      </c>
      <c r="C57" t="s">
        <v>186</v>
      </c>
      <c r="D57" t="s">
        <v>186</v>
      </c>
    </row>
    <row r="58" spans="1:4" x14ac:dyDescent="0.3">
      <c r="A58" t="s">
        <v>187</v>
      </c>
      <c r="B58">
        <v>100020</v>
      </c>
      <c r="C58" t="s">
        <v>188</v>
      </c>
      <c r="D58" t="s">
        <v>188</v>
      </c>
    </row>
    <row r="59" spans="1:4" x14ac:dyDescent="0.3">
      <c r="A59" t="s">
        <v>187</v>
      </c>
      <c r="B59">
        <v>100020</v>
      </c>
      <c r="C59" t="s">
        <v>189</v>
      </c>
      <c r="D59" t="s">
        <v>189</v>
      </c>
    </row>
    <row r="60" spans="1:4" x14ac:dyDescent="0.3">
      <c r="A60" t="s">
        <v>187</v>
      </c>
      <c r="B60">
        <v>100020</v>
      </c>
      <c r="C60" t="s">
        <v>190</v>
      </c>
      <c r="D60" t="s">
        <v>190</v>
      </c>
    </row>
    <row r="61" spans="1:4" x14ac:dyDescent="0.3">
      <c r="A61" t="s">
        <v>187</v>
      </c>
      <c r="B61">
        <v>100020</v>
      </c>
      <c r="C61" t="s">
        <v>191</v>
      </c>
      <c r="D61" t="s">
        <v>191</v>
      </c>
    </row>
    <row r="62" spans="1:4" x14ac:dyDescent="0.3">
      <c r="A62" t="s">
        <v>104</v>
      </c>
      <c r="B62">
        <v>100022</v>
      </c>
      <c r="C62" t="s">
        <v>192</v>
      </c>
      <c r="D62" t="s">
        <v>192</v>
      </c>
    </row>
    <row r="63" spans="1:4" x14ac:dyDescent="0.3">
      <c r="A63" t="s">
        <v>104</v>
      </c>
      <c r="B63">
        <v>100022</v>
      </c>
      <c r="C63" t="s">
        <v>119</v>
      </c>
      <c r="D63" t="s">
        <v>119</v>
      </c>
    </row>
    <row r="64" spans="1:4" x14ac:dyDescent="0.3">
      <c r="A64" t="s">
        <v>104</v>
      </c>
      <c r="B64">
        <v>100022</v>
      </c>
      <c r="C64" t="s">
        <v>124</v>
      </c>
      <c r="D64" t="s">
        <v>124</v>
      </c>
    </row>
    <row r="65" spans="1:4" x14ac:dyDescent="0.3">
      <c r="A65" t="s">
        <v>104</v>
      </c>
      <c r="B65">
        <v>100022</v>
      </c>
      <c r="C65" t="s">
        <v>122</v>
      </c>
      <c r="D65" t="s">
        <v>122</v>
      </c>
    </row>
    <row r="66" spans="1:4" x14ac:dyDescent="0.3">
      <c r="A66" t="s">
        <v>104</v>
      </c>
      <c r="B66">
        <v>100022</v>
      </c>
      <c r="C66" t="s">
        <v>178</v>
      </c>
      <c r="D66" t="s">
        <v>178</v>
      </c>
    </row>
    <row r="67" spans="1:4" x14ac:dyDescent="0.3">
      <c r="A67" t="s">
        <v>93</v>
      </c>
      <c r="B67">
        <v>100023</v>
      </c>
      <c r="C67" t="s">
        <v>121</v>
      </c>
      <c r="D67" t="s">
        <v>121</v>
      </c>
    </row>
    <row r="68" spans="1:4" x14ac:dyDescent="0.3">
      <c r="A68" t="s">
        <v>93</v>
      </c>
      <c r="B68">
        <v>100023</v>
      </c>
      <c r="C68" t="s">
        <v>120</v>
      </c>
      <c r="D68" t="s">
        <v>120</v>
      </c>
    </row>
    <row r="69" spans="1:4" x14ac:dyDescent="0.3">
      <c r="A69" t="s">
        <v>94</v>
      </c>
      <c r="B69">
        <v>100024</v>
      </c>
      <c r="C69" t="s">
        <v>121</v>
      </c>
      <c r="D69" t="s">
        <v>121</v>
      </c>
    </row>
    <row r="70" spans="1:4" x14ac:dyDescent="0.3">
      <c r="A70" t="s">
        <v>94</v>
      </c>
      <c r="B70">
        <v>100024</v>
      </c>
      <c r="C70" t="s">
        <v>120</v>
      </c>
      <c r="D70" t="s">
        <v>120</v>
      </c>
    </row>
    <row r="71" spans="1:4" x14ac:dyDescent="0.3">
      <c r="A71" t="s">
        <v>95</v>
      </c>
      <c r="B71">
        <v>100025</v>
      </c>
      <c r="C71" t="s">
        <v>121</v>
      </c>
      <c r="D71" t="s">
        <v>121</v>
      </c>
    </row>
    <row r="72" spans="1:4" x14ac:dyDescent="0.3">
      <c r="A72" t="s">
        <v>95</v>
      </c>
      <c r="B72">
        <v>100025</v>
      </c>
      <c r="C72" t="s">
        <v>120</v>
      </c>
      <c r="D72" t="s">
        <v>120</v>
      </c>
    </row>
    <row r="73" spans="1:4" x14ac:dyDescent="0.3">
      <c r="A73" t="s">
        <v>108</v>
      </c>
      <c r="B73">
        <v>100026</v>
      </c>
      <c r="C73" t="s">
        <v>122</v>
      </c>
      <c r="D73" t="s">
        <v>122</v>
      </c>
    </row>
    <row r="74" spans="1:4" x14ac:dyDescent="0.3">
      <c r="A74" t="s">
        <v>108</v>
      </c>
      <c r="B74">
        <v>100026</v>
      </c>
      <c r="C74" t="s">
        <v>124</v>
      </c>
      <c r="D74" t="s">
        <v>124</v>
      </c>
    </row>
    <row r="75" spans="1:4" x14ac:dyDescent="0.3">
      <c r="A75" t="s">
        <v>108</v>
      </c>
      <c r="B75">
        <v>100026</v>
      </c>
      <c r="C75" t="s">
        <v>193</v>
      </c>
      <c r="D75" t="s">
        <v>193</v>
      </c>
    </row>
    <row r="76" spans="1:4" x14ac:dyDescent="0.3">
      <c r="A76" t="s">
        <v>96</v>
      </c>
      <c r="B76">
        <v>100027</v>
      </c>
      <c r="C76" t="s">
        <v>194</v>
      </c>
      <c r="D76" t="s">
        <v>194</v>
      </c>
    </row>
    <row r="77" spans="1:4" x14ac:dyDescent="0.3">
      <c r="A77" t="s">
        <v>96</v>
      </c>
      <c r="B77">
        <v>100027</v>
      </c>
      <c r="C77" t="s">
        <v>195</v>
      </c>
      <c r="D77" t="s">
        <v>195</v>
      </c>
    </row>
    <row r="78" spans="1:4" x14ac:dyDescent="0.3">
      <c r="A78" t="s">
        <v>96</v>
      </c>
      <c r="B78">
        <v>100027</v>
      </c>
      <c r="C78" t="s">
        <v>196</v>
      </c>
      <c r="D78" t="s">
        <v>196</v>
      </c>
    </row>
    <row r="79" spans="1:4" x14ac:dyDescent="0.3">
      <c r="A79" t="s">
        <v>96</v>
      </c>
      <c r="B79">
        <v>100027</v>
      </c>
      <c r="C79" t="s">
        <v>197</v>
      </c>
      <c r="D79" t="s">
        <v>197</v>
      </c>
    </row>
    <row r="80" spans="1:4" x14ac:dyDescent="0.3">
      <c r="A80" t="s">
        <v>96</v>
      </c>
      <c r="B80">
        <v>100027</v>
      </c>
      <c r="C80" t="s">
        <v>198</v>
      </c>
      <c r="D80" t="s">
        <v>198</v>
      </c>
    </row>
    <row r="81" spans="1:4" x14ac:dyDescent="0.3">
      <c r="A81" t="s">
        <v>199</v>
      </c>
      <c r="B81">
        <v>100028</v>
      </c>
      <c r="C81" t="s">
        <v>121</v>
      </c>
      <c r="D81" t="s">
        <v>121</v>
      </c>
    </row>
    <row r="82" spans="1:4" x14ac:dyDescent="0.3">
      <c r="A82" t="s">
        <v>199</v>
      </c>
      <c r="B82">
        <v>100028</v>
      </c>
      <c r="C82" t="s">
        <v>120</v>
      </c>
      <c r="D82" t="s">
        <v>120</v>
      </c>
    </row>
    <row r="83" spans="1:4" x14ac:dyDescent="0.3">
      <c r="A83" t="s">
        <v>200</v>
      </c>
      <c r="B83">
        <v>100029</v>
      </c>
      <c r="C83" t="s">
        <v>121</v>
      </c>
      <c r="D83" t="s">
        <v>121</v>
      </c>
    </row>
    <row r="84" spans="1:4" x14ac:dyDescent="0.3">
      <c r="A84" t="s">
        <v>200</v>
      </c>
      <c r="B84">
        <v>100029</v>
      </c>
      <c r="C84" t="s">
        <v>120</v>
      </c>
      <c r="D84" t="s">
        <v>120</v>
      </c>
    </row>
    <row r="85" spans="1:4" x14ac:dyDescent="0.3">
      <c r="A85" t="s">
        <v>109</v>
      </c>
      <c r="B85">
        <v>100030</v>
      </c>
      <c r="C85" t="s">
        <v>121</v>
      </c>
      <c r="D85" t="s">
        <v>121</v>
      </c>
    </row>
    <row r="86" spans="1:4" x14ac:dyDescent="0.3">
      <c r="A86" t="s">
        <v>109</v>
      </c>
      <c r="B86">
        <v>100030</v>
      </c>
      <c r="C86" t="s">
        <v>120</v>
      </c>
      <c r="D86" t="s">
        <v>120</v>
      </c>
    </row>
    <row r="87" spans="1:4" x14ac:dyDescent="0.3">
      <c r="A87" t="s">
        <v>110</v>
      </c>
      <c r="B87">
        <v>100031</v>
      </c>
      <c r="C87" t="s">
        <v>121</v>
      </c>
      <c r="D87" t="s">
        <v>121</v>
      </c>
    </row>
    <row r="88" spans="1:4" x14ac:dyDescent="0.3">
      <c r="A88" t="s">
        <v>110</v>
      </c>
      <c r="B88">
        <v>100031</v>
      </c>
      <c r="C88" t="s">
        <v>120</v>
      </c>
      <c r="D88" t="s">
        <v>120</v>
      </c>
    </row>
    <row r="89" spans="1:4" x14ac:dyDescent="0.3">
      <c r="A89" t="s">
        <v>98</v>
      </c>
      <c r="B89">
        <v>100032</v>
      </c>
      <c r="C89" t="s">
        <v>121</v>
      </c>
      <c r="D89" t="s">
        <v>121</v>
      </c>
    </row>
    <row r="90" spans="1:4" x14ac:dyDescent="0.3">
      <c r="A90" t="s">
        <v>98</v>
      </c>
      <c r="B90">
        <v>100032</v>
      </c>
      <c r="C90" t="s">
        <v>120</v>
      </c>
      <c r="D90" t="s">
        <v>120</v>
      </c>
    </row>
    <row r="91" spans="1:4" x14ac:dyDescent="0.3">
      <c r="A91" t="s">
        <v>111</v>
      </c>
      <c r="B91">
        <v>100033</v>
      </c>
      <c r="C91" t="s">
        <v>121</v>
      </c>
      <c r="D91" t="s">
        <v>121</v>
      </c>
    </row>
    <row r="92" spans="1:4" x14ac:dyDescent="0.3">
      <c r="A92" t="s">
        <v>111</v>
      </c>
      <c r="B92">
        <v>100033</v>
      </c>
      <c r="C92" t="s">
        <v>120</v>
      </c>
      <c r="D92" t="s">
        <v>120</v>
      </c>
    </row>
    <row r="93" spans="1:4" x14ac:dyDescent="0.3">
      <c r="A93" t="s">
        <v>201</v>
      </c>
      <c r="B93">
        <v>100041</v>
      </c>
      <c r="C93" t="s">
        <v>178</v>
      </c>
      <c r="D93" t="s">
        <v>178</v>
      </c>
    </row>
    <row r="94" spans="1:4" x14ac:dyDescent="0.3">
      <c r="A94" t="s">
        <v>201</v>
      </c>
      <c r="B94">
        <v>100041</v>
      </c>
      <c r="C94" t="s">
        <v>122</v>
      </c>
      <c r="D94" t="s">
        <v>122</v>
      </c>
    </row>
    <row r="95" spans="1:4" x14ac:dyDescent="0.3">
      <c r="A95" t="s">
        <v>201</v>
      </c>
      <c r="B95">
        <v>100041</v>
      </c>
      <c r="C95" t="s">
        <v>124</v>
      </c>
      <c r="D95" t="s">
        <v>124</v>
      </c>
    </row>
    <row r="96" spans="1:4" x14ac:dyDescent="0.3">
      <c r="A96" t="s">
        <v>201</v>
      </c>
      <c r="B96">
        <v>100041</v>
      </c>
      <c r="C96" t="s">
        <v>119</v>
      </c>
      <c r="D96" t="s">
        <v>119</v>
      </c>
    </row>
    <row r="97" spans="1:4" x14ac:dyDescent="0.3">
      <c r="A97" t="s">
        <v>201</v>
      </c>
      <c r="B97">
        <v>100041</v>
      </c>
      <c r="C97" t="s">
        <v>194</v>
      </c>
      <c r="D97" t="s">
        <v>194</v>
      </c>
    </row>
    <row r="98" spans="1:4" x14ac:dyDescent="0.3">
      <c r="A98" t="s">
        <v>106</v>
      </c>
      <c r="B98">
        <v>100043</v>
      </c>
      <c r="C98" t="s">
        <v>122</v>
      </c>
      <c r="D98" t="s">
        <v>122</v>
      </c>
    </row>
    <row r="99" spans="1:4" x14ac:dyDescent="0.3">
      <c r="A99" t="s">
        <v>106</v>
      </c>
      <c r="B99">
        <v>100043</v>
      </c>
      <c r="C99" t="s">
        <v>124</v>
      </c>
      <c r="D99" t="s">
        <v>124</v>
      </c>
    </row>
    <row r="100" spans="1:4" x14ac:dyDescent="0.3">
      <c r="A100" t="s">
        <v>106</v>
      </c>
      <c r="B100">
        <v>100043</v>
      </c>
      <c r="C100" t="s">
        <v>119</v>
      </c>
      <c r="D100" t="s">
        <v>119</v>
      </c>
    </row>
    <row r="101" spans="1:4" x14ac:dyDescent="0.3">
      <c r="A101" t="s">
        <v>106</v>
      </c>
      <c r="B101">
        <v>100043</v>
      </c>
      <c r="C101" t="s">
        <v>194</v>
      </c>
      <c r="D101" t="s">
        <v>194</v>
      </c>
    </row>
    <row r="102" spans="1:4" x14ac:dyDescent="0.3">
      <c r="A102" t="s">
        <v>106</v>
      </c>
      <c r="B102">
        <v>100043</v>
      </c>
      <c r="C102" t="s">
        <v>123</v>
      </c>
      <c r="D102" t="s">
        <v>123</v>
      </c>
    </row>
    <row r="103" spans="1:4" x14ac:dyDescent="0.3">
      <c r="A103" t="s">
        <v>202</v>
      </c>
      <c r="B103">
        <v>100047</v>
      </c>
      <c r="C103" t="s">
        <v>178</v>
      </c>
      <c r="D103" t="s">
        <v>178</v>
      </c>
    </row>
    <row r="104" spans="1:4" x14ac:dyDescent="0.3">
      <c r="A104" t="s">
        <v>202</v>
      </c>
      <c r="B104">
        <v>100047</v>
      </c>
      <c r="C104" t="s">
        <v>122</v>
      </c>
      <c r="D104" t="s">
        <v>122</v>
      </c>
    </row>
    <row r="105" spans="1:4" x14ac:dyDescent="0.3">
      <c r="A105" t="s">
        <v>202</v>
      </c>
      <c r="B105">
        <v>100047</v>
      </c>
      <c r="C105" t="s">
        <v>124</v>
      </c>
      <c r="D105" t="s">
        <v>124</v>
      </c>
    </row>
    <row r="106" spans="1:4" x14ac:dyDescent="0.3">
      <c r="A106" t="s">
        <v>202</v>
      </c>
      <c r="B106">
        <v>100047</v>
      </c>
      <c r="C106" t="s">
        <v>119</v>
      </c>
      <c r="D106" t="s">
        <v>119</v>
      </c>
    </row>
    <row r="107" spans="1:4" x14ac:dyDescent="0.3">
      <c r="A107" t="s">
        <v>202</v>
      </c>
      <c r="B107">
        <v>100047</v>
      </c>
      <c r="C107" t="s">
        <v>203</v>
      </c>
      <c r="D107" t="s">
        <v>203</v>
      </c>
    </row>
    <row r="108" spans="1:4" x14ac:dyDescent="0.3">
      <c r="A108" t="s">
        <v>202</v>
      </c>
      <c r="B108">
        <v>100047</v>
      </c>
      <c r="C108" t="s">
        <v>204</v>
      </c>
      <c r="D108" t="s">
        <v>204</v>
      </c>
    </row>
    <row r="109" spans="1:4" x14ac:dyDescent="0.3">
      <c r="A109" t="s">
        <v>202</v>
      </c>
      <c r="B109">
        <v>100047</v>
      </c>
      <c r="C109" t="s">
        <v>205</v>
      </c>
      <c r="D109" t="s">
        <v>205</v>
      </c>
    </row>
    <row r="110" spans="1:4" x14ac:dyDescent="0.3">
      <c r="A110" t="s">
        <v>202</v>
      </c>
      <c r="B110">
        <v>100047</v>
      </c>
      <c r="C110" t="s">
        <v>206</v>
      </c>
      <c r="D110" t="s">
        <v>206</v>
      </c>
    </row>
    <row r="111" spans="1:4" x14ac:dyDescent="0.3">
      <c r="A111" t="s">
        <v>207</v>
      </c>
      <c r="B111">
        <v>100050</v>
      </c>
      <c r="C111" t="s">
        <v>208</v>
      </c>
      <c r="D111" t="s">
        <v>208</v>
      </c>
    </row>
    <row r="112" spans="1:4" x14ac:dyDescent="0.3">
      <c r="A112" t="s">
        <v>207</v>
      </c>
      <c r="B112">
        <v>100050</v>
      </c>
      <c r="C112" t="s">
        <v>209</v>
      </c>
      <c r="D112" t="s">
        <v>209</v>
      </c>
    </row>
    <row r="113" spans="1:4" x14ac:dyDescent="0.3">
      <c r="A113" t="s">
        <v>207</v>
      </c>
      <c r="B113">
        <v>100050</v>
      </c>
      <c r="C113" t="s">
        <v>210</v>
      </c>
      <c r="D113" t="s">
        <v>210</v>
      </c>
    </row>
    <row r="114" spans="1:4" x14ac:dyDescent="0.3">
      <c r="A114" t="s">
        <v>207</v>
      </c>
      <c r="B114">
        <v>100050</v>
      </c>
      <c r="C114" t="s">
        <v>211</v>
      </c>
      <c r="D114" t="s">
        <v>211</v>
      </c>
    </row>
    <row r="115" spans="1:4" x14ac:dyDescent="0.3">
      <c r="A115" t="s">
        <v>207</v>
      </c>
      <c r="B115">
        <v>100050</v>
      </c>
      <c r="C115" t="s">
        <v>212</v>
      </c>
      <c r="D115" t="s">
        <v>212</v>
      </c>
    </row>
    <row r="116" spans="1:4" x14ac:dyDescent="0.3">
      <c r="A116" t="s">
        <v>207</v>
      </c>
      <c r="B116">
        <v>100050</v>
      </c>
      <c r="C116" t="s">
        <v>213</v>
      </c>
      <c r="D116" t="s">
        <v>213</v>
      </c>
    </row>
    <row r="117" spans="1:4" x14ac:dyDescent="0.3">
      <c r="A117" t="s">
        <v>207</v>
      </c>
      <c r="B117">
        <v>100050</v>
      </c>
      <c r="C117" t="s">
        <v>214</v>
      </c>
      <c r="D117" t="s">
        <v>214</v>
      </c>
    </row>
    <row r="118" spans="1:4" x14ac:dyDescent="0.3">
      <c r="A118" t="s">
        <v>207</v>
      </c>
      <c r="B118">
        <v>100050</v>
      </c>
      <c r="C118" t="s">
        <v>215</v>
      </c>
      <c r="D118" t="s">
        <v>215</v>
      </c>
    </row>
    <row r="119" spans="1:4" x14ac:dyDescent="0.3">
      <c r="A119" t="s">
        <v>207</v>
      </c>
      <c r="B119">
        <v>100050</v>
      </c>
      <c r="C119" t="s">
        <v>194</v>
      </c>
      <c r="D119" t="s">
        <v>194</v>
      </c>
    </row>
    <row r="120" spans="1:4" x14ac:dyDescent="0.3">
      <c r="A120" t="s">
        <v>91</v>
      </c>
      <c r="B120">
        <v>100052</v>
      </c>
      <c r="C120" t="s">
        <v>122</v>
      </c>
      <c r="D120" t="s">
        <v>122</v>
      </c>
    </row>
    <row r="121" spans="1:4" x14ac:dyDescent="0.3">
      <c r="A121" t="s">
        <v>91</v>
      </c>
      <c r="B121">
        <v>100052</v>
      </c>
      <c r="C121" t="s">
        <v>124</v>
      </c>
      <c r="D121" t="s">
        <v>124</v>
      </c>
    </row>
    <row r="122" spans="1:4" x14ac:dyDescent="0.3">
      <c r="A122" t="s">
        <v>91</v>
      </c>
      <c r="B122">
        <v>100052</v>
      </c>
      <c r="C122" t="s">
        <v>119</v>
      </c>
      <c r="D122" t="s">
        <v>119</v>
      </c>
    </row>
    <row r="123" spans="1:4" x14ac:dyDescent="0.3">
      <c r="A123" t="s">
        <v>126</v>
      </c>
      <c r="B123">
        <v>100301</v>
      </c>
      <c r="C123" t="s">
        <v>216</v>
      </c>
      <c r="D123" t="s">
        <v>216</v>
      </c>
    </row>
    <row r="124" spans="1:4" x14ac:dyDescent="0.3">
      <c r="A124" t="s">
        <v>126</v>
      </c>
      <c r="B124">
        <v>100301</v>
      </c>
      <c r="C124" t="s">
        <v>129</v>
      </c>
      <c r="D124" t="s">
        <v>129</v>
      </c>
    </row>
    <row r="125" spans="1:4" x14ac:dyDescent="0.3">
      <c r="A125" t="s">
        <v>126</v>
      </c>
      <c r="B125">
        <v>100301</v>
      </c>
      <c r="C125" t="s">
        <v>155</v>
      </c>
      <c r="D125" t="s">
        <v>155</v>
      </c>
    </row>
    <row r="126" spans="1:4" x14ac:dyDescent="0.3">
      <c r="A126" t="s">
        <v>126</v>
      </c>
      <c r="B126">
        <v>100301</v>
      </c>
      <c r="C126" t="s">
        <v>217</v>
      </c>
      <c r="D126" t="s">
        <v>217</v>
      </c>
    </row>
    <row r="127" spans="1:4" x14ac:dyDescent="0.3">
      <c r="A127" t="s">
        <v>126</v>
      </c>
      <c r="B127">
        <v>100301</v>
      </c>
      <c r="C127" t="s">
        <v>156</v>
      </c>
      <c r="D127" t="s">
        <v>156</v>
      </c>
    </row>
    <row r="128" spans="1:4" x14ac:dyDescent="0.3">
      <c r="A128" t="s">
        <v>126</v>
      </c>
      <c r="B128">
        <v>100301</v>
      </c>
      <c r="C128" t="s">
        <v>152</v>
      </c>
      <c r="D128" t="s">
        <v>152</v>
      </c>
    </row>
    <row r="129" spans="1:4" x14ac:dyDescent="0.3">
      <c r="A129" t="s">
        <v>127</v>
      </c>
      <c r="B129">
        <v>100303</v>
      </c>
      <c r="C129" t="s">
        <v>134</v>
      </c>
      <c r="D129" t="s">
        <v>134</v>
      </c>
    </row>
    <row r="130" spans="1:4" x14ac:dyDescent="0.3">
      <c r="A130" t="s">
        <v>127</v>
      </c>
      <c r="B130">
        <v>100303</v>
      </c>
      <c r="C130" t="s">
        <v>132</v>
      </c>
      <c r="D130" t="s">
        <v>132</v>
      </c>
    </row>
    <row r="131" spans="1:4" x14ac:dyDescent="0.3">
      <c r="A131" t="s">
        <v>127</v>
      </c>
      <c r="B131">
        <v>100303</v>
      </c>
      <c r="C131" t="s">
        <v>218</v>
      </c>
      <c r="D131" t="s">
        <v>218</v>
      </c>
    </row>
    <row r="132" spans="1:4" x14ac:dyDescent="0.3">
      <c r="A132" t="s">
        <v>127</v>
      </c>
      <c r="B132">
        <v>100303</v>
      </c>
      <c r="C132" t="s">
        <v>135</v>
      </c>
      <c r="D132" t="s">
        <v>135</v>
      </c>
    </row>
    <row r="133" spans="1:4" x14ac:dyDescent="0.3">
      <c r="A133" t="s">
        <v>127</v>
      </c>
      <c r="B133">
        <v>100303</v>
      </c>
      <c r="C133" t="s">
        <v>130</v>
      </c>
      <c r="D133" t="s">
        <v>130</v>
      </c>
    </row>
    <row r="134" spans="1:4" x14ac:dyDescent="0.3">
      <c r="A134" t="s">
        <v>128</v>
      </c>
      <c r="B134">
        <v>100304</v>
      </c>
      <c r="C134" t="s">
        <v>0</v>
      </c>
      <c r="D134" t="s">
        <v>0</v>
      </c>
    </row>
    <row r="135" spans="1:4" x14ac:dyDescent="0.3">
      <c r="A135" t="s">
        <v>128</v>
      </c>
      <c r="B135">
        <v>100304</v>
      </c>
      <c r="C135" t="s">
        <v>131</v>
      </c>
      <c r="D135" t="s">
        <v>131</v>
      </c>
    </row>
    <row r="136" spans="1:4" x14ac:dyDescent="0.3">
      <c r="A136" t="s">
        <v>128</v>
      </c>
      <c r="B136">
        <v>100304</v>
      </c>
      <c r="C136" t="s">
        <v>125</v>
      </c>
      <c r="D136" t="s">
        <v>125</v>
      </c>
    </row>
    <row r="137" spans="1:4" x14ac:dyDescent="0.3">
      <c r="A137" t="s">
        <v>128</v>
      </c>
      <c r="B137">
        <v>100304</v>
      </c>
      <c r="C137" t="s">
        <v>172</v>
      </c>
      <c r="D137" t="s">
        <v>172</v>
      </c>
    </row>
    <row r="138" spans="1:4" x14ac:dyDescent="0.3">
      <c r="A138" t="s">
        <v>128</v>
      </c>
      <c r="B138">
        <v>100304</v>
      </c>
      <c r="C138" t="s">
        <v>166</v>
      </c>
      <c r="D138" t="s">
        <v>166</v>
      </c>
    </row>
    <row r="139" spans="1:4" x14ac:dyDescent="0.3">
      <c r="A139" t="s">
        <v>128</v>
      </c>
      <c r="B139">
        <v>100304</v>
      </c>
      <c r="C139" t="s">
        <v>219</v>
      </c>
      <c r="D139" t="s">
        <v>219</v>
      </c>
    </row>
    <row r="140" spans="1:4" x14ac:dyDescent="0.3">
      <c r="A140" t="s">
        <v>128</v>
      </c>
      <c r="B140">
        <v>100304</v>
      </c>
      <c r="C140" t="s">
        <v>133</v>
      </c>
      <c r="D140" t="s">
        <v>133</v>
      </c>
    </row>
    <row r="141" spans="1:4" x14ac:dyDescent="0.3">
      <c r="A141" t="s">
        <v>128</v>
      </c>
      <c r="B141">
        <v>100304</v>
      </c>
      <c r="C141" t="s">
        <v>152</v>
      </c>
      <c r="D141" t="s">
        <v>152</v>
      </c>
    </row>
    <row r="142" spans="1:4" x14ac:dyDescent="0.3">
      <c r="A142" t="s">
        <v>220</v>
      </c>
      <c r="B142">
        <v>100306</v>
      </c>
      <c r="C142" t="s">
        <v>122</v>
      </c>
      <c r="D142" t="s">
        <v>122</v>
      </c>
    </row>
    <row r="143" spans="1:4" x14ac:dyDescent="0.3">
      <c r="A143" t="s">
        <v>220</v>
      </c>
      <c r="B143">
        <v>100306</v>
      </c>
      <c r="C143" t="s">
        <v>124</v>
      </c>
      <c r="D143" t="s">
        <v>124</v>
      </c>
    </row>
    <row r="144" spans="1:4" x14ac:dyDescent="0.3">
      <c r="A144" t="s">
        <v>220</v>
      </c>
      <c r="B144">
        <v>100306</v>
      </c>
      <c r="C144" t="s">
        <v>119</v>
      </c>
      <c r="D144" t="s">
        <v>119</v>
      </c>
    </row>
    <row r="145" spans="1:4" x14ac:dyDescent="0.3">
      <c r="A145" t="s">
        <v>220</v>
      </c>
      <c r="B145">
        <v>100306</v>
      </c>
      <c r="C145" t="s">
        <v>194</v>
      </c>
      <c r="D145" t="s">
        <v>194</v>
      </c>
    </row>
    <row r="146" spans="1:4" x14ac:dyDescent="0.3">
      <c r="A146" t="s">
        <v>221</v>
      </c>
      <c r="B146">
        <v>100319</v>
      </c>
      <c r="C146" t="s">
        <v>222</v>
      </c>
      <c r="D146" t="s">
        <v>222</v>
      </c>
    </row>
    <row r="147" spans="1:4" x14ac:dyDescent="0.3">
      <c r="A147" t="s">
        <v>221</v>
      </c>
      <c r="B147">
        <v>100319</v>
      </c>
      <c r="C147" t="s">
        <v>223</v>
      </c>
      <c r="D147" t="s">
        <v>223</v>
      </c>
    </row>
    <row r="148" spans="1:4" x14ac:dyDescent="0.3">
      <c r="A148" t="s">
        <v>221</v>
      </c>
      <c r="B148">
        <v>100319</v>
      </c>
      <c r="C148" t="s">
        <v>224</v>
      </c>
      <c r="D148" t="s">
        <v>224</v>
      </c>
    </row>
    <row r="149" spans="1:4" x14ac:dyDescent="0.3">
      <c r="A149" t="s">
        <v>225</v>
      </c>
      <c r="B149">
        <v>100320</v>
      </c>
      <c r="C149" t="s">
        <v>226</v>
      </c>
      <c r="D149" t="s">
        <v>226</v>
      </c>
    </row>
    <row r="150" spans="1:4" x14ac:dyDescent="0.3">
      <c r="A150" t="s">
        <v>225</v>
      </c>
      <c r="B150">
        <v>100320</v>
      </c>
      <c r="C150" t="s">
        <v>227</v>
      </c>
      <c r="D150" t="s">
        <v>227</v>
      </c>
    </row>
    <row r="151" spans="1:4" x14ac:dyDescent="0.3">
      <c r="A151" t="s">
        <v>225</v>
      </c>
      <c r="B151">
        <v>100320</v>
      </c>
      <c r="C151" t="s">
        <v>228</v>
      </c>
      <c r="D151" t="s">
        <v>228</v>
      </c>
    </row>
    <row r="152" spans="1:4" x14ac:dyDescent="0.3">
      <c r="A152" t="s">
        <v>225</v>
      </c>
      <c r="B152">
        <v>100320</v>
      </c>
      <c r="C152" t="s">
        <v>229</v>
      </c>
      <c r="D152" t="s">
        <v>229</v>
      </c>
    </row>
    <row r="153" spans="1:4" x14ac:dyDescent="0.3">
      <c r="A153" t="s">
        <v>225</v>
      </c>
      <c r="B153">
        <v>100320</v>
      </c>
      <c r="C153" t="s">
        <v>230</v>
      </c>
      <c r="D153" t="s">
        <v>230</v>
      </c>
    </row>
    <row r="154" spans="1:4" x14ac:dyDescent="0.3">
      <c r="A154" t="s">
        <v>225</v>
      </c>
      <c r="B154">
        <v>100320</v>
      </c>
      <c r="C154" t="s">
        <v>231</v>
      </c>
      <c r="D154" t="s">
        <v>231</v>
      </c>
    </row>
    <row r="155" spans="1:4" x14ac:dyDescent="0.3">
      <c r="A155" t="s">
        <v>232</v>
      </c>
      <c r="B155">
        <v>100321</v>
      </c>
      <c r="C155" t="s">
        <v>208</v>
      </c>
      <c r="D155" t="s">
        <v>208</v>
      </c>
    </row>
    <row r="156" spans="1:4" x14ac:dyDescent="0.3">
      <c r="A156" t="s">
        <v>232</v>
      </c>
      <c r="B156">
        <v>100321</v>
      </c>
      <c r="C156" t="s">
        <v>209</v>
      </c>
      <c r="D156" t="s">
        <v>209</v>
      </c>
    </row>
    <row r="157" spans="1:4" x14ac:dyDescent="0.3">
      <c r="A157" t="s">
        <v>232</v>
      </c>
      <c r="B157">
        <v>100321</v>
      </c>
      <c r="C157" t="s">
        <v>210</v>
      </c>
      <c r="D157" t="s">
        <v>210</v>
      </c>
    </row>
    <row r="158" spans="1:4" x14ac:dyDescent="0.3">
      <c r="A158" t="s">
        <v>232</v>
      </c>
      <c r="B158">
        <v>100321</v>
      </c>
      <c r="C158" t="s">
        <v>211</v>
      </c>
      <c r="D158" t="s">
        <v>211</v>
      </c>
    </row>
    <row r="159" spans="1:4" x14ac:dyDescent="0.3">
      <c r="A159" t="s">
        <v>232</v>
      </c>
      <c r="B159">
        <v>100321</v>
      </c>
      <c r="C159" t="s">
        <v>212</v>
      </c>
      <c r="D159" t="s">
        <v>212</v>
      </c>
    </row>
    <row r="160" spans="1:4" x14ac:dyDescent="0.3">
      <c r="A160" t="s">
        <v>232</v>
      </c>
      <c r="B160">
        <v>100321</v>
      </c>
      <c r="C160" t="s">
        <v>213</v>
      </c>
      <c r="D160" t="s">
        <v>213</v>
      </c>
    </row>
    <row r="161" spans="1:4" x14ac:dyDescent="0.3">
      <c r="A161" t="s">
        <v>232</v>
      </c>
      <c r="B161">
        <v>100321</v>
      </c>
      <c r="C161" t="s">
        <v>214</v>
      </c>
      <c r="D161" t="s">
        <v>214</v>
      </c>
    </row>
    <row r="162" spans="1:4" x14ac:dyDescent="0.3">
      <c r="A162" t="s">
        <v>232</v>
      </c>
      <c r="B162">
        <v>100321</v>
      </c>
      <c r="C162" t="s">
        <v>215</v>
      </c>
      <c r="D162" t="s">
        <v>215</v>
      </c>
    </row>
    <row r="163" spans="1:4" x14ac:dyDescent="0.3">
      <c r="A163" t="s">
        <v>233</v>
      </c>
      <c r="B163">
        <v>100322</v>
      </c>
      <c r="C163" t="s">
        <v>208</v>
      </c>
      <c r="D163" t="s">
        <v>208</v>
      </c>
    </row>
    <row r="164" spans="1:4" x14ac:dyDescent="0.3">
      <c r="A164" t="s">
        <v>233</v>
      </c>
      <c r="B164">
        <v>100322</v>
      </c>
      <c r="C164" t="s">
        <v>209</v>
      </c>
      <c r="D164" t="s">
        <v>209</v>
      </c>
    </row>
    <row r="165" spans="1:4" x14ac:dyDescent="0.3">
      <c r="A165" t="s">
        <v>233</v>
      </c>
      <c r="B165">
        <v>100322</v>
      </c>
      <c r="C165" t="s">
        <v>211</v>
      </c>
      <c r="D165" t="s">
        <v>211</v>
      </c>
    </row>
    <row r="166" spans="1:4" x14ac:dyDescent="0.3">
      <c r="A166" t="s">
        <v>233</v>
      </c>
      <c r="B166">
        <v>100322</v>
      </c>
      <c r="C166" t="s">
        <v>210</v>
      </c>
      <c r="D166" t="s">
        <v>210</v>
      </c>
    </row>
    <row r="167" spans="1:4" x14ac:dyDescent="0.3">
      <c r="A167" t="s">
        <v>233</v>
      </c>
      <c r="B167">
        <v>100322</v>
      </c>
      <c r="C167" t="s">
        <v>212</v>
      </c>
      <c r="D167" t="s">
        <v>212</v>
      </c>
    </row>
    <row r="168" spans="1:4" x14ac:dyDescent="0.3">
      <c r="A168" t="s">
        <v>233</v>
      </c>
      <c r="B168">
        <v>100322</v>
      </c>
      <c r="C168" t="s">
        <v>213</v>
      </c>
      <c r="D168" t="s">
        <v>213</v>
      </c>
    </row>
    <row r="169" spans="1:4" x14ac:dyDescent="0.3">
      <c r="A169" t="s">
        <v>233</v>
      </c>
      <c r="B169">
        <v>100322</v>
      </c>
      <c r="C169" t="s">
        <v>214</v>
      </c>
      <c r="D169" t="s">
        <v>214</v>
      </c>
    </row>
    <row r="170" spans="1:4" x14ac:dyDescent="0.3">
      <c r="A170" t="s">
        <v>233</v>
      </c>
      <c r="B170">
        <v>100322</v>
      </c>
      <c r="C170" t="s">
        <v>215</v>
      </c>
      <c r="D170" t="s">
        <v>215</v>
      </c>
    </row>
    <row r="171" spans="1:4" x14ac:dyDescent="0.3">
      <c r="A171" t="s">
        <v>233</v>
      </c>
      <c r="B171">
        <v>100322</v>
      </c>
      <c r="C171" t="s">
        <v>194</v>
      </c>
      <c r="D171" t="s">
        <v>194</v>
      </c>
    </row>
    <row r="172" spans="1:4" x14ac:dyDescent="0.3">
      <c r="A172" t="s">
        <v>234</v>
      </c>
      <c r="B172">
        <v>100323</v>
      </c>
      <c r="C172" t="s">
        <v>208</v>
      </c>
      <c r="D172" t="s">
        <v>208</v>
      </c>
    </row>
    <row r="173" spans="1:4" x14ac:dyDescent="0.3">
      <c r="A173" t="s">
        <v>234</v>
      </c>
      <c r="B173">
        <v>100323</v>
      </c>
      <c r="C173" t="s">
        <v>209</v>
      </c>
      <c r="D173" t="s">
        <v>209</v>
      </c>
    </row>
    <row r="174" spans="1:4" x14ac:dyDescent="0.3">
      <c r="A174" t="s">
        <v>234</v>
      </c>
      <c r="B174">
        <v>100323</v>
      </c>
      <c r="C174" t="s">
        <v>210</v>
      </c>
      <c r="D174" t="s">
        <v>210</v>
      </c>
    </row>
    <row r="175" spans="1:4" x14ac:dyDescent="0.3">
      <c r="A175" t="s">
        <v>234</v>
      </c>
      <c r="B175">
        <v>100323</v>
      </c>
      <c r="C175" t="s">
        <v>211</v>
      </c>
      <c r="D175" t="s">
        <v>211</v>
      </c>
    </row>
    <row r="176" spans="1:4" x14ac:dyDescent="0.3">
      <c r="A176" t="s">
        <v>234</v>
      </c>
      <c r="B176">
        <v>100323</v>
      </c>
      <c r="C176" t="s">
        <v>212</v>
      </c>
      <c r="D176" t="s">
        <v>212</v>
      </c>
    </row>
    <row r="177" spans="1:4" x14ac:dyDescent="0.3">
      <c r="A177" t="s">
        <v>234</v>
      </c>
      <c r="B177">
        <v>100323</v>
      </c>
      <c r="C177" t="s">
        <v>213</v>
      </c>
      <c r="D177" t="s">
        <v>213</v>
      </c>
    </row>
    <row r="178" spans="1:4" x14ac:dyDescent="0.3">
      <c r="A178" t="s">
        <v>234</v>
      </c>
      <c r="B178">
        <v>100323</v>
      </c>
      <c r="C178" t="s">
        <v>214</v>
      </c>
      <c r="D178" t="s">
        <v>214</v>
      </c>
    </row>
    <row r="179" spans="1:4" x14ac:dyDescent="0.3">
      <c r="A179" t="s">
        <v>234</v>
      </c>
      <c r="B179">
        <v>100323</v>
      </c>
      <c r="C179" t="s">
        <v>215</v>
      </c>
      <c r="D179" t="s">
        <v>215</v>
      </c>
    </row>
    <row r="180" spans="1:4" x14ac:dyDescent="0.3">
      <c r="A180" t="s">
        <v>235</v>
      </c>
      <c r="B180">
        <v>100224</v>
      </c>
      <c r="C180" t="s">
        <v>236</v>
      </c>
      <c r="D180" t="s">
        <v>237</v>
      </c>
    </row>
    <row r="181" spans="1:4" x14ac:dyDescent="0.3">
      <c r="A181" t="s">
        <v>235</v>
      </c>
      <c r="B181">
        <v>100409</v>
      </c>
      <c r="C181" t="s">
        <v>236</v>
      </c>
      <c r="D181" t="s">
        <v>237</v>
      </c>
    </row>
    <row r="182" spans="1:4" x14ac:dyDescent="0.3">
      <c r="A182" t="s">
        <v>235</v>
      </c>
      <c r="B182">
        <v>100224</v>
      </c>
      <c r="C182" t="s">
        <v>238</v>
      </c>
      <c r="D182" t="s">
        <v>239</v>
      </c>
    </row>
    <row r="183" spans="1:4" x14ac:dyDescent="0.3">
      <c r="A183" t="s">
        <v>235</v>
      </c>
      <c r="B183">
        <v>100409</v>
      </c>
      <c r="C183" t="s">
        <v>238</v>
      </c>
      <c r="D183" t="s">
        <v>239</v>
      </c>
    </row>
    <row r="184" spans="1:4" x14ac:dyDescent="0.3">
      <c r="A184" t="s">
        <v>235</v>
      </c>
      <c r="B184">
        <v>100224</v>
      </c>
      <c r="C184" t="s">
        <v>240</v>
      </c>
      <c r="D184" t="s">
        <v>241</v>
      </c>
    </row>
    <row r="185" spans="1:4" x14ac:dyDescent="0.3">
      <c r="A185" t="s">
        <v>235</v>
      </c>
      <c r="B185">
        <v>100409</v>
      </c>
      <c r="C185" t="s">
        <v>240</v>
      </c>
      <c r="D185" t="s">
        <v>241</v>
      </c>
    </row>
    <row r="186" spans="1:4" x14ac:dyDescent="0.3">
      <c r="A186" t="s">
        <v>235</v>
      </c>
      <c r="B186">
        <v>100224</v>
      </c>
      <c r="C186" t="s">
        <v>242</v>
      </c>
      <c r="D186" t="s">
        <v>243</v>
      </c>
    </row>
    <row r="187" spans="1:4" x14ac:dyDescent="0.3">
      <c r="A187" t="s">
        <v>235</v>
      </c>
      <c r="B187">
        <v>100409</v>
      </c>
      <c r="C187" t="s">
        <v>242</v>
      </c>
      <c r="D187" t="s">
        <v>243</v>
      </c>
    </row>
    <row r="188" spans="1:4" x14ac:dyDescent="0.3">
      <c r="A188" t="s">
        <v>235</v>
      </c>
      <c r="B188">
        <v>100224</v>
      </c>
      <c r="C188" t="s">
        <v>244</v>
      </c>
      <c r="D188" t="s">
        <v>245</v>
      </c>
    </row>
    <row r="189" spans="1:4" x14ac:dyDescent="0.3">
      <c r="A189" t="s">
        <v>235</v>
      </c>
      <c r="B189">
        <v>100409</v>
      </c>
      <c r="C189" t="s">
        <v>244</v>
      </c>
      <c r="D189" t="s">
        <v>245</v>
      </c>
    </row>
    <row r="190" spans="1:4" x14ac:dyDescent="0.3">
      <c r="A190" t="s">
        <v>235</v>
      </c>
      <c r="B190">
        <v>100224</v>
      </c>
      <c r="C190" t="s">
        <v>246</v>
      </c>
      <c r="D190" t="s">
        <v>246</v>
      </c>
    </row>
    <row r="191" spans="1:4" x14ac:dyDescent="0.3">
      <c r="A191" t="s">
        <v>235</v>
      </c>
      <c r="B191">
        <v>100409</v>
      </c>
      <c r="C191" t="s">
        <v>246</v>
      </c>
      <c r="D191" t="s">
        <v>246</v>
      </c>
    </row>
    <row r="192" spans="1:4" x14ac:dyDescent="0.3">
      <c r="A192" t="s">
        <v>235</v>
      </c>
      <c r="B192">
        <v>100224</v>
      </c>
      <c r="C192" t="s">
        <v>247</v>
      </c>
      <c r="D192" t="s">
        <v>247</v>
      </c>
    </row>
    <row r="193" spans="1:4" x14ac:dyDescent="0.3">
      <c r="A193" t="s">
        <v>235</v>
      </c>
      <c r="B193">
        <v>100409</v>
      </c>
      <c r="C193" t="s">
        <v>247</v>
      </c>
      <c r="D193" t="s">
        <v>247</v>
      </c>
    </row>
    <row r="194" spans="1:4" x14ac:dyDescent="0.3">
      <c r="A194" t="s">
        <v>248</v>
      </c>
      <c r="B194">
        <v>100849</v>
      </c>
      <c r="C194" t="s">
        <v>249</v>
      </c>
      <c r="D194" t="s">
        <v>249</v>
      </c>
    </row>
    <row r="195" spans="1:4" x14ac:dyDescent="0.3">
      <c r="A195" t="s">
        <v>248</v>
      </c>
      <c r="B195">
        <v>100849</v>
      </c>
      <c r="C195" t="s">
        <v>250</v>
      </c>
      <c r="D195" t="s">
        <v>250</v>
      </c>
    </row>
    <row r="196" spans="1:4" x14ac:dyDescent="0.3">
      <c r="A196" t="s">
        <v>248</v>
      </c>
      <c r="B196">
        <v>100849</v>
      </c>
      <c r="C196" t="s">
        <v>251</v>
      </c>
      <c r="D196" t="s">
        <v>251</v>
      </c>
    </row>
    <row r="197" spans="1:4" x14ac:dyDescent="0.3">
      <c r="A197" t="s">
        <v>248</v>
      </c>
      <c r="B197">
        <v>100849</v>
      </c>
      <c r="C197" t="s">
        <v>252</v>
      </c>
      <c r="D197" t="s">
        <v>252</v>
      </c>
    </row>
    <row r="198" spans="1:4" x14ac:dyDescent="0.3">
      <c r="A198" t="s">
        <v>248</v>
      </c>
      <c r="B198">
        <v>100849</v>
      </c>
      <c r="C198" t="s">
        <v>253</v>
      </c>
      <c r="D198" t="s">
        <v>253</v>
      </c>
    </row>
    <row r="199" spans="1:4" x14ac:dyDescent="0.3">
      <c r="A199" t="s">
        <v>248</v>
      </c>
      <c r="B199">
        <v>100849</v>
      </c>
      <c r="C199" t="s">
        <v>254</v>
      </c>
      <c r="D199" t="s">
        <v>254</v>
      </c>
    </row>
    <row r="200" spans="1:4" x14ac:dyDescent="0.3">
      <c r="A200" t="s">
        <v>248</v>
      </c>
      <c r="B200">
        <v>100849</v>
      </c>
      <c r="C200" t="s">
        <v>255</v>
      </c>
      <c r="D200" t="s">
        <v>255</v>
      </c>
    </row>
    <row r="201" spans="1:4" x14ac:dyDescent="0.3">
      <c r="A201" t="s">
        <v>248</v>
      </c>
      <c r="B201">
        <v>100849</v>
      </c>
      <c r="C201" t="s">
        <v>256</v>
      </c>
      <c r="D201" t="s">
        <v>256</v>
      </c>
    </row>
    <row r="202" spans="1:4" x14ac:dyDescent="0.3">
      <c r="A202" t="s">
        <v>248</v>
      </c>
      <c r="B202">
        <v>100849</v>
      </c>
      <c r="C202" t="s">
        <v>257</v>
      </c>
      <c r="D202" t="s">
        <v>257</v>
      </c>
    </row>
    <row r="203" spans="1:4" x14ac:dyDescent="0.3">
      <c r="A203" t="s">
        <v>248</v>
      </c>
      <c r="B203">
        <v>100849</v>
      </c>
      <c r="C203" t="s">
        <v>258</v>
      </c>
      <c r="D203" t="s">
        <v>258</v>
      </c>
    </row>
    <row r="204" spans="1:4" x14ac:dyDescent="0.3">
      <c r="A204" t="s">
        <v>248</v>
      </c>
      <c r="B204">
        <v>100849</v>
      </c>
      <c r="C204" t="s">
        <v>259</v>
      </c>
      <c r="D204" t="s">
        <v>259</v>
      </c>
    </row>
    <row r="205" spans="1:4" x14ac:dyDescent="0.3">
      <c r="A205" t="s">
        <v>248</v>
      </c>
      <c r="B205">
        <v>100849</v>
      </c>
      <c r="C205" t="s">
        <v>260</v>
      </c>
      <c r="D205" t="s">
        <v>260</v>
      </c>
    </row>
    <row r="206" spans="1:4" x14ac:dyDescent="0.3">
      <c r="A206" t="s">
        <v>248</v>
      </c>
      <c r="B206">
        <v>100849</v>
      </c>
      <c r="C206" t="s">
        <v>261</v>
      </c>
      <c r="D206" t="s">
        <v>261</v>
      </c>
    </row>
    <row r="207" spans="1:4" x14ac:dyDescent="0.3">
      <c r="A207" t="s">
        <v>248</v>
      </c>
      <c r="B207">
        <v>100849</v>
      </c>
      <c r="C207" t="s">
        <v>262</v>
      </c>
      <c r="D207" t="s">
        <v>262</v>
      </c>
    </row>
    <row r="208" spans="1:4" x14ac:dyDescent="0.3">
      <c r="A208" t="s">
        <v>248</v>
      </c>
      <c r="B208">
        <v>100849</v>
      </c>
      <c r="C208" t="s">
        <v>263</v>
      </c>
      <c r="D208" t="s">
        <v>263</v>
      </c>
    </row>
    <row r="209" spans="1:4" x14ac:dyDescent="0.3">
      <c r="A209" t="s">
        <v>248</v>
      </c>
      <c r="B209">
        <v>100849</v>
      </c>
      <c r="C209" t="s">
        <v>264</v>
      </c>
      <c r="D209" t="s">
        <v>264</v>
      </c>
    </row>
    <row r="210" spans="1:4" x14ac:dyDescent="0.3">
      <c r="A210" t="s">
        <v>248</v>
      </c>
      <c r="B210">
        <v>100849</v>
      </c>
      <c r="C210" t="s">
        <v>265</v>
      </c>
      <c r="D210" t="s">
        <v>265</v>
      </c>
    </row>
    <row r="211" spans="1:4" x14ac:dyDescent="0.3">
      <c r="A211" t="s">
        <v>266</v>
      </c>
      <c r="B211">
        <v>100850</v>
      </c>
      <c r="C211" t="s">
        <v>267</v>
      </c>
      <c r="D211" t="s">
        <v>267</v>
      </c>
    </row>
    <row r="212" spans="1:4" x14ac:dyDescent="0.3">
      <c r="A212" t="s">
        <v>266</v>
      </c>
      <c r="B212">
        <v>100850</v>
      </c>
      <c r="C212" t="s">
        <v>268</v>
      </c>
      <c r="D212" t="s">
        <v>269</v>
      </c>
    </row>
    <row r="213" spans="1:4" x14ac:dyDescent="0.3">
      <c r="A213" t="s">
        <v>266</v>
      </c>
      <c r="B213">
        <v>100850</v>
      </c>
      <c r="C213" t="s">
        <v>270</v>
      </c>
      <c r="D213" t="s">
        <v>270</v>
      </c>
    </row>
    <row r="214" spans="1:4" x14ac:dyDescent="0.3">
      <c r="A214" t="s">
        <v>266</v>
      </c>
      <c r="B214">
        <v>100850</v>
      </c>
      <c r="C214" t="s">
        <v>271</v>
      </c>
      <c r="D214" t="s">
        <v>271</v>
      </c>
    </row>
    <row r="215" spans="1:4" x14ac:dyDescent="0.3">
      <c r="A215" t="s">
        <v>266</v>
      </c>
      <c r="B215">
        <v>100850</v>
      </c>
      <c r="C215" t="s">
        <v>272</v>
      </c>
      <c r="D215" t="s">
        <v>272</v>
      </c>
    </row>
    <row r="216" spans="1:4" x14ac:dyDescent="0.3">
      <c r="A216" t="s">
        <v>266</v>
      </c>
      <c r="B216">
        <v>100850</v>
      </c>
      <c r="C216" t="s">
        <v>273</v>
      </c>
      <c r="D216" t="s">
        <v>273</v>
      </c>
    </row>
    <row r="217" spans="1:4" x14ac:dyDescent="0.3">
      <c r="A217" t="s">
        <v>266</v>
      </c>
      <c r="B217">
        <v>100850</v>
      </c>
      <c r="C217" t="s">
        <v>274</v>
      </c>
      <c r="D217" t="s">
        <v>274</v>
      </c>
    </row>
    <row r="218" spans="1:4" x14ac:dyDescent="0.3">
      <c r="A218" t="s">
        <v>266</v>
      </c>
      <c r="B218">
        <v>100850</v>
      </c>
      <c r="C218" t="s">
        <v>275</v>
      </c>
      <c r="D218" t="s">
        <v>275</v>
      </c>
    </row>
    <row r="219" spans="1:4" x14ac:dyDescent="0.3">
      <c r="A219" t="s">
        <v>266</v>
      </c>
      <c r="B219">
        <v>100850</v>
      </c>
      <c r="C219" t="s">
        <v>276</v>
      </c>
      <c r="D219" t="s">
        <v>276</v>
      </c>
    </row>
    <row r="220" spans="1:4" x14ac:dyDescent="0.3">
      <c r="A220" t="s">
        <v>266</v>
      </c>
      <c r="B220">
        <v>100850</v>
      </c>
      <c r="C220" t="s">
        <v>277</v>
      </c>
      <c r="D220" t="s">
        <v>277</v>
      </c>
    </row>
    <row r="221" spans="1:4" x14ac:dyDescent="0.3">
      <c r="A221" t="s">
        <v>266</v>
      </c>
      <c r="B221">
        <v>100850</v>
      </c>
      <c r="C221" t="s">
        <v>278</v>
      </c>
      <c r="D221" t="s">
        <v>278</v>
      </c>
    </row>
    <row r="222" spans="1:4" x14ac:dyDescent="0.3">
      <c r="A222" t="s">
        <v>266</v>
      </c>
      <c r="B222">
        <v>100850</v>
      </c>
      <c r="C222" t="s">
        <v>279</v>
      </c>
      <c r="D222" t="s">
        <v>279</v>
      </c>
    </row>
    <row r="223" spans="1:4" x14ac:dyDescent="0.3">
      <c r="A223" t="s">
        <v>266</v>
      </c>
      <c r="B223">
        <v>100850</v>
      </c>
      <c r="C223" t="s">
        <v>280</v>
      </c>
      <c r="D223" t="s">
        <v>280</v>
      </c>
    </row>
    <row r="224" spans="1:4" x14ac:dyDescent="0.3">
      <c r="A224" t="s">
        <v>266</v>
      </c>
      <c r="B224">
        <v>100850</v>
      </c>
      <c r="C224" t="s">
        <v>281</v>
      </c>
      <c r="D224" t="s">
        <v>281</v>
      </c>
    </row>
    <row r="225" spans="1:4" x14ac:dyDescent="0.3">
      <c r="A225" t="s">
        <v>266</v>
      </c>
      <c r="B225">
        <v>100850</v>
      </c>
      <c r="C225" t="s">
        <v>282</v>
      </c>
      <c r="D225" t="s">
        <v>282</v>
      </c>
    </row>
    <row r="226" spans="1:4" x14ac:dyDescent="0.3">
      <c r="A226" t="s">
        <v>266</v>
      </c>
      <c r="B226">
        <v>100850</v>
      </c>
      <c r="C226" t="s">
        <v>283</v>
      </c>
      <c r="D226" t="s">
        <v>283</v>
      </c>
    </row>
    <row r="227" spans="1:4" x14ac:dyDescent="0.3">
      <c r="A227" t="s">
        <v>284</v>
      </c>
      <c r="B227">
        <v>100851</v>
      </c>
      <c r="C227" t="s">
        <v>285</v>
      </c>
      <c r="D227" t="s">
        <v>285</v>
      </c>
    </row>
    <row r="228" spans="1:4" x14ac:dyDescent="0.3">
      <c r="A228" t="s">
        <v>284</v>
      </c>
      <c r="B228">
        <v>100851</v>
      </c>
      <c r="C228" t="s">
        <v>286</v>
      </c>
      <c r="D228" t="s">
        <v>286</v>
      </c>
    </row>
    <row r="229" spans="1:4" x14ac:dyDescent="0.3">
      <c r="A229" t="s">
        <v>284</v>
      </c>
      <c r="B229">
        <v>100851</v>
      </c>
      <c r="C229" t="s">
        <v>287</v>
      </c>
      <c r="D229" t="s">
        <v>287</v>
      </c>
    </row>
    <row r="230" spans="1:4" x14ac:dyDescent="0.3">
      <c r="A230" t="s">
        <v>284</v>
      </c>
      <c r="B230">
        <v>100851</v>
      </c>
      <c r="C230" t="s">
        <v>288</v>
      </c>
      <c r="D230" t="s">
        <v>288</v>
      </c>
    </row>
    <row r="231" spans="1:4" x14ac:dyDescent="0.3">
      <c r="A231" t="s">
        <v>284</v>
      </c>
      <c r="B231">
        <v>100851</v>
      </c>
      <c r="C231" t="s">
        <v>289</v>
      </c>
      <c r="D231" t="s">
        <v>290</v>
      </c>
    </row>
    <row r="232" spans="1:4" x14ac:dyDescent="0.3">
      <c r="A232" t="s">
        <v>291</v>
      </c>
      <c r="B232">
        <v>100852</v>
      </c>
      <c r="C232" t="s">
        <v>292</v>
      </c>
      <c r="D232" t="s">
        <v>292</v>
      </c>
    </row>
    <row r="233" spans="1:4" x14ac:dyDescent="0.3">
      <c r="A233" t="s">
        <v>291</v>
      </c>
      <c r="B233">
        <v>100852</v>
      </c>
      <c r="C233" t="s">
        <v>293</v>
      </c>
      <c r="D233" t="s">
        <v>293</v>
      </c>
    </row>
    <row r="234" spans="1:4" x14ac:dyDescent="0.3">
      <c r="A234" t="s">
        <v>291</v>
      </c>
      <c r="B234">
        <v>100852</v>
      </c>
      <c r="C234" t="s">
        <v>294</v>
      </c>
      <c r="D234" t="s">
        <v>294</v>
      </c>
    </row>
    <row r="235" spans="1:4" x14ac:dyDescent="0.3">
      <c r="A235" t="s">
        <v>291</v>
      </c>
      <c r="B235">
        <v>100852</v>
      </c>
      <c r="C235" t="s">
        <v>295</v>
      </c>
      <c r="D235" t="s">
        <v>295</v>
      </c>
    </row>
    <row r="236" spans="1:4" x14ac:dyDescent="0.3">
      <c r="A236" t="s">
        <v>291</v>
      </c>
      <c r="B236">
        <v>100852</v>
      </c>
      <c r="C236" t="s">
        <v>296</v>
      </c>
      <c r="D236" t="s">
        <v>296</v>
      </c>
    </row>
    <row r="237" spans="1:4" x14ac:dyDescent="0.3">
      <c r="A237" t="s">
        <v>291</v>
      </c>
      <c r="B237">
        <v>100852</v>
      </c>
      <c r="C237" t="s">
        <v>297</v>
      </c>
      <c r="D237" t="s">
        <v>297</v>
      </c>
    </row>
    <row r="238" spans="1:4" x14ac:dyDescent="0.3">
      <c r="A238" t="s">
        <v>298</v>
      </c>
      <c r="B238">
        <v>100860</v>
      </c>
      <c r="C238" t="s">
        <v>299</v>
      </c>
      <c r="D238" t="s">
        <v>299</v>
      </c>
    </row>
    <row r="239" spans="1:4" x14ac:dyDescent="0.3">
      <c r="A239" t="s">
        <v>298</v>
      </c>
      <c r="B239">
        <v>100860</v>
      </c>
      <c r="C239" t="s">
        <v>300</v>
      </c>
      <c r="D239" t="s">
        <v>300</v>
      </c>
    </row>
    <row r="240" spans="1:4" x14ac:dyDescent="0.3">
      <c r="A240" t="s">
        <v>298</v>
      </c>
      <c r="B240">
        <v>100860</v>
      </c>
      <c r="C240" t="s">
        <v>301</v>
      </c>
      <c r="D240" t="s">
        <v>301</v>
      </c>
    </row>
    <row r="241" spans="1:4" x14ac:dyDescent="0.3">
      <c r="A241" t="s">
        <v>298</v>
      </c>
      <c r="B241">
        <v>100860</v>
      </c>
      <c r="C241" t="s">
        <v>302</v>
      </c>
      <c r="D241" t="s">
        <v>302</v>
      </c>
    </row>
    <row r="242" spans="1:4" x14ac:dyDescent="0.3">
      <c r="A242" t="s">
        <v>298</v>
      </c>
      <c r="B242">
        <v>100860</v>
      </c>
      <c r="C242" t="s">
        <v>303</v>
      </c>
      <c r="D242" t="s">
        <v>303</v>
      </c>
    </row>
    <row r="243" spans="1:4" x14ac:dyDescent="0.3">
      <c r="A243" t="s">
        <v>298</v>
      </c>
      <c r="B243">
        <v>100860</v>
      </c>
      <c r="C243" t="s">
        <v>304</v>
      </c>
      <c r="D243" t="s">
        <v>304</v>
      </c>
    </row>
    <row r="244" spans="1:4" x14ac:dyDescent="0.3">
      <c r="A244" t="s">
        <v>298</v>
      </c>
      <c r="B244">
        <v>100860</v>
      </c>
      <c r="C244" t="s">
        <v>305</v>
      </c>
      <c r="D244" t="s">
        <v>305</v>
      </c>
    </row>
    <row r="245" spans="1:4" x14ac:dyDescent="0.3">
      <c r="A245" t="s">
        <v>298</v>
      </c>
      <c r="B245">
        <v>100860</v>
      </c>
      <c r="C245" t="s">
        <v>306</v>
      </c>
      <c r="D245" t="s">
        <v>306</v>
      </c>
    </row>
    <row r="246" spans="1:4" x14ac:dyDescent="0.3">
      <c r="A246" t="s">
        <v>298</v>
      </c>
      <c r="B246">
        <v>100860</v>
      </c>
      <c r="C246" t="s">
        <v>307</v>
      </c>
      <c r="D246" t="s">
        <v>307</v>
      </c>
    </row>
    <row r="247" spans="1:4" x14ac:dyDescent="0.3">
      <c r="A247" t="s">
        <v>298</v>
      </c>
      <c r="B247">
        <v>100860</v>
      </c>
      <c r="C247" t="s">
        <v>308</v>
      </c>
      <c r="D247" t="s">
        <v>308</v>
      </c>
    </row>
    <row r="248" spans="1:4" x14ac:dyDescent="0.3">
      <c r="A248" t="s">
        <v>298</v>
      </c>
      <c r="B248">
        <v>100860</v>
      </c>
      <c r="C248" t="s">
        <v>309</v>
      </c>
      <c r="D248" t="s">
        <v>309</v>
      </c>
    </row>
    <row r="249" spans="1:4" x14ac:dyDescent="0.3">
      <c r="A249" t="s">
        <v>310</v>
      </c>
      <c r="B249">
        <v>100861</v>
      </c>
      <c r="C249" t="s">
        <v>299</v>
      </c>
      <c r="D249" t="s">
        <v>299</v>
      </c>
    </row>
    <row r="250" spans="1:4" x14ac:dyDescent="0.3">
      <c r="A250" t="s">
        <v>310</v>
      </c>
      <c r="B250">
        <v>100861</v>
      </c>
      <c r="C250" t="s">
        <v>311</v>
      </c>
      <c r="D250" t="s">
        <v>311</v>
      </c>
    </row>
    <row r="251" spans="1:4" x14ac:dyDescent="0.3">
      <c r="A251" t="s">
        <v>310</v>
      </c>
      <c r="B251">
        <v>100861</v>
      </c>
      <c r="C251" t="s">
        <v>312</v>
      </c>
      <c r="D251" t="s">
        <v>312</v>
      </c>
    </row>
    <row r="252" spans="1:4" x14ac:dyDescent="0.3">
      <c r="A252" t="s">
        <v>310</v>
      </c>
      <c r="B252">
        <v>100861</v>
      </c>
      <c r="C252" t="s">
        <v>313</v>
      </c>
      <c r="D252" t="s">
        <v>313</v>
      </c>
    </row>
    <row r="253" spans="1:4" x14ac:dyDescent="0.3">
      <c r="A253" t="s">
        <v>310</v>
      </c>
      <c r="B253">
        <v>100861</v>
      </c>
      <c r="C253" t="s">
        <v>314</v>
      </c>
      <c r="D253" t="s">
        <v>314</v>
      </c>
    </row>
    <row r="254" spans="1:4" x14ac:dyDescent="0.3">
      <c r="A254" t="s">
        <v>310</v>
      </c>
      <c r="B254">
        <v>100861</v>
      </c>
      <c r="C254" t="s">
        <v>315</v>
      </c>
      <c r="D254" t="s">
        <v>315</v>
      </c>
    </row>
    <row r="255" spans="1:4" x14ac:dyDescent="0.3">
      <c r="A255" t="s">
        <v>310</v>
      </c>
      <c r="B255">
        <v>100861</v>
      </c>
      <c r="C255" t="s">
        <v>316</v>
      </c>
      <c r="D255" t="s">
        <v>316</v>
      </c>
    </row>
    <row r="256" spans="1:4" x14ac:dyDescent="0.3">
      <c r="A256" t="s">
        <v>310</v>
      </c>
      <c r="B256">
        <v>100861</v>
      </c>
      <c r="C256" t="s">
        <v>317</v>
      </c>
      <c r="D256" t="s">
        <v>317</v>
      </c>
    </row>
    <row r="257" spans="1:4" x14ac:dyDescent="0.3">
      <c r="A257" t="s">
        <v>310</v>
      </c>
      <c r="B257">
        <v>100861</v>
      </c>
      <c r="C257" t="s">
        <v>318</v>
      </c>
      <c r="D257" t="s">
        <v>318</v>
      </c>
    </row>
    <row r="258" spans="1:4" x14ac:dyDescent="0.3">
      <c r="A258" t="s">
        <v>310</v>
      </c>
      <c r="B258">
        <v>100861</v>
      </c>
      <c r="C258" t="s">
        <v>319</v>
      </c>
      <c r="D258" t="s">
        <v>319</v>
      </c>
    </row>
    <row r="259" spans="1:4" x14ac:dyDescent="0.3">
      <c r="A259" t="s">
        <v>310</v>
      </c>
      <c r="B259">
        <v>100861</v>
      </c>
      <c r="C259" t="s">
        <v>320</v>
      </c>
      <c r="D259" t="s">
        <v>320</v>
      </c>
    </row>
    <row r="260" spans="1:4" x14ac:dyDescent="0.3">
      <c r="A260" t="s">
        <v>321</v>
      </c>
      <c r="B260">
        <v>100862</v>
      </c>
      <c r="C260" t="s">
        <v>322</v>
      </c>
      <c r="D260" t="s">
        <v>322</v>
      </c>
    </row>
    <row r="261" spans="1:4" x14ac:dyDescent="0.3">
      <c r="A261" t="s">
        <v>321</v>
      </c>
      <c r="B261">
        <v>100862</v>
      </c>
      <c r="C261" t="s">
        <v>323</v>
      </c>
      <c r="D261" t="s">
        <v>323</v>
      </c>
    </row>
    <row r="262" spans="1:4" x14ac:dyDescent="0.3">
      <c r="A262" t="s">
        <v>321</v>
      </c>
      <c r="B262">
        <v>100862</v>
      </c>
      <c r="C262" t="s">
        <v>324</v>
      </c>
      <c r="D262" t="s">
        <v>324</v>
      </c>
    </row>
    <row r="263" spans="1:4" x14ac:dyDescent="0.3">
      <c r="A263" t="s">
        <v>321</v>
      </c>
      <c r="B263">
        <v>100862</v>
      </c>
      <c r="C263" t="s">
        <v>325</v>
      </c>
      <c r="D263" t="s">
        <v>325</v>
      </c>
    </row>
    <row r="264" spans="1:4" x14ac:dyDescent="0.3">
      <c r="A264" t="s">
        <v>321</v>
      </c>
      <c r="B264">
        <v>100862</v>
      </c>
      <c r="C264" t="s">
        <v>326</v>
      </c>
      <c r="D264" t="s">
        <v>326</v>
      </c>
    </row>
    <row r="265" spans="1:4" x14ac:dyDescent="0.3">
      <c r="A265" t="s">
        <v>321</v>
      </c>
      <c r="B265">
        <v>100862</v>
      </c>
      <c r="C265" t="s">
        <v>299</v>
      </c>
      <c r="D265" t="s">
        <v>299</v>
      </c>
    </row>
    <row r="266" spans="1:4" x14ac:dyDescent="0.3">
      <c r="A266" t="s">
        <v>321</v>
      </c>
      <c r="B266">
        <v>100862</v>
      </c>
      <c r="C266" t="s">
        <v>327</v>
      </c>
      <c r="D266" t="s">
        <v>327</v>
      </c>
    </row>
    <row r="267" spans="1:4" x14ac:dyDescent="0.3">
      <c r="A267" t="s">
        <v>328</v>
      </c>
      <c r="B267">
        <v>100863</v>
      </c>
      <c r="C267" t="s">
        <v>322</v>
      </c>
      <c r="D267" t="s">
        <v>322</v>
      </c>
    </row>
    <row r="268" spans="1:4" x14ac:dyDescent="0.3">
      <c r="A268" t="s">
        <v>328</v>
      </c>
      <c r="B268">
        <v>100863</v>
      </c>
      <c r="C268" t="s">
        <v>323</v>
      </c>
      <c r="D268" t="s">
        <v>323</v>
      </c>
    </row>
    <row r="269" spans="1:4" x14ac:dyDescent="0.3">
      <c r="A269" t="s">
        <v>328</v>
      </c>
      <c r="B269">
        <v>100863</v>
      </c>
      <c r="C269" t="s">
        <v>324</v>
      </c>
      <c r="D269" t="s">
        <v>324</v>
      </c>
    </row>
    <row r="270" spans="1:4" x14ac:dyDescent="0.3">
      <c r="A270" t="s">
        <v>328</v>
      </c>
      <c r="B270">
        <v>100863</v>
      </c>
      <c r="C270" t="s">
        <v>325</v>
      </c>
      <c r="D270" t="s">
        <v>325</v>
      </c>
    </row>
    <row r="271" spans="1:4" x14ac:dyDescent="0.3">
      <c r="A271" t="s">
        <v>328</v>
      </c>
      <c r="B271">
        <v>100863</v>
      </c>
      <c r="C271" t="s">
        <v>326</v>
      </c>
      <c r="D271" t="s">
        <v>326</v>
      </c>
    </row>
    <row r="272" spans="1:4" x14ac:dyDescent="0.3">
      <c r="A272" t="s">
        <v>328</v>
      </c>
      <c r="B272">
        <v>100863</v>
      </c>
      <c r="C272" t="s">
        <v>299</v>
      </c>
      <c r="D272" t="s">
        <v>299</v>
      </c>
    </row>
    <row r="273" spans="1:4" x14ac:dyDescent="0.3">
      <c r="A273" t="s">
        <v>328</v>
      </c>
      <c r="B273">
        <v>100863</v>
      </c>
      <c r="C273" t="s">
        <v>327</v>
      </c>
      <c r="D273" t="s">
        <v>327</v>
      </c>
    </row>
    <row r="274" spans="1:4" x14ac:dyDescent="0.3">
      <c r="A274" t="s">
        <v>329</v>
      </c>
      <c r="B274">
        <v>100864</v>
      </c>
      <c r="C274" t="s">
        <v>322</v>
      </c>
      <c r="D274" t="s">
        <v>322</v>
      </c>
    </row>
    <row r="275" spans="1:4" x14ac:dyDescent="0.3">
      <c r="A275" t="s">
        <v>329</v>
      </c>
      <c r="B275">
        <v>100864</v>
      </c>
      <c r="C275" t="s">
        <v>323</v>
      </c>
      <c r="D275" t="s">
        <v>323</v>
      </c>
    </row>
    <row r="276" spans="1:4" x14ac:dyDescent="0.3">
      <c r="A276" t="s">
        <v>329</v>
      </c>
      <c r="B276">
        <v>100864</v>
      </c>
      <c r="C276" t="s">
        <v>324</v>
      </c>
      <c r="D276" t="s">
        <v>324</v>
      </c>
    </row>
    <row r="277" spans="1:4" x14ac:dyDescent="0.3">
      <c r="A277" t="s">
        <v>329</v>
      </c>
      <c r="B277">
        <v>100864</v>
      </c>
      <c r="C277" t="s">
        <v>325</v>
      </c>
      <c r="D277" t="s">
        <v>325</v>
      </c>
    </row>
    <row r="278" spans="1:4" x14ac:dyDescent="0.3">
      <c r="A278" t="s">
        <v>329</v>
      </c>
      <c r="B278">
        <v>100864</v>
      </c>
      <c r="C278" t="s">
        <v>326</v>
      </c>
      <c r="D278" t="s">
        <v>326</v>
      </c>
    </row>
    <row r="279" spans="1:4" x14ac:dyDescent="0.3">
      <c r="A279" t="s">
        <v>329</v>
      </c>
      <c r="B279">
        <v>100864</v>
      </c>
      <c r="C279" t="s">
        <v>299</v>
      </c>
      <c r="D279" t="s">
        <v>299</v>
      </c>
    </row>
    <row r="280" spans="1:4" x14ac:dyDescent="0.3">
      <c r="A280" t="s">
        <v>329</v>
      </c>
      <c r="B280">
        <v>100864</v>
      </c>
      <c r="C280" t="s">
        <v>327</v>
      </c>
      <c r="D280" t="s">
        <v>327</v>
      </c>
    </row>
    <row r="281" spans="1:4" x14ac:dyDescent="0.3">
      <c r="A281" t="s">
        <v>330</v>
      </c>
      <c r="B281">
        <v>100865</v>
      </c>
      <c r="C281" t="s">
        <v>322</v>
      </c>
      <c r="D281" t="s">
        <v>322</v>
      </c>
    </row>
    <row r="282" spans="1:4" x14ac:dyDescent="0.3">
      <c r="A282" t="s">
        <v>330</v>
      </c>
      <c r="B282">
        <v>100865</v>
      </c>
      <c r="C282" t="s">
        <v>323</v>
      </c>
      <c r="D282" t="s">
        <v>323</v>
      </c>
    </row>
    <row r="283" spans="1:4" x14ac:dyDescent="0.3">
      <c r="A283" t="s">
        <v>330</v>
      </c>
      <c r="B283">
        <v>100865</v>
      </c>
      <c r="C283" t="s">
        <v>324</v>
      </c>
      <c r="D283" t="s">
        <v>324</v>
      </c>
    </row>
    <row r="284" spans="1:4" x14ac:dyDescent="0.3">
      <c r="A284" t="s">
        <v>330</v>
      </c>
      <c r="B284">
        <v>100865</v>
      </c>
      <c r="C284" t="s">
        <v>325</v>
      </c>
      <c r="D284" t="s">
        <v>325</v>
      </c>
    </row>
    <row r="285" spans="1:4" x14ac:dyDescent="0.3">
      <c r="A285" t="s">
        <v>330</v>
      </c>
      <c r="B285">
        <v>100865</v>
      </c>
      <c r="C285" t="s">
        <v>326</v>
      </c>
      <c r="D285" t="s">
        <v>326</v>
      </c>
    </row>
    <row r="286" spans="1:4" x14ac:dyDescent="0.3">
      <c r="A286" t="s">
        <v>330</v>
      </c>
      <c r="B286">
        <v>100865</v>
      </c>
      <c r="C286" t="s">
        <v>299</v>
      </c>
      <c r="D286" t="s">
        <v>299</v>
      </c>
    </row>
    <row r="287" spans="1:4" x14ac:dyDescent="0.3">
      <c r="A287" t="s">
        <v>330</v>
      </c>
      <c r="B287">
        <v>100865</v>
      </c>
      <c r="C287" t="s">
        <v>327</v>
      </c>
      <c r="D287" t="s">
        <v>327</v>
      </c>
    </row>
    <row r="288" spans="1:4" x14ac:dyDescent="0.3">
      <c r="A288" t="s">
        <v>331</v>
      </c>
      <c r="B288">
        <v>100866</v>
      </c>
      <c r="C288" t="s">
        <v>322</v>
      </c>
      <c r="D288" t="s">
        <v>322</v>
      </c>
    </row>
    <row r="289" spans="1:4" x14ac:dyDescent="0.3">
      <c r="A289" t="s">
        <v>331</v>
      </c>
      <c r="B289">
        <v>100866</v>
      </c>
      <c r="C289" t="s">
        <v>323</v>
      </c>
      <c r="D289" t="s">
        <v>323</v>
      </c>
    </row>
    <row r="290" spans="1:4" x14ac:dyDescent="0.3">
      <c r="A290" t="s">
        <v>331</v>
      </c>
      <c r="B290">
        <v>100866</v>
      </c>
      <c r="C290" t="s">
        <v>324</v>
      </c>
      <c r="D290" t="s">
        <v>324</v>
      </c>
    </row>
    <row r="291" spans="1:4" x14ac:dyDescent="0.3">
      <c r="A291" t="s">
        <v>331</v>
      </c>
      <c r="B291">
        <v>100866</v>
      </c>
      <c r="C291" t="s">
        <v>325</v>
      </c>
      <c r="D291" t="s">
        <v>325</v>
      </c>
    </row>
    <row r="292" spans="1:4" x14ac:dyDescent="0.3">
      <c r="A292" t="s">
        <v>331</v>
      </c>
      <c r="B292">
        <v>100866</v>
      </c>
      <c r="C292" t="s">
        <v>326</v>
      </c>
      <c r="D292" t="s">
        <v>326</v>
      </c>
    </row>
    <row r="293" spans="1:4" x14ac:dyDescent="0.3">
      <c r="A293" t="s">
        <v>331</v>
      </c>
      <c r="B293">
        <v>100866</v>
      </c>
      <c r="C293" t="s">
        <v>299</v>
      </c>
      <c r="D293" t="s">
        <v>299</v>
      </c>
    </row>
    <row r="294" spans="1:4" x14ac:dyDescent="0.3">
      <c r="A294" t="s">
        <v>331</v>
      </c>
      <c r="B294">
        <v>100866</v>
      </c>
      <c r="C294" t="s">
        <v>327</v>
      </c>
      <c r="D294" t="s">
        <v>327</v>
      </c>
    </row>
    <row r="295" spans="1:4" x14ac:dyDescent="0.3">
      <c r="A295" t="s">
        <v>332</v>
      </c>
      <c r="B295">
        <v>100867</v>
      </c>
      <c r="C295" t="s">
        <v>322</v>
      </c>
      <c r="D295" t="s">
        <v>322</v>
      </c>
    </row>
    <row r="296" spans="1:4" x14ac:dyDescent="0.3">
      <c r="A296" t="s">
        <v>332</v>
      </c>
      <c r="B296">
        <v>100867</v>
      </c>
      <c r="C296" t="s">
        <v>323</v>
      </c>
      <c r="D296" t="s">
        <v>323</v>
      </c>
    </row>
    <row r="297" spans="1:4" x14ac:dyDescent="0.3">
      <c r="A297" t="s">
        <v>332</v>
      </c>
      <c r="B297">
        <v>100867</v>
      </c>
      <c r="C297" t="s">
        <v>324</v>
      </c>
      <c r="D297" t="s">
        <v>324</v>
      </c>
    </row>
    <row r="298" spans="1:4" x14ac:dyDescent="0.3">
      <c r="A298" t="s">
        <v>332</v>
      </c>
      <c r="B298">
        <v>100867</v>
      </c>
      <c r="C298" t="s">
        <v>325</v>
      </c>
      <c r="D298" t="s">
        <v>325</v>
      </c>
    </row>
    <row r="299" spans="1:4" x14ac:dyDescent="0.3">
      <c r="A299" t="s">
        <v>332</v>
      </c>
      <c r="B299">
        <v>100867</v>
      </c>
      <c r="C299" t="s">
        <v>326</v>
      </c>
      <c r="D299" t="s">
        <v>326</v>
      </c>
    </row>
    <row r="300" spans="1:4" x14ac:dyDescent="0.3">
      <c r="A300" t="s">
        <v>332</v>
      </c>
      <c r="B300">
        <v>100867</v>
      </c>
      <c r="C300" t="s">
        <v>299</v>
      </c>
      <c r="D300" t="s">
        <v>299</v>
      </c>
    </row>
    <row r="301" spans="1:4" x14ac:dyDescent="0.3">
      <c r="A301" t="s">
        <v>332</v>
      </c>
      <c r="B301">
        <v>100867</v>
      </c>
      <c r="C301" t="s">
        <v>327</v>
      </c>
      <c r="D301" t="s">
        <v>327</v>
      </c>
    </row>
    <row r="302" spans="1:4" x14ac:dyDescent="0.3">
      <c r="A302" t="s">
        <v>333</v>
      </c>
      <c r="B302">
        <v>100868</v>
      </c>
      <c r="C302" t="s">
        <v>322</v>
      </c>
      <c r="D302" t="s">
        <v>322</v>
      </c>
    </row>
    <row r="303" spans="1:4" x14ac:dyDescent="0.3">
      <c r="A303" t="s">
        <v>333</v>
      </c>
      <c r="B303">
        <v>100868</v>
      </c>
      <c r="C303" t="s">
        <v>323</v>
      </c>
      <c r="D303" t="s">
        <v>323</v>
      </c>
    </row>
    <row r="304" spans="1:4" x14ac:dyDescent="0.3">
      <c r="A304" t="s">
        <v>333</v>
      </c>
      <c r="B304">
        <v>100868</v>
      </c>
      <c r="C304" t="s">
        <v>324</v>
      </c>
      <c r="D304" t="s">
        <v>324</v>
      </c>
    </row>
    <row r="305" spans="1:4" x14ac:dyDescent="0.3">
      <c r="A305" t="s">
        <v>333</v>
      </c>
      <c r="B305">
        <v>100868</v>
      </c>
      <c r="C305" t="s">
        <v>325</v>
      </c>
      <c r="D305" t="s">
        <v>325</v>
      </c>
    </row>
    <row r="306" spans="1:4" x14ac:dyDescent="0.3">
      <c r="A306" t="s">
        <v>333</v>
      </c>
      <c r="B306">
        <v>100868</v>
      </c>
      <c r="C306" t="s">
        <v>326</v>
      </c>
      <c r="D306" t="s">
        <v>326</v>
      </c>
    </row>
    <row r="307" spans="1:4" x14ac:dyDescent="0.3">
      <c r="A307" t="s">
        <v>333</v>
      </c>
      <c r="B307">
        <v>100868</v>
      </c>
      <c r="C307" t="s">
        <v>299</v>
      </c>
      <c r="D307" t="s">
        <v>299</v>
      </c>
    </row>
    <row r="308" spans="1:4" x14ac:dyDescent="0.3">
      <c r="A308" t="s">
        <v>333</v>
      </c>
      <c r="B308">
        <v>100868</v>
      </c>
      <c r="C308" t="s">
        <v>327</v>
      </c>
      <c r="D308" t="s">
        <v>327</v>
      </c>
    </row>
    <row r="309" spans="1:4" x14ac:dyDescent="0.3">
      <c r="A309" t="s">
        <v>334</v>
      </c>
      <c r="B309">
        <v>100869</v>
      </c>
      <c r="C309" t="s">
        <v>322</v>
      </c>
      <c r="D309" t="s">
        <v>322</v>
      </c>
    </row>
    <row r="310" spans="1:4" x14ac:dyDescent="0.3">
      <c r="A310" t="s">
        <v>334</v>
      </c>
      <c r="B310">
        <v>100869</v>
      </c>
      <c r="C310" t="s">
        <v>323</v>
      </c>
      <c r="D310" t="s">
        <v>323</v>
      </c>
    </row>
    <row r="311" spans="1:4" x14ac:dyDescent="0.3">
      <c r="A311" t="s">
        <v>334</v>
      </c>
      <c r="B311">
        <v>100869</v>
      </c>
      <c r="C311" t="s">
        <v>324</v>
      </c>
      <c r="D311" t="s">
        <v>324</v>
      </c>
    </row>
    <row r="312" spans="1:4" x14ac:dyDescent="0.3">
      <c r="A312" t="s">
        <v>334</v>
      </c>
      <c r="B312">
        <v>100869</v>
      </c>
      <c r="C312" t="s">
        <v>325</v>
      </c>
      <c r="D312" t="s">
        <v>325</v>
      </c>
    </row>
    <row r="313" spans="1:4" x14ac:dyDescent="0.3">
      <c r="A313" t="s">
        <v>334</v>
      </c>
      <c r="B313">
        <v>100869</v>
      </c>
      <c r="C313" t="s">
        <v>326</v>
      </c>
      <c r="D313" t="s">
        <v>326</v>
      </c>
    </row>
    <row r="314" spans="1:4" x14ac:dyDescent="0.3">
      <c r="A314" t="s">
        <v>334</v>
      </c>
      <c r="B314">
        <v>100869</v>
      </c>
      <c r="C314" t="s">
        <v>299</v>
      </c>
      <c r="D314" t="s">
        <v>299</v>
      </c>
    </row>
    <row r="315" spans="1:4" x14ac:dyDescent="0.3">
      <c r="A315" t="s">
        <v>334</v>
      </c>
      <c r="B315">
        <v>100869</v>
      </c>
      <c r="C315" t="s">
        <v>327</v>
      </c>
      <c r="D315" t="s">
        <v>327</v>
      </c>
    </row>
    <row r="316" spans="1:4" x14ac:dyDescent="0.3">
      <c r="A316" t="s">
        <v>335</v>
      </c>
      <c r="B316">
        <v>100870</v>
      </c>
      <c r="C316" t="s">
        <v>322</v>
      </c>
      <c r="D316" t="s">
        <v>322</v>
      </c>
    </row>
    <row r="317" spans="1:4" x14ac:dyDescent="0.3">
      <c r="A317" t="s">
        <v>335</v>
      </c>
      <c r="B317">
        <v>100870</v>
      </c>
      <c r="C317" t="s">
        <v>323</v>
      </c>
      <c r="D317" t="s">
        <v>323</v>
      </c>
    </row>
    <row r="318" spans="1:4" x14ac:dyDescent="0.3">
      <c r="A318" t="s">
        <v>335</v>
      </c>
      <c r="B318">
        <v>100870</v>
      </c>
      <c r="C318" t="s">
        <v>324</v>
      </c>
      <c r="D318" t="s">
        <v>324</v>
      </c>
    </row>
    <row r="319" spans="1:4" x14ac:dyDescent="0.3">
      <c r="A319" t="s">
        <v>335</v>
      </c>
      <c r="B319">
        <v>100870</v>
      </c>
      <c r="C319" t="s">
        <v>325</v>
      </c>
      <c r="D319" t="s">
        <v>325</v>
      </c>
    </row>
    <row r="320" spans="1:4" x14ac:dyDescent="0.3">
      <c r="A320" t="s">
        <v>335</v>
      </c>
      <c r="B320">
        <v>100870</v>
      </c>
      <c r="C320" t="s">
        <v>326</v>
      </c>
      <c r="D320" t="s">
        <v>326</v>
      </c>
    </row>
    <row r="321" spans="1:4" x14ac:dyDescent="0.3">
      <c r="A321" t="s">
        <v>335</v>
      </c>
      <c r="B321">
        <v>100870</v>
      </c>
      <c r="C321" t="s">
        <v>299</v>
      </c>
      <c r="D321" t="s">
        <v>299</v>
      </c>
    </row>
    <row r="322" spans="1:4" x14ac:dyDescent="0.3">
      <c r="A322" t="s">
        <v>335</v>
      </c>
      <c r="B322">
        <v>100870</v>
      </c>
      <c r="C322" t="s">
        <v>327</v>
      </c>
      <c r="D322" t="s">
        <v>327</v>
      </c>
    </row>
    <row r="323" spans="1:4" x14ac:dyDescent="0.3">
      <c r="A323" t="s">
        <v>336</v>
      </c>
      <c r="B323">
        <v>100871</v>
      </c>
      <c r="C323" t="s">
        <v>322</v>
      </c>
      <c r="D323" t="s">
        <v>322</v>
      </c>
    </row>
    <row r="324" spans="1:4" x14ac:dyDescent="0.3">
      <c r="A324" t="s">
        <v>336</v>
      </c>
      <c r="B324">
        <v>100871</v>
      </c>
      <c r="C324" t="s">
        <v>323</v>
      </c>
      <c r="D324" t="s">
        <v>323</v>
      </c>
    </row>
    <row r="325" spans="1:4" x14ac:dyDescent="0.3">
      <c r="A325" t="s">
        <v>336</v>
      </c>
      <c r="B325">
        <v>100871</v>
      </c>
      <c r="C325" t="s">
        <v>324</v>
      </c>
      <c r="D325" t="s">
        <v>324</v>
      </c>
    </row>
    <row r="326" spans="1:4" x14ac:dyDescent="0.3">
      <c r="A326" t="s">
        <v>336</v>
      </c>
      <c r="B326">
        <v>100871</v>
      </c>
      <c r="C326" t="s">
        <v>325</v>
      </c>
      <c r="D326" t="s">
        <v>325</v>
      </c>
    </row>
    <row r="327" spans="1:4" x14ac:dyDescent="0.3">
      <c r="A327" t="s">
        <v>336</v>
      </c>
      <c r="B327">
        <v>100871</v>
      </c>
      <c r="C327" t="s">
        <v>326</v>
      </c>
      <c r="D327" t="s">
        <v>326</v>
      </c>
    </row>
    <row r="328" spans="1:4" x14ac:dyDescent="0.3">
      <c r="A328" t="s">
        <v>336</v>
      </c>
      <c r="B328">
        <v>100871</v>
      </c>
      <c r="C328" t="s">
        <v>299</v>
      </c>
      <c r="D328" t="s">
        <v>299</v>
      </c>
    </row>
    <row r="329" spans="1:4" x14ac:dyDescent="0.3">
      <c r="A329" t="s">
        <v>336</v>
      </c>
      <c r="B329">
        <v>100871</v>
      </c>
      <c r="C329" t="s">
        <v>327</v>
      </c>
      <c r="D329" t="s">
        <v>327</v>
      </c>
    </row>
    <row r="330" spans="1:4" x14ac:dyDescent="0.3">
      <c r="A330" t="s">
        <v>337</v>
      </c>
      <c r="B330">
        <v>100872</v>
      </c>
      <c r="C330" t="s">
        <v>322</v>
      </c>
      <c r="D330" t="s">
        <v>322</v>
      </c>
    </row>
    <row r="331" spans="1:4" x14ac:dyDescent="0.3">
      <c r="A331" t="s">
        <v>337</v>
      </c>
      <c r="B331">
        <v>100872</v>
      </c>
      <c r="C331" t="s">
        <v>323</v>
      </c>
      <c r="D331" t="s">
        <v>323</v>
      </c>
    </row>
    <row r="332" spans="1:4" x14ac:dyDescent="0.3">
      <c r="A332" t="s">
        <v>337</v>
      </c>
      <c r="B332">
        <v>100872</v>
      </c>
      <c r="C332" t="s">
        <v>324</v>
      </c>
      <c r="D332" t="s">
        <v>324</v>
      </c>
    </row>
    <row r="333" spans="1:4" x14ac:dyDescent="0.3">
      <c r="A333" t="s">
        <v>337</v>
      </c>
      <c r="B333">
        <v>100872</v>
      </c>
      <c r="C333" t="s">
        <v>325</v>
      </c>
      <c r="D333" t="s">
        <v>325</v>
      </c>
    </row>
    <row r="334" spans="1:4" x14ac:dyDescent="0.3">
      <c r="A334" t="s">
        <v>337</v>
      </c>
      <c r="B334">
        <v>100872</v>
      </c>
      <c r="C334" t="s">
        <v>326</v>
      </c>
      <c r="D334" t="s">
        <v>326</v>
      </c>
    </row>
    <row r="335" spans="1:4" x14ac:dyDescent="0.3">
      <c r="A335" t="s">
        <v>337</v>
      </c>
      <c r="B335">
        <v>100872</v>
      </c>
      <c r="C335" t="s">
        <v>299</v>
      </c>
      <c r="D335" t="s">
        <v>299</v>
      </c>
    </row>
    <row r="336" spans="1:4" x14ac:dyDescent="0.3">
      <c r="A336" t="s">
        <v>337</v>
      </c>
      <c r="B336">
        <v>100872</v>
      </c>
      <c r="C336" t="s">
        <v>327</v>
      </c>
      <c r="D336" t="s">
        <v>327</v>
      </c>
    </row>
    <row r="337" spans="1:4" x14ac:dyDescent="0.3">
      <c r="A337" t="s">
        <v>338</v>
      </c>
      <c r="B337">
        <v>100873</v>
      </c>
      <c r="C337" t="s">
        <v>299</v>
      </c>
      <c r="D337" t="s">
        <v>299</v>
      </c>
    </row>
    <row r="338" spans="1:4" x14ac:dyDescent="0.3">
      <c r="A338" t="s">
        <v>338</v>
      </c>
      <c r="B338">
        <v>100873</v>
      </c>
      <c r="C338" t="s">
        <v>339</v>
      </c>
      <c r="D338" t="s">
        <v>339</v>
      </c>
    </row>
    <row r="339" spans="1:4" x14ac:dyDescent="0.3">
      <c r="A339" t="s">
        <v>338</v>
      </c>
      <c r="B339">
        <v>100873</v>
      </c>
      <c r="C339" t="s">
        <v>340</v>
      </c>
      <c r="D339" t="s">
        <v>340</v>
      </c>
    </row>
    <row r="340" spans="1:4" x14ac:dyDescent="0.3">
      <c r="A340" t="s">
        <v>338</v>
      </c>
      <c r="B340">
        <v>100873</v>
      </c>
      <c r="C340" t="s">
        <v>341</v>
      </c>
      <c r="D340" t="s">
        <v>341</v>
      </c>
    </row>
    <row r="341" spans="1:4" x14ac:dyDescent="0.3">
      <c r="A341" t="s">
        <v>338</v>
      </c>
      <c r="B341">
        <v>100873</v>
      </c>
      <c r="C341" t="s">
        <v>342</v>
      </c>
      <c r="D341" t="s">
        <v>342</v>
      </c>
    </row>
    <row r="342" spans="1:4" x14ac:dyDescent="0.3">
      <c r="A342" t="s">
        <v>338</v>
      </c>
      <c r="B342">
        <v>100873</v>
      </c>
      <c r="C342" t="s">
        <v>343</v>
      </c>
      <c r="D342" t="s">
        <v>343</v>
      </c>
    </row>
    <row r="343" spans="1:4" x14ac:dyDescent="0.3">
      <c r="A343" t="s">
        <v>338</v>
      </c>
      <c r="B343">
        <v>100873</v>
      </c>
      <c r="C343" t="s">
        <v>344</v>
      </c>
      <c r="D343" t="s">
        <v>344</v>
      </c>
    </row>
    <row r="344" spans="1:4" x14ac:dyDescent="0.3">
      <c r="A344" t="s">
        <v>338</v>
      </c>
      <c r="B344">
        <v>100873</v>
      </c>
      <c r="C344" t="s">
        <v>345</v>
      </c>
      <c r="D344" t="s">
        <v>345</v>
      </c>
    </row>
    <row r="345" spans="1:4" x14ac:dyDescent="0.3">
      <c r="A345" t="s">
        <v>338</v>
      </c>
      <c r="B345">
        <v>100873</v>
      </c>
      <c r="C345" t="s">
        <v>346</v>
      </c>
      <c r="D345" t="s">
        <v>346</v>
      </c>
    </row>
    <row r="346" spans="1:4" x14ac:dyDescent="0.3">
      <c r="A346" t="s">
        <v>338</v>
      </c>
      <c r="B346">
        <v>100873</v>
      </c>
      <c r="C346" t="s">
        <v>347</v>
      </c>
      <c r="D346" t="s">
        <v>347</v>
      </c>
    </row>
    <row r="347" spans="1:4" x14ac:dyDescent="0.3">
      <c r="A347" t="s">
        <v>338</v>
      </c>
      <c r="B347">
        <v>100873</v>
      </c>
      <c r="C347" t="s">
        <v>348</v>
      </c>
      <c r="D347" t="s">
        <v>348</v>
      </c>
    </row>
    <row r="348" spans="1:4" x14ac:dyDescent="0.3">
      <c r="A348" t="s">
        <v>349</v>
      </c>
      <c r="B348">
        <v>100874</v>
      </c>
      <c r="C348" t="s">
        <v>299</v>
      </c>
      <c r="D348" t="s">
        <v>299</v>
      </c>
    </row>
    <row r="349" spans="1:4" x14ac:dyDescent="0.3">
      <c r="A349" t="s">
        <v>349</v>
      </c>
      <c r="B349">
        <v>100874</v>
      </c>
      <c r="C349" t="s">
        <v>350</v>
      </c>
      <c r="D349" t="s">
        <v>350</v>
      </c>
    </row>
    <row r="350" spans="1:4" x14ac:dyDescent="0.3">
      <c r="A350" t="s">
        <v>349</v>
      </c>
      <c r="B350">
        <v>100874</v>
      </c>
      <c r="C350" t="s">
        <v>351</v>
      </c>
      <c r="D350" t="s">
        <v>351</v>
      </c>
    </row>
    <row r="351" spans="1:4" x14ac:dyDescent="0.3">
      <c r="A351" t="s">
        <v>349</v>
      </c>
      <c r="B351">
        <v>100874</v>
      </c>
      <c r="C351" t="s">
        <v>352</v>
      </c>
      <c r="D351" t="s">
        <v>352</v>
      </c>
    </row>
    <row r="352" spans="1:4" x14ac:dyDescent="0.3">
      <c r="A352" t="s">
        <v>349</v>
      </c>
      <c r="B352">
        <v>100874</v>
      </c>
      <c r="C352" t="s">
        <v>353</v>
      </c>
      <c r="D352" t="s">
        <v>353</v>
      </c>
    </row>
    <row r="353" spans="1:4" x14ac:dyDescent="0.3">
      <c r="A353" t="s">
        <v>349</v>
      </c>
      <c r="B353">
        <v>100874</v>
      </c>
      <c r="C353" t="s">
        <v>354</v>
      </c>
      <c r="D353" t="s">
        <v>354</v>
      </c>
    </row>
    <row r="354" spans="1:4" x14ac:dyDescent="0.3">
      <c r="A354" t="s">
        <v>349</v>
      </c>
      <c r="B354">
        <v>100874</v>
      </c>
      <c r="C354" t="s">
        <v>355</v>
      </c>
      <c r="D354" t="s">
        <v>355</v>
      </c>
    </row>
    <row r="355" spans="1:4" x14ac:dyDescent="0.3">
      <c r="A355" t="s">
        <v>349</v>
      </c>
      <c r="B355">
        <v>100874</v>
      </c>
      <c r="C355" t="s">
        <v>356</v>
      </c>
      <c r="D355" t="s">
        <v>356</v>
      </c>
    </row>
    <row r="356" spans="1:4" x14ac:dyDescent="0.3">
      <c r="A356" t="s">
        <v>349</v>
      </c>
      <c r="B356">
        <v>100874</v>
      </c>
      <c r="C356" t="s">
        <v>357</v>
      </c>
      <c r="D356" t="s">
        <v>357</v>
      </c>
    </row>
    <row r="357" spans="1:4" x14ac:dyDescent="0.3">
      <c r="A357" t="s">
        <v>349</v>
      </c>
      <c r="B357">
        <v>100874</v>
      </c>
      <c r="C357" t="s">
        <v>358</v>
      </c>
      <c r="D357" t="s">
        <v>358</v>
      </c>
    </row>
    <row r="358" spans="1:4" x14ac:dyDescent="0.3">
      <c r="A358" t="s">
        <v>359</v>
      </c>
      <c r="B358">
        <v>100875</v>
      </c>
      <c r="C358" t="s">
        <v>299</v>
      </c>
      <c r="D358" t="s">
        <v>299</v>
      </c>
    </row>
    <row r="359" spans="1:4" x14ac:dyDescent="0.3">
      <c r="A359" t="s">
        <v>359</v>
      </c>
      <c r="B359">
        <v>100875</v>
      </c>
      <c r="C359" t="s">
        <v>360</v>
      </c>
      <c r="D359" t="s">
        <v>360</v>
      </c>
    </row>
    <row r="360" spans="1:4" x14ac:dyDescent="0.3">
      <c r="A360" t="s">
        <v>359</v>
      </c>
      <c r="B360">
        <v>100875</v>
      </c>
      <c r="C360" t="s">
        <v>361</v>
      </c>
      <c r="D360" t="s">
        <v>361</v>
      </c>
    </row>
    <row r="361" spans="1:4" x14ac:dyDescent="0.3">
      <c r="A361" t="s">
        <v>359</v>
      </c>
      <c r="B361">
        <v>100875</v>
      </c>
      <c r="C361" t="s">
        <v>362</v>
      </c>
      <c r="D361" t="s">
        <v>362</v>
      </c>
    </row>
    <row r="362" spans="1:4" x14ac:dyDescent="0.3">
      <c r="A362" t="s">
        <v>359</v>
      </c>
      <c r="B362">
        <v>100875</v>
      </c>
      <c r="C362" t="s">
        <v>363</v>
      </c>
      <c r="D362" t="s">
        <v>363</v>
      </c>
    </row>
    <row r="363" spans="1:4" x14ac:dyDescent="0.3">
      <c r="A363" t="s">
        <v>359</v>
      </c>
      <c r="B363">
        <v>100875</v>
      </c>
      <c r="C363" t="s">
        <v>364</v>
      </c>
      <c r="D363" t="s">
        <v>364</v>
      </c>
    </row>
    <row r="364" spans="1:4" x14ac:dyDescent="0.3">
      <c r="A364" t="s">
        <v>359</v>
      </c>
      <c r="B364">
        <v>100875</v>
      </c>
      <c r="C364" t="s">
        <v>365</v>
      </c>
      <c r="D364" t="s">
        <v>365</v>
      </c>
    </row>
    <row r="365" spans="1:4" x14ac:dyDescent="0.3">
      <c r="A365" t="s">
        <v>359</v>
      </c>
      <c r="B365">
        <v>100875</v>
      </c>
      <c r="C365" t="s">
        <v>366</v>
      </c>
      <c r="D365" t="s">
        <v>366</v>
      </c>
    </row>
    <row r="366" spans="1:4" x14ac:dyDescent="0.3">
      <c r="A366" t="s">
        <v>359</v>
      </c>
      <c r="B366">
        <v>100875</v>
      </c>
      <c r="C366" t="s">
        <v>367</v>
      </c>
      <c r="D366" t="s">
        <v>367</v>
      </c>
    </row>
    <row r="367" spans="1:4" x14ac:dyDescent="0.3">
      <c r="A367" t="s">
        <v>359</v>
      </c>
      <c r="B367">
        <v>100875</v>
      </c>
      <c r="C367" t="s">
        <v>368</v>
      </c>
      <c r="D367" t="s">
        <v>368</v>
      </c>
    </row>
    <row r="368" spans="1:4" x14ac:dyDescent="0.3">
      <c r="A368" t="s">
        <v>369</v>
      </c>
      <c r="B368">
        <v>100876</v>
      </c>
      <c r="C368" t="s">
        <v>370</v>
      </c>
      <c r="D368" t="s">
        <v>370</v>
      </c>
    </row>
    <row r="369" spans="1:4" x14ac:dyDescent="0.3">
      <c r="A369" t="s">
        <v>369</v>
      </c>
      <c r="B369">
        <v>100876</v>
      </c>
      <c r="C369" t="s">
        <v>371</v>
      </c>
      <c r="D369" t="s">
        <v>371</v>
      </c>
    </row>
    <row r="370" spans="1:4" x14ac:dyDescent="0.3">
      <c r="A370" t="s">
        <v>369</v>
      </c>
      <c r="B370">
        <v>100876</v>
      </c>
      <c r="C370" t="s">
        <v>372</v>
      </c>
      <c r="D370" t="s">
        <v>372</v>
      </c>
    </row>
    <row r="371" spans="1:4" x14ac:dyDescent="0.3">
      <c r="A371" t="s">
        <v>369</v>
      </c>
      <c r="B371">
        <v>100876</v>
      </c>
      <c r="C371" t="s">
        <v>373</v>
      </c>
      <c r="D371" t="s">
        <v>373</v>
      </c>
    </row>
    <row r="372" spans="1:4" x14ac:dyDescent="0.3">
      <c r="A372" t="s">
        <v>369</v>
      </c>
      <c r="B372">
        <v>100876</v>
      </c>
      <c r="C372" t="s">
        <v>374</v>
      </c>
      <c r="D372" t="s">
        <v>374</v>
      </c>
    </row>
    <row r="373" spans="1:4" x14ac:dyDescent="0.3">
      <c r="A373" t="s">
        <v>369</v>
      </c>
      <c r="B373">
        <v>100876</v>
      </c>
      <c r="C373" t="s">
        <v>375</v>
      </c>
      <c r="D373" t="s">
        <v>375</v>
      </c>
    </row>
    <row r="374" spans="1:4" x14ac:dyDescent="0.3">
      <c r="A374" t="s">
        <v>369</v>
      </c>
      <c r="B374">
        <v>100876</v>
      </c>
      <c r="C374" t="s">
        <v>131</v>
      </c>
      <c r="D374" t="s">
        <v>376</v>
      </c>
    </row>
    <row r="375" spans="1:4" x14ac:dyDescent="0.3">
      <c r="A375" t="s">
        <v>369</v>
      </c>
      <c r="B375">
        <v>100876</v>
      </c>
      <c r="C375" t="s">
        <v>377</v>
      </c>
      <c r="D375" t="s">
        <v>377</v>
      </c>
    </row>
    <row r="376" spans="1:4" x14ac:dyDescent="0.3">
      <c r="A376" t="s">
        <v>369</v>
      </c>
      <c r="B376">
        <v>100876</v>
      </c>
      <c r="C376" t="s">
        <v>154</v>
      </c>
      <c r="D376" t="s">
        <v>378</v>
      </c>
    </row>
    <row r="377" spans="1:4" x14ac:dyDescent="0.3">
      <c r="A377" t="s">
        <v>369</v>
      </c>
      <c r="B377">
        <v>100876</v>
      </c>
      <c r="C377" t="s">
        <v>155</v>
      </c>
      <c r="D377" t="s">
        <v>155</v>
      </c>
    </row>
    <row r="378" spans="1:4" x14ac:dyDescent="0.3">
      <c r="A378" t="s">
        <v>369</v>
      </c>
      <c r="B378">
        <v>100876</v>
      </c>
      <c r="C378" t="s">
        <v>379</v>
      </c>
      <c r="D378" t="s">
        <v>379</v>
      </c>
    </row>
    <row r="379" spans="1:4" x14ac:dyDescent="0.3">
      <c r="A379" t="s">
        <v>369</v>
      </c>
      <c r="B379">
        <v>100876</v>
      </c>
      <c r="C379" t="s">
        <v>380</v>
      </c>
      <c r="D379" t="s">
        <v>380</v>
      </c>
    </row>
    <row r="380" spans="1:4" x14ac:dyDescent="0.3">
      <c r="A380" t="s">
        <v>369</v>
      </c>
      <c r="B380">
        <v>100876</v>
      </c>
      <c r="C380" t="s">
        <v>381</v>
      </c>
      <c r="D380" t="s">
        <v>381</v>
      </c>
    </row>
    <row r="381" spans="1:4" x14ac:dyDescent="0.3">
      <c r="A381" t="s">
        <v>369</v>
      </c>
      <c r="B381">
        <v>100876</v>
      </c>
      <c r="C381" t="s">
        <v>152</v>
      </c>
      <c r="D381" t="s">
        <v>152</v>
      </c>
    </row>
    <row r="382" spans="1:4" x14ac:dyDescent="0.3">
      <c r="A382" t="s">
        <v>369</v>
      </c>
      <c r="B382">
        <v>100876</v>
      </c>
      <c r="C382" t="s">
        <v>382</v>
      </c>
      <c r="D382" t="s">
        <v>382</v>
      </c>
    </row>
    <row r="383" spans="1:4" x14ac:dyDescent="0.3">
      <c r="A383" t="s">
        <v>369</v>
      </c>
      <c r="B383">
        <v>100876</v>
      </c>
      <c r="C383" t="s">
        <v>383</v>
      </c>
      <c r="D383" t="s">
        <v>383</v>
      </c>
    </row>
    <row r="384" spans="1:4" x14ac:dyDescent="0.3">
      <c r="A384" t="s">
        <v>369</v>
      </c>
      <c r="B384">
        <v>100876</v>
      </c>
      <c r="C384" t="s">
        <v>384</v>
      </c>
      <c r="D384" t="s">
        <v>384</v>
      </c>
    </row>
    <row r="385" spans="1:4" x14ac:dyDescent="0.3">
      <c r="A385" t="s">
        <v>369</v>
      </c>
      <c r="B385">
        <v>100876</v>
      </c>
      <c r="C385" t="s">
        <v>385</v>
      </c>
      <c r="D385" t="s">
        <v>385</v>
      </c>
    </row>
    <row r="386" spans="1:4" x14ac:dyDescent="0.3">
      <c r="A386" t="s">
        <v>369</v>
      </c>
      <c r="B386">
        <v>100876</v>
      </c>
      <c r="C386" t="s">
        <v>386</v>
      </c>
      <c r="D386" t="s">
        <v>386</v>
      </c>
    </row>
    <row r="387" spans="1:4" x14ac:dyDescent="0.3">
      <c r="A387" t="s">
        <v>387</v>
      </c>
      <c r="B387">
        <v>100877</v>
      </c>
      <c r="C387" t="s">
        <v>134</v>
      </c>
      <c r="D387" t="s">
        <v>134</v>
      </c>
    </row>
    <row r="388" spans="1:4" x14ac:dyDescent="0.3">
      <c r="A388" t="s">
        <v>387</v>
      </c>
      <c r="B388">
        <v>100877</v>
      </c>
      <c r="C388" t="s">
        <v>132</v>
      </c>
      <c r="D388" t="s">
        <v>132</v>
      </c>
    </row>
    <row r="389" spans="1:4" x14ac:dyDescent="0.3">
      <c r="A389" t="s">
        <v>387</v>
      </c>
      <c r="B389">
        <v>100877</v>
      </c>
      <c r="C389" t="s">
        <v>218</v>
      </c>
      <c r="D389" t="s">
        <v>218</v>
      </c>
    </row>
    <row r="390" spans="1:4" x14ac:dyDescent="0.3">
      <c r="A390" t="s">
        <v>387</v>
      </c>
      <c r="B390">
        <v>100877</v>
      </c>
      <c r="C390" t="s">
        <v>135</v>
      </c>
      <c r="D390" t="s">
        <v>135</v>
      </c>
    </row>
    <row r="391" spans="1:4" x14ac:dyDescent="0.3">
      <c r="A391" t="s">
        <v>387</v>
      </c>
      <c r="B391">
        <v>100877</v>
      </c>
      <c r="C391" t="s">
        <v>130</v>
      </c>
      <c r="D391" t="s">
        <v>130</v>
      </c>
    </row>
    <row r="392" spans="1:4" x14ac:dyDescent="0.3">
      <c r="A392" t="s">
        <v>388</v>
      </c>
      <c r="B392">
        <v>100878</v>
      </c>
      <c r="C392" t="s">
        <v>389</v>
      </c>
      <c r="D392" t="s">
        <v>119</v>
      </c>
    </row>
    <row r="393" spans="1:4" x14ac:dyDescent="0.3">
      <c r="A393" t="s">
        <v>388</v>
      </c>
      <c r="B393">
        <v>100878</v>
      </c>
      <c r="C393" t="s">
        <v>390</v>
      </c>
      <c r="D393" t="s">
        <v>124</v>
      </c>
    </row>
    <row r="394" spans="1:4" x14ac:dyDescent="0.3">
      <c r="A394" t="s">
        <v>388</v>
      </c>
      <c r="B394">
        <v>100878</v>
      </c>
      <c r="C394" t="s">
        <v>391</v>
      </c>
      <c r="D394" t="s">
        <v>122</v>
      </c>
    </row>
    <row r="395" spans="1:4" x14ac:dyDescent="0.3">
      <c r="A395" t="s">
        <v>388</v>
      </c>
      <c r="B395">
        <v>100878</v>
      </c>
      <c r="C395" t="s">
        <v>392</v>
      </c>
      <c r="D395" t="s">
        <v>178</v>
      </c>
    </row>
    <row r="396" spans="1:4" x14ac:dyDescent="0.3">
      <c r="A396" t="s">
        <v>393</v>
      </c>
      <c r="B396">
        <v>100067</v>
      </c>
      <c r="C396" t="s">
        <v>178</v>
      </c>
      <c r="D396" t="s">
        <v>178</v>
      </c>
    </row>
    <row r="397" spans="1:4" x14ac:dyDescent="0.3">
      <c r="A397" t="s">
        <v>393</v>
      </c>
      <c r="B397">
        <v>100879</v>
      </c>
      <c r="C397" t="s">
        <v>178</v>
      </c>
      <c r="D397" t="s">
        <v>178</v>
      </c>
    </row>
    <row r="398" spans="1:4" x14ac:dyDescent="0.3">
      <c r="A398" t="s">
        <v>393</v>
      </c>
      <c r="B398">
        <v>100067</v>
      </c>
      <c r="C398" t="s">
        <v>122</v>
      </c>
      <c r="D398" t="s">
        <v>122</v>
      </c>
    </row>
    <row r="399" spans="1:4" x14ac:dyDescent="0.3">
      <c r="A399" t="s">
        <v>393</v>
      </c>
      <c r="B399">
        <v>100879</v>
      </c>
      <c r="C399" t="s">
        <v>122</v>
      </c>
      <c r="D399" t="s">
        <v>122</v>
      </c>
    </row>
    <row r="400" spans="1:4" x14ac:dyDescent="0.3">
      <c r="A400" t="s">
        <v>393</v>
      </c>
      <c r="B400">
        <v>100067</v>
      </c>
      <c r="C400" t="s">
        <v>394</v>
      </c>
      <c r="D400" t="s">
        <v>394</v>
      </c>
    </row>
    <row r="401" spans="1:4" x14ac:dyDescent="0.3">
      <c r="A401" t="s">
        <v>393</v>
      </c>
      <c r="B401">
        <v>100879</v>
      </c>
      <c r="C401" t="s">
        <v>394</v>
      </c>
      <c r="D401" t="s">
        <v>394</v>
      </c>
    </row>
    <row r="402" spans="1:4" x14ac:dyDescent="0.3">
      <c r="A402" t="s">
        <v>393</v>
      </c>
      <c r="B402">
        <v>100067</v>
      </c>
      <c r="C402" t="s">
        <v>395</v>
      </c>
      <c r="D402" t="s">
        <v>395</v>
      </c>
    </row>
    <row r="403" spans="1:4" x14ac:dyDescent="0.3">
      <c r="A403" t="s">
        <v>393</v>
      </c>
      <c r="B403">
        <v>100879</v>
      </c>
      <c r="C403" t="s">
        <v>395</v>
      </c>
      <c r="D403" t="s">
        <v>395</v>
      </c>
    </row>
    <row r="404" spans="1:4" x14ac:dyDescent="0.3">
      <c r="A404" t="s">
        <v>393</v>
      </c>
      <c r="B404">
        <v>100067</v>
      </c>
      <c r="C404" t="s">
        <v>396</v>
      </c>
      <c r="D404" t="s">
        <v>396</v>
      </c>
    </row>
    <row r="405" spans="1:4" x14ac:dyDescent="0.3">
      <c r="A405" t="s">
        <v>393</v>
      </c>
      <c r="B405">
        <v>100879</v>
      </c>
      <c r="C405" t="s">
        <v>396</v>
      </c>
      <c r="D405" t="s">
        <v>396</v>
      </c>
    </row>
    <row r="406" spans="1:4" x14ac:dyDescent="0.3">
      <c r="A406" t="s">
        <v>397</v>
      </c>
      <c r="B406">
        <v>100880</v>
      </c>
      <c r="C406" t="s">
        <v>192</v>
      </c>
      <c r="D406" t="s">
        <v>192</v>
      </c>
    </row>
    <row r="407" spans="1:4" x14ac:dyDescent="0.3">
      <c r="A407" t="s">
        <v>397</v>
      </c>
      <c r="B407">
        <v>100880</v>
      </c>
      <c r="C407" t="s">
        <v>119</v>
      </c>
      <c r="D407" t="s">
        <v>119</v>
      </c>
    </row>
    <row r="408" spans="1:4" x14ac:dyDescent="0.3">
      <c r="A408" t="s">
        <v>397</v>
      </c>
      <c r="B408">
        <v>100880</v>
      </c>
      <c r="C408" t="s">
        <v>124</v>
      </c>
      <c r="D408" t="s">
        <v>124</v>
      </c>
    </row>
    <row r="409" spans="1:4" x14ac:dyDescent="0.3">
      <c r="A409" t="s">
        <v>397</v>
      </c>
      <c r="B409">
        <v>100880</v>
      </c>
      <c r="C409" t="s">
        <v>122</v>
      </c>
      <c r="D409" t="s">
        <v>122</v>
      </c>
    </row>
    <row r="410" spans="1:4" x14ac:dyDescent="0.3">
      <c r="A410" t="s">
        <v>397</v>
      </c>
      <c r="B410">
        <v>100880</v>
      </c>
      <c r="C410" t="s">
        <v>178</v>
      </c>
      <c r="D410" t="s">
        <v>178</v>
      </c>
    </row>
    <row r="411" spans="1:4" x14ac:dyDescent="0.3">
      <c r="A411" t="s">
        <v>398</v>
      </c>
      <c r="B411">
        <v>100881</v>
      </c>
      <c r="C411" t="s">
        <v>399</v>
      </c>
      <c r="D411" t="s">
        <v>194</v>
      </c>
    </row>
    <row r="412" spans="1:4" x14ac:dyDescent="0.3">
      <c r="A412" t="s">
        <v>398</v>
      </c>
      <c r="B412">
        <v>100881</v>
      </c>
      <c r="C412" t="s">
        <v>400</v>
      </c>
      <c r="D412" t="s">
        <v>195</v>
      </c>
    </row>
    <row r="413" spans="1:4" x14ac:dyDescent="0.3">
      <c r="A413" t="s">
        <v>398</v>
      </c>
      <c r="B413">
        <v>100881</v>
      </c>
      <c r="C413" t="s">
        <v>401</v>
      </c>
      <c r="D413" t="s">
        <v>196</v>
      </c>
    </row>
    <row r="414" spans="1:4" x14ac:dyDescent="0.3">
      <c r="A414" t="s">
        <v>398</v>
      </c>
      <c r="B414">
        <v>100881</v>
      </c>
      <c r="C414" t="s">
        <v>402</v>
      </c>
      <c r="D414" t="s">
        <v>197</v>
      </c>
    </row>
    <row r="415" spans="1:4" x14ac:dyDescent="0.3">
      <c r="A415" t="s">
        <v>398</v>
      </c>
      <c r="B415">
        <v>100881</v>
      </c>
      <c r="C415" t="s">
        <v>403</v>
      </c>
      <c r="D415" t="s">
        <v>198</v>
      </c>
    </row>
    <row r="416" spans="1:4" x14ac:dyDescent="0.3">
      <c r="A416" t="s">
        <v>404</v>
      </c>
      <c r="B416">
        <v>100882</v>
      </c>
      <c r="C416" t="s">
        <v>405</v>
      </c>
      <c r="D416" t="s">
        <v>178</v>
      </c>
    </row>
    <row r="417" spans="1:4" x14ac:dyDescent="0.3">
      <c r="A417" t="s">
        <v>404</v>
      </c>
      <c r="B417">
        <v>100882</v>
      </c>
      <c r="C417" t="s">
        <v>406</v>
      </c>
      <c r="D417" t="s">
        <v>122</v>
      </c>
    </row>
    <row r="418" spans="1:4" x14ac:dyDescent="0.3">
      <c r="A418" t="s">
        <v>404</v>
      </c>
      <c r="B418">
        <v>100882</v>
      </c>
      <c r="C418" t="s">
        <v>407</v>
      </c>
      <c r="D418" t="s">
        <v>124</v>
      </c>
    </row>
    <row r="419" spans="1:4" x14ac:dyDescent="0.3">
      <c r="A419" t="s">
        <v>404</v>
      </c>
      <c r="B419">
        <v>100882</v>
      </c>
      <c r="C419" t="s">
        <v>408</v>
      </c>
      <c r="D419" t="s">
        <v>119</v>
      </c>
    </row>
    <row r="420" spans="1:4" x14ac:dyDescent="0.3">
      <c r="A420" t="s">
        <v>404</v>
      </c>
      <c r="B420">
        <v>100882</v>
      </c>
      <c r="C420" t="s">
        <v>409</v>
      </c>
      <c r="D420" t="s">
        <v>194</v>
      </c>
    </row>
    <row r="421" spans="1:4" x14ac:dyDescent="0.3">
      <c r="A421" t="s">
        <v>410</v>
      </c>
      <c r="B421">
        <v>100883</v>
      </c>
      <c r="C421" t="s">
        <v>411</v>
      </c>
      <c r="D421" t="s">
        <v>119</v>
      </c>
    </row>
    <row r="422" spans="1:4" x14ac:dyDescent="0.3">
      <c r="A422" t="s">
        <v>410</v>
      </c>
      <c r="B422">
        <v>100883</v>
      </c>
      <c r="C422" t="s">
        <v>412</v>
      </c>
      <c r="D422" t="s">
        <v>124</v>
      </c>
    </row>
    <row r="423" spans="1:4" x14ac:dyDescent="0.3">
      <c r="A423" t="s">
        <v>410</v>
      </c>
      <c r="B423">
        <v>100883</v>
      </c>
      <c r="C423" t="s">
        <v>413</v>
      </c>
      <c r="D423" t="s">
        <v>122</v>
      </c>
    </row>
    <row r="424" spans="1:4" x14ac:dyDescent="0.3">
      <c r="A424" t="s">
        <v>414</v>
      </c>
      <c r="B424">
        <v>100884</v>
      </c>
      <c r="C424" t="s">
        <v>208</v>
      </c>
      <c r="D424" t="s">
        <v>208</v>
      </c>
    </row>
    <row r="425" spans="1:4" x14ac:dyDescent="0.3">
      <c r="A425" t="s">
        <v>414</v>
      </c>
      <c r="B425">
        <v>100884</v>
      </c>
      <c r="C425" t="s">
        <v>209</v>
      </c>
      <c r="D425" t="s">
        <v>209</v>
      </c>
    </row>
    <row r="426" spans="1:4" x14ac:dyDescent="0.3">
      <c r="A426" t="s">
        <v>414</v>
      </c>
      <c r="B426">
        <v>100884</v>
      </c>
      <c r="C426" t="s">
        <v>211</v>
      </c>
      <c r="D426" t="s">
        <v>211</v>
      </c>
    </row>
    <row r="427" spans="1:4" x14ac:dyDescent="0.3">
      <c r="A427" t="s">
        <v>414</v>
      </c>
      <c r="B427">
        <v>100884</v>
      </c>
      <c r="C427" t="s">
        <v>212</v>
      </c>
      <c r="D427" t="s">
        <v>212</v>
      </c>
    </row>
    <row r="428" spans="1:4" x14ac:dyDescent="0.3">
      <c r="A428" t="s">
        <v>414</v>
      </c>
      <c r="B428">
        <v>100884</v>
      </c>
      <c r="C428" t="s">
        <v>213</v>
      </c>
      <c r="D428" t="s">
        <v>213</v>
      </c>
    </row>
    <row r="429" spans="1:4" x14ac:dyDescent="0.3">
      <c r="A429" t="s">
        <v>414</v>
      </c>
      <c r="B429">
        <v>100884</v>
      </c>
      <c r="C429" t="s">
        <v>214</v>
      </c>
      <c r="D429" t="s">
        <v>214</v>
      </c>
    </row>
    <row r="430" spans="1:4" x14ac:dyDescent="0.3">
      <c r="A430" t="s">
        <v>414</v>
      </c>
      <c r="B430">
        <v>100884</v>
      </c>
      <c r="C430" t="s">
        <v>215</v>
      </c>
      <c r="D430" t="s">
        <v>215</v>
      </c>
    </row>
    <row r="431" spans="1:4" x14ac:dyDescent="0.3">
      <c r="A431" t="s">
        <v>415</v>
      </c>
      <c r="B431">
        <v>100053</v>
      </c>
      <c r="C431" t="s">
        <v>208</v>
      </c>
      <c r="D431" t="s">
        <v>208</v>
      </c>
    </row>
    <row r="432" spans="1:4" x14ac:dyDescent="0.3">
      <c r="A432" t="s">
        <v>415</v>
      </c>
      <c r="B432">
        <v>100053</v>
      </c>
      <c r="C432" t="s">
        <v>209</v>
      </c>
      <c r="D432" t="s">
        <v>209</v>
      </c>
    </row>
    <row r="433" spans="1:4" x14ac:dyDescent="0.3">
      <c r="A433" t="s">
        <v>415</v>
      </c>
      <c r="B433">
        <v>100053</v>
      </c>
      <c r="C433" t="s">
        <v>210</v>
      </c>
      <c r="D433" t="s">
        <v>210</v>
      </c>
    </row>
    <row r="434" spans="1:4" x14ac:dyDescent="0.3">
      <c r="A434" t="s">
        <v>415</v>
      </c>
      <c r="B434">
        <v>100053</v>
      </c>
      <c r="C434" t="s">
        <v>211</v>
      </c>
      <c r="D434" t="s">
        <v>211</v>
      </c>
    </row>
    <row r="435" spans="1:4" x14ac:dyDescent="0.3">
      <c r="A435" t="s">
        <v>415</v>
      </c>
      <c r="B435">
        <v>100053</v>
      </c>
      <c r="C435" t="s">
        <v>212</v>
      </c>
      <c r="D435" t="s">
        <v>212</v>
      </c>
    </row>
    <row r="436" spans="1:4" x14ac:dyDescent="0.3">
      <c r="A436" t="s">
        <v>415</v>
      </c>
      <c r="B436">
        <v>100053</v>
      </c>
      <c r="C436" t="s">
        <v>213</v>
      </c>
      <c r="D436" t="s">
        <v>213</v>
      </c>
    </row>
    <row r="437" spans="1:4" x14ac:dyDescent="0.3">
      <c r="A437" t="s">
        <v>415</v>
      </c>
      <c r="B437">
        <v>100053</v>
      </c>
      <c r="C437" t="s">
        <v>214</v>
      </c>
      <c r="D437" t="s">
        <v>214</v>
      </c>
    </row>
    <row r="438" spans="1:4" x14ac:dyDescent="0.3">
      <c r="A438" t="s">
        <v>415</v>
      </c>
      <c r="B438">
        <v>100053</v>
      </c>
      <c r="C438" t="s">
        <v>215</v>
      </c>
      <c r="D438" t="s">
        <v>215</v>
      </c>
    </row>
    <row r="439" spans="1:4" x14ac:dyDescent="0.3">
      <c r="A439" t="s">
        <v>415</v>
      </c>
      <c r="B439">
        <v>100053</v>
      </c>
      <c r="C439" t="s">
        <v>194</v>
      </c>
      <c r="D439" t="s">
        <v>194</v>
      </c>
    </row>
    <row r="440" spans="1:4" x14ac:dyDescent="0.3">
      <c r="A440" t="s">
        <v>416</v>
      </c>
      <c r="B440">
        <v>100885</v>
      </c>
      <c r="C440" t="s">
        <v>208</v>
      </c>
      <c r="D440" t="s">
        <v>208</v>
      </c>
    </row>
    <row r="441" spans="1:4" x14ac:dyDescent="0.3">
      <c r="A441" t="s">
        <v>416</v>
      </c>
      <c r="B441">
        <v>100885</v>
      </c>
      <c r="C441" t="s">
        <v>209</v>
      </c>
      <c r="D441" t="s">
        <v>209</v>
      </c>
    </row>
    <row r="442" spans="1:4" x14ac:dyDescent="0.3">
      <c r="A442" t="s">
        <v>416</v>
      </c>
      <c r="B442">
        <v>100885</v>
      </c>
      <c r="C442" t="s">
        <v>212</v>
      </c>
      <c r="D442" t="s">
        <v>212</v>
      </c>
    </row>
    <row r="443" spans="1:4" x14ac:dyDescent="0.3">
      <c r="A443" t="s">
        <v>416</v>
      </c>
      <c r="B443">
        <v>100885</v>
      </c>
      <c r="C443" t="s">
        <v>213</v>
      </c>
      <c r="D443" t="s">
        <v>213</v>
      </c>
    </row>
    <row r="444" spans="1:4" x14ac:dyDescent="0.3">
      <c r="A444" t="s">
        <v>416</v>
      </c>
      <c r="B444">
        <v>100885</v>
      </c>
      <c r="C444" t="s">
        <v>214</v>
      </c>
      <c r="D444" t="s">
        <v>214</v>
      </c>
    </row>
    <row r="445" spans="1:4" x14ac:dyDescent="0.3">
      <c r="A445" t="s">
        <v>416</v>
      </c>
      <c r="B445">
        <v>100885</v>
      </c>
      <c r="C445" t="s">
        <v>215</v>
      </c>
      <c r="D445" t="s">
        <v>215</v>
      </c>
    </row>
    <row r="446" spans="1:4" x14ac:dyDescent="0.3">
      <c r="A446" t="s">
        <v>417</v>
      </c>
      <c r="B446">
        <v>100888</v>
      </c>
      <c r="C446" t="s">
        <v>178</v>
      </c>
      <c r="D446" t="s">
        <v>178</v>
      </c>
    </row>
    <row r="447" spans="1:4" x14ac:dyDescent="0.3">
      <c r="A447" t="s">
        <v>417</v>
      </c>
      <c r="B447">
        <v>100888</v>
      </c>
      <c r="C447" t="s">
        <v>122</v>
      </c>
      <c r="D447" t="s">
        <v>122</v>
      </c>
    </row>
    <row r="448" spans="1:4" x14ac:dyDescent="0.3">
      <c r="A448" t="s">
        <v>417</v>
      </c>
      <c r="B448">
        <v>100888</v>
      </c>
      <c r="C448" t="s">
        <v>124</v>
      </c>
      <c r="D448" t="s">
        <v>124</v>
      </c>
    </row>
    <row r="449" spans="1:4" x14ac:dyDescent="0.3">
      <c r="A449" t="s">
        <v>417</v>
      </c>
      <c r="B449">
        <v>100888</v>
      </c>
      <c r="C449" t="s">
        <v>119</v>
      </c>
      <c r="D449" t="s">
        <v>119</v>
      </c>
    </row>
    <row r="450" spans="1:4" x14ac:dyDescent="0.3">
      <c r="A450" t="s">
        <v>417</v>
      </c>
      <c r="B450">
        <v>100888</v>
      </c>
      <c r="C450" t="s">
        <v>204</v>
      </c>
      <c r="D450" t="s">
        <v>204</v>
      </c>
    </row>
    <row r="451" spans="1:4" x14ac:dyDescent="0.3">
      <c r="A451" t="s">
        <v>417</v>
      </c>
      <c r="B451">
        <v>100888</v>
      </c>
      <c r="C451" t="s">
        <v>206</v>
      </c>
      <c r="D451" t="s">
        <v>206</v>
      </c>
    </row>
    <row r="452" spans="1:4" x14ac:dyDescent="0.3">
      <c r="A452" t="s">
        <v>417</v>
      </c>
      <c r="B452">
        <v>100888</v>
      </c>
      <c r="C452" t="s">
        <v>205</v>
      </c>
      <c r="D452" t="s">
        <v>205</v>
      </c>
    </row>
    <row r="453" spans="1:4" x14ac:dyDescent="0.3">
      <c r="A453" t="s">
        <v>418</v>
      </c>
      <c r="B453">
        <v>100054</v>
      </c>
      <c r="C453" t="s">
        <v>419</v>
      </c>
      <c r="D453" t="s">
        <v>419</v>
      </c>
    </row>
    <row r="454" spans="1:4" x14ac:dyDescent="0.3">
      <c r="A454" t="s">
        <v>418</v>
      </c>
      <c r="B454">
        <v>100054</v>
      </c>
      <c r="C454" t="s">
        <v>420</v>
      </c>
      <c r="D454" t="s">
        <v>420</v>
      </c>
    </row>
    <row r="455" spans="1:4" x14ac:dyDescent="0.3">
      <c r="A455" t="s">
        <v>418</v>
      </c>
      <c r="B455">
        <v>100054</v>
      </c>
      <c r="C455" t="s">
        <v>421</v>
      </c>
      <c r="D455" t="s">
        <v>421</v>
      </c>
    </row>
    <row r="456" spans="1:4" x14ac:dyDescent="0.3">
      <c r="A456" t="s">
        <v>418</v>
      </c>
      <c r="B456">
        <v>100054</v>
      </c>
      <c r="C456" t="s">
        <v>422</v>
      </c>
      <c r="D456" t="s">
        <v>422</v>
      </c>
    </row>
    <row r="457" spans="1:4" x14ac:dyDescent="0.3">
      <c r="A457" t="s">
        <v>418</v>
      </c>
      <c r="B457">
        <v>100054</v>
      </c>
      <c r="C457" t="s">
        <v>423</v>
      </c>
      <c r="D457" t="s">
        <v>423</v>
      </c>
    </row>
    <row r="458" spans="1:4" x14ac:dyDescent="0.3">
      <c r="A458" t="s">
        <v>418</v>
      </c>
      <c r="B458">
        <v>100054</v>
      </c>
      <c r="C458" t="s">
        <v>157</v>
      </c>
      <c r="D458" t="s">
        <v>157</v>
      </c>
    </row>
    <row r="459" spans="1:4" x14ac:dyDescent="0.3">
      <c r="A459" t="s">
        <v>418</v>
      </c>
      <c r="B459">
        <v>100054</v>
      </c>
      <c r="C459" t="s">
        <v>424</v>
      </c>
      <c r="D459" t="s">
        <v>424</v>
      </c>
    </row>
    <row r="460" spans="1:4" x14ac:dyDescent="0.3">
      <c r="A460" t="s">
        <v>418</v>
      </c>
      <c r="B460">
        <v>100054</v>
      </c>
      <c r="C460" t="s">
        <v>425</v>
      </c>
      <c r="D460" t="s">
        <v>425</v>
      </c>
    </row>
    <row r="461" spans="1:4" x14ac:dyDescent="0.3">
      <c r="A461" t="s">
        <v>418</v>
      </c>
      <c r="B461">
        <v>100054</v>
      </c>
      <c r="C461" t="s">
        <v>152</v>
      </c>
      <c r="D461" t="s">
        <v>152</v>
      </c>
    </row>
    <row r="462" spans="1:4" x14ac:dyDescent="0.3">
      <c r="A462" t="s">
        <v>418</v>
      </c>
      <c r="B462">
        <v>100054</v>
      </c>
      <c r="C462" t="s">
        <v>426</v>
      </c>
      <c r="D462" t="s">
        <v>426</v>
      </c>
    </row>
    <row r="463" spans="1:4" x14ac:dyDescent="0.3">
      <c r="A463" t="s">
        <v>106</v>
      </c>
      <c r="B463">
        <v>100043</v>
      </c>
      <c r="C463" t="s">
        <v>427</v>
      </c>
      <c r="D463" t="s">
        <v>427</v>
      </c>
    </row>
    <row r="464" spans="1:4" x14ac:dyDescent="0.3">
      <c r="A464" t="s">
        <v>428</v>
      </c>
      <c r="B464">
        <v>100324</v>
      </c>
      <c r="C464" t="s">
        <v>429</v>
      </c>
      <c r="D464" t="s">
        <v>429</v>
      </c>
    </row>
    <row r="465" spans="1:4" x14ac:dyDescent="0.3">
      <c r="A465" t="s">
        <v>428</v>
      </c>
      <c r="B465">
        <v>100324</v>
      </c>
      <c r="C465" t="s">
        <v>159</v>
      </c>
      <c r="D465" t="s">
        <v>159</v>
      </c>
    </row>
    <row r="466" spans="1:4" x14ac:dyDescent="0.3">
      <c r="A466" t="s">
        <v>428</v>
      </c>
      <c r="B466">
        <v>100324</v>
      </c>
      <c r="C466" t="s">
        <v>430</v>
      </c>
      <c r="D466" t="s">
        <v>430</v>
      </c>
    </row>
    <row r="467" spans="1:4" x14ac:dyDescent="0.3">
      <c r="A467" t="s">
        <v>428</v>
      </c>
      <c r="B467">
        <v>100324</v>
      </c>
      <c r="C467" t="s">
        <v>160</v>
      </c>
      <c r="D467" t="s">
        <v>160</v>
      </c>
    </row>
    <row r="468" spans="1:4" x14ac:dyDescent="0.3">
      <c r="A468" t="s">
        <v>428</v>
      </c>
      <c r="B468">
        <v>100324</v>
      </c>
      <c r="C468" t="s">
        <v>431</v>
      </c>
      <c r="D468" t="s">
        <v>431</v>
      </c>
    </row>
    <row r="469" spans="1:4" x14ac:dyDescent="0.3">
      <c r="A469" t="s">
        <v>428</v>
      </c>
      <c r="B469">
        <v>100324</v>
      </c>
      <c r="C469" t="s">
        <v>161</v>
      </c>
      <c r="D469" t="s">
        <v>161</v>
      </c>
    </row>
    <row r="470" spans="1:4" x14ac:dyDescent="0.3">
      <c r="A470" t="s">
        <v>428</v>
      </c>
      <c r="B470">
        <v>100324</v>
      </c>
      <c r="C470" t="s">
        <v>432</v>
      </c>
      <c r="D470" t="s">
        <v>432</v>
      </c>
    </row>
    <row r="471" spans="1:4" x14ac:dyDescent="0.3">
      <c r="A471" t="s">
        <v>428</v>
      </c>
      <c r="B471">
        <v>100324</v>
      </c>
      <c r="C471" t="s">
        <v>433</v>
      </c>
      <c r="D471" t="s">
        <v>433</v>
      </c>
    </row>
    <row r="472" spans="1:4" x14ac:dyDescent="0.3">
      <c r="A472" t="s">
        <v>428</v>
      </c>
      <c r="B472">
        <v>100324</v>
      </c>
      <c r="C472" t="s">
        <v>434</v>
      </c>
      <c r="D472" t="s">
        <v>434</v>
      </c>
    </row>
    <row r="473" spans="1:4" x14ac:dyDescent="0.3">
      <c r="A473" t="s">
        <v>435</v>
      </c>
      <c r="B473">
        <v>100891</v>
      </c>
      <c r="C473" t="s">
        <v>208</v>
      </c>
      <c r="D473" t="s">
        <v>208</v>
      </c>
    </row>
    <row r="474" spans="1:4" x14ac:dyDescent="0.3">
      <c r="A474" t="s">
        <v>435</v>
      </c>
      <c r="B474">
        <v>100891</v>
      </c>
      <c r="C474" t="s">
        <v>209</v>
      </c>
      <c r="D474" t="s">
        <v>209</v>
      </c>
    </row>
    <row r="475" spans="1:4" x14ac:dyDescent="0.3">
      <c r="A475" t="s">
        <v>435</v>
      </c>
      <c r="B475">
        <v>100891</v>
      </c>
      <c r="C475" t="s">
        <v>212</v>
      </c>
      <c r="D475" t="s">
        <v>212</v>
      </c>
    </row>
    <row r="476" spans="1:4" x14ac:dyDescent="0.3">
      <c r="A476" t="s">
        <v>435</v>
      </c>
      <c r="B476">
        <v>100891</v>
      </c>
      <c r="C476" t="s">
        <v>213</v>
      </c>
      <c r="D476" t="s">
        <v>213</v>
      </c>
    </row>
    <row r="477" spans="1:4" x14ac:dyDescent="0.3">
      <c r="A477" t="s">
        <v>435</v>
      </c>
      <c r="B477">
        <v>100891</v>
      </c>
      <c r="C477" t="s">
        <v>214</v>
      </c>
      <c r="D477" t="s">
        <v>214</v>
      </c>
    </row>
    <row r="478" spans="1:4" x14ac:dyDescent="0.3">
      <c r="A478" t="s">
        <v>435</v>
      </c>
      <c r="B478">
        <v>100891</v>
      </c>
      <c r="C478" t="s">
        <v>215</v>
      </c>
      <c r="D478" t="s">
        <v>215</v>
      </c>
    </row>
    <row r="479" spans="1:4" x14ac:dyDescent="0.3">
      <c r="A479" t="s">
        <v>435</v>
      </c>
      <c r="B479">
        <v>100891</v>
      </c>
      <c r="C479" t="s">
        <v>194</v>
      </c>
      <c r="D479" t="s">
        <v>194</v>
      </c>
    </row>
    <row r="480" spans="1:4" x14ac:dyDescent="0.3">
      <c r="A480" t="s">
        <v>436</v>
      </c>
      <c r="B480">
        <v>100413</v>
      </c>
      <c r="C480" t="s">
        <v>437</v>
      </c>
      <c r="D480" t="s">
        <v>237</v>
      </c>
    </row>
    <row r="481" spans="1:4" x14ac:dyDescent="0.3">
      <c r="A481" t="s">
        <v>436</v>
      </c>
      <c r="B481">
        <v>100413</v>
      </c>
      <c r="C481" t="s">
        <v>438</v>
      </c>
      <c r="D481" t="s">
        <v>239</v>
      </c>
    </row>
    <row r="482" spans="1:4" x14ac:dyDescent="0.3">
      <c r="A482" t="s">
        <v>436</v>
      </c>
      <c r="B482">
        <v>100413</v>
      </c>
      <c r="C482" t="s">
        <v>439</v>
      </c>
      <c r="D482" t="s">
        <v>241</v>
      </c>
    </row>
    <row r="483" spans="1:4" x14ac:dyDescent="0.3">
      <c r="A483" t="s">
        <v>436</v>
      </c>
      <c r="B483">
        <v>100413</v>
      </c>
      <c r="C483" t="s">
        <v>440</v>
      </c>
      <c r="D483" t="s">
        <v>243</v>
      </c>
    </row>
    <row r="484" spans="1:4" x14ac:dyDescent="0.3">
      <c r="A484" t="s">
        <v>436</v>
      </c>
      <c r="B484">
        <v>100413</v>
      </c>
      <c r="C484" t="s">
        <v>441</v>
      </c>
      <c r="D484" t="s">
        <v>245</v>
      </c>
    </row>
    <row r="485" spans="1:4" x14ac:dyDescent="0.3">
      <c r="A485" t="s">
        <v>436</v>
      </c>
      <c r="B485">
        <v>100413</v>
      </c>
      <c r="C485" t="s">
        <v>442</v>
      </c>
      <c r="D485" t="s">
        <v>443</v>
      </c>
    </row>
    <row r="486" spans="1:4" x14ac:dyDescent="0.3">
      <c r="A486" t="s">
        <v>436</v>
      </c>
      <c r="B486">
        <v>100413</v>
      </c>
      <c r="C486" t="s">
        <v>444</v>
      </c>
      <c r="D486" t="s">
        <v>444</v>
      </c>
    </row>
    <row r="487" spans="1:4" x14ac:dyDescent="0.3">
      <c r="A487" t="s">
        <v>445</v>
      </c>
      <c r="B487">
        <v>100056</v>
      </c>
      <c r="C487" t="s">
        <v>208</v>
      </c>
      <c r="D487" t="s">
        <v>208</v>
      </c>
    </row>
    <row r="488" spans="1:4" x14ac:dyDescent="0.3">
      <c r="A488" t="s">
        <v>445</v>
      </c>
      <c r="B488">
        <v>100056</v>
      </c>
      <c r="C488" t="s">
        <v>209</v>
      </c>
      <c r="D488" t="s">
        <v>209</v>
      </c>
    </row>
    <row r="489" spans="1:4" x14ac:dyDescent="0.3">
      <c r="A489" t="s">
        <v>445</v>
      </c>
      <c r="B489">
        <v>100056</v>
      </c>
      <c r="C489" t="s">
        <v>210</v>
      </c>
      <c r="D489" t="s">
        <v>210</v>
      </c>
    </row>
    <row r="490" spans="1:4" x14ac:dyDescent="0.3">
      <c r="A490" t="s">
        <v>445</v>
      </c>
      <c r="B490">
        <v>100056</v>
      </c>
      <c r="C490" t="s">
        <v>211</v>
      </c>
      <c r="D490" t="s">
        <v>211</v>
      </c>
    </row>
    <row r="491" spans="1:4" x14ac:dyDescent="0.3">
      <c r="A491" t="s">
        <v>445</v>
      </c>
      <c r="B491">
        <v>100056</v>
      </c>
      <c r="C491" t="s">
        <v>212</v>
      </c>
      <c r="D491" t="s">
        <v>212</v>
      </c>
    </row>
    <row r="492" spans="1:4" x14ac:dyDescent="0.3">
      <c r="A492" t="s">
        <v>445</v>
      </c>
      <c r="B492">
        <v>100056</v>
      </c>
      <c r="C492" t="s">
        <v>213</v>
      </c>
      <c r="D492" t="s">
        <v>213</v>
      </c>
    </row>
    <row r="493" spans="1:4" x14ac:dyDescent="0.3">
      <c r="A493" t="s">
        <v>445</v>
      </c>
      <c r="B493">
        <v>100056</v>
      </c>
      <c r="C493" t="s">
        <v>214</v>
      </c>
      <c r="D493" t="s">
        <v>214</v>
      </c>
    </row>
    <row r="494" spans="1:4" x14ac:dyDescent="0.3">
      <c r="A494" t="s">
        <v>445</v>
      </c>
      <c r="B494">
        <v>100056</v>
      </c>
      <c r="C494" t="s">
        <v>215</v>
      </c>
      <c r="D494" t="s">
        <v>215</v>
      </c>
    </row>
    <row r="495" spans="1:4" x14ac:dyDescent="0.3">
      <c r="A495" t="s">
        <v>445</v>
      </c>
      <c r="B495">
        <v>100056</v>
      </c>
      <c r="C495" t="s">
        <v>194</v>
      </c>
      <c r="D495" t="s">
        <v>194</v>
      </c>
    </row>
    <row r="496" spans="1:4" x14ac:dyDescent="0.3">
      <c r="A496" t="s">
        <v>127</v>
      </c>
      <c r="B496">
        <v>100303</v>
      </c>
      <c r="C496" t="s">
        <v>446</v>
      </c>
      <c r="D496" t="s">
        <v>446</v>
      </c>
    </row>
    <row r="497" spans="1:4" x14ac:dyDescent="0.3">
      <c r="A497" t="s">
        <v>447</v>
      </c>
      <c r="B497">
        <v>100806</v>
      </c>
      <c r="C497" t="s">
        <v>448</v>
      </c>
      <c r="D497" t="s">
        <v>448</v>
      </c>
    </row>
    <row r="498" spans="1:4" x14ac:dyDescent="0.3">
      <c r="A498" t="s">
        <v>447</v>
      </c>
      <c r="B498">
        <v>100806</v>
      </c>
      <c r="C498" t="s">
        <v>449</v>
      </c>
      <c r="D498" t="s">
        <v>449</v>
      </c>
    </row>
    <row r="499" spans="1:4" x14ac:dyDescent="0.3">
      <c r="A499" t="s">
        <v>447</v>
      </c>
      <c r="B499">
        <v>100806</v>
      </c>
      <c r="C499" t="s">
        <v>450</v>
      </c>
      <c r="D499" t="s">
        <v>450</v>
      </c>
    </row>
    <row r="500" spans="1:4" x14ac:dyDescent="0.3">
      <c r="A500" t="s">
        <v>447</v>
      </c>
      <c r="B500">
        <v>100806</v>
      </c>
      <c r="C500" t="s">
        <v>451</v>
      </c>
      <c r="D500" t="s">
        <v>451</v>
      </c>
    </row>
    <row r="501" spans="1:4" x14ac:dyDescent="0.3">
      <c r="A501" t="s">
        <v>447</v>
      </c>
      <c r="B501">
        <v>100806</v>
      </c>
      <c r="C501" t="s">
        <v>452</v>
      </c>
      <c r="D501" t="s">
        <v>452</v>
      </c>
    </row>
    <row r="502" spans="1:4" x14ac:dyDescent="0.3">
      <c r="A502" t="s">
        <v>453</v>
      </c>
      <c r="B502">
        <v>100807</v>
      </c>
      <c r="C502" t="s">
        <v>122</v>
      </c>
      <c r="D502" t="s">
        <v>122</v>
      </c>
    </row>
    <row r="503" spans="1:4" x14ac:dyDescent="0.3">
      <c r="A503" t="s">
        <v>453</v>
      </c>
      <c r="B503">
        <v>100807</v>
      </c>
      <c r="C503" t="s">
        <v>124</v>
      </c>
      <c r="D503" t="s">
        <v>124</v>
      </c>
    </row>
    <row r="504" spans="1:4" x14ac:dyDescent="0.3">
      <c r="A504" t="s">
        <v>453</v>
      </c>
      <c r="B504">
        <v>100807</v>
      </c>
      <c r="C504" t="s">
        <v>119</v>
      </c>
      <c r="D504" t="s">
        <v>119</v>
      </c>
    </row>
    <row r="505" spans="1:4" x14ac:dyDescent="0.3">
      <c r="A505" t="s">
        <v>454</v>
      </c>
      <c r="B505">
        <v>100808</v>
      </c>
      <c r="C505" t="s">
        <v>122</v>
      </c>
      <c r="D505" t="s">
        <v>122</v>
      </c>
    </row>
    <row r="506" spans="1:4" x14ac:dyDescent="0.3">
      <c r="A506" t="s">
        <v>454</v>
      </c>
      <c r="B506">
        <v>100808</v>
      </c>
      <c r="C506" t="s">
        <v>124</v>
      </c>
      <c r="D506" t="s">
        <v>124</v>
      </c>
    </row>
    <row r="507" spans="1:4" x14ac:dyDescent="0.3">
      <c r="A507" t="s">
        <v>454</v>
      </c>
      <c r="B507">
        <v>100808</v>
      </c>
      <c r="C507" t="s">
        <v>119</v>
      </c>
      <c r="D507" t="s">
        <v>119</v>
      </c>
    </row>
    <row r="508" spans="1:4" x14ac:dyDescent="0.3">
      <c r="A508" t="s">
        <v>455</v>
      </c>
      <c r="B508">
        <v>100809</v>
      </c>
      <c r="C508" t="s">
        <v>178</v>
      </c>
      <c r="D508" t="s">
        <v>178</v>
      </c>
    </row>
    <row r="509" spans="1:4" x14ac:dyDescent="0.3">
      <c r="A509" t="s">
        <v>455</v>
      </c>
      <c r="B509">
        <v>100809</v>
      </c>
      <c r="C509" t="s">
        <v>122</v>
      </c>
      <c r="D509" t="s">
        <v>122</v>
      </c>
    </row>
    <row r="510" spans="1:4" x14ac:dyDescent="0.3">
      <c r="A510" t="s">
        <v>455</v>
      </c>
      <c r="B510">
        <v>100809</v>
      </c>
      <c r="C510" t="s">
        <v>124</v>
      </c>
      <c r="D510" t="s">
        <v>124</v>
      </c>
    </row>
    <row r="511" spans="1:4" x14ac:dyDescent="0.3">
      <c r="A511" t="s">
        <v>455</v>
      </c>
      <c r="B511">
        <v>100809</v>
      </c>
      <c r="C511" t="s">
        <v>119</v>
      </c>
      <c r="D511" t="s">
        <v>119</v>
      </c>
    </row>
    <row r="512" spans="1:4" x14ac:dyDescent="0.3">
      <c r="A512" t="s">
        <v>456</v>
      </c>
      <c r="B512">
        <v>100810</v>
      </c>
      <c r="C512" t="s">
        <v>457</v>
      </c>
      <c r="D512" t="s">
        <v>457</v>
      </c>
    </row>
    <row r="513" spans="1:4" x14ac:dyDescent="0.3">
      <c r="A513" t="s">
        <v>456</v>
      </c>
      <c r="B513">
        <v>100810</v>
      </c>
      <c r="C513" t="s">
        <v>458</v>
      </c>
      <c r="D513" t="s">
        <v>458</v>
      </c>
    </row>
    <row r="514" spans="1:4" x14ac:dyDescent="0.3">
      <c r="A514" t="s">
        <v>456</v>
      </c>
      <c r="B514">
        <v>100810</v>
      </c>
      <c r="C514" t="s">
        <v>459</v>
      </c>
      <c r="D514" t="s">
        <v>459</v>
      </c>
    </row>
    <row r="515" spans="1:4" x14ac:dyDescent="0.3">
      <c r="A515" t="s">
        <v>456</v>
      </c>
      <c r="B515">
        <v>100810</v>
      </c>
      <c r="C515" t="s">
        <v>460</v>
      </c>
      <c r="D515" t="s">
        <v>460</v>
      </c>
    </row>
    <row r="516" spans="1:4" x14ac:dyDescent="0.3">
      <c r="A516" t="s">
        <v>461</v>
      </c>
      <c r="B516">
        <v>100210</v>
      </c>
      <c r="C516" t="s">
        <v>462</v>
      </c>
      <c r="D516" t="s">
        <v>462</v>
      </c>
    </row>
    <row r="517" spans="1:4" x14ac:dyDescent="0.3">
      <c r="A517" t="s">
        <v>461</v>
      </c>
      <c r="B517">
        <v>100210</v>
      </c>
      <c r="C517" t="s">
        <v>463</v>
      </c>
      <c r="D517" t="s">
        <v>463</v>
      </c>
    </row>
    <row r="518" spans="1:4" x14ac:dyDescent="0.3">
      <c r="A518" t="s">
        <v>461</v>
      </c>
      <c r="B518">
        <v>100210</v>
      </c>
      <c r="C518" t="s">
        <v>464</v>
      </c>
      <c r="D518" t="s">
        <v>464</v>
      </c>
    </row>
    <row r="519" spans="1:4" x14ac:dyDescent="0.3">
      <c r="A519" t="s">
        <v>461</v>
      </c>
      <c r="B519">
        <v>100210</v>
      </c>
      <c r="C519" t="s">
        <v>465</v>
      </c>
      <c r="D519" t="s">
        <v>465</v>
      </c>
    </row>
    <row r="520" spans="1:4" x14ac:dyDescent="0.3">
      <c r="A520" t="s">
        <v>461</v>
      </c>
      <c r="B520">
        <v>100210</v>
      </c>
      <c r="C520" t="s">
        <v>466</v>
      </c>
      <c r="D520" t="s">
        <v>466</v>
      </c>
    </row>
    <row r="521" spans="1:4" x14ac:dyDescent="0.3">
      <c r="A521" t="s">
        <v>461</v>
      </c>
      <c r="B521">
        <v>100210</v>
      </c>
      <c r="C521" t="s">
        <v>467</v>
      </c>
      <c r="D521" t="s">
        <v>467</v>
      </c>
    </row>
    <row r="522" spans="1:4" x14ac:dyDescent="0.3">
      <c r="A522" t="s">
        <v>461</v>
      </c>
      <c r="B522">
        <v>100210</v>
      </c>
      <c r="C522" t="s">
        <v>468</v>
      </c>
      <c r="D522" t="s">
        <v>468</v>
      </c>
    </row>
    <row r="523" spans="1:4" x14ac:dyDescent="0.3">
      <c r="A523" t="s">
        <v>461</v>
      </c>
      <c r="B523">
        <v>100210</v>
      </c>
      <c r="C523" t="s">
        <v>469</v>
      </c>
      <c r="D523" t="s">
        <v>469</v>
      </c>
    </row>
    <row r="524" spans="1:4" x14ac:dyDescent="0.3">
      <c r="A524" t="s">
        <v>461</v>
      </c>
      <c r="B524">
        <v>100210</v>
      </c>
      <c r="C524" t="s">
        <v>152</v>
      </c>
      <c r="D524" t="s">
        <v>152</v>
      </c>
    </row>
    <row r="525" spans="1:4" x14ac:dyDescent="0.3">
      <c r="A525" t="s">
        <v>235</v>
      </c>
      <c r="B525">
        <v>100224</v>
      </c>
      <c r="C525" t="s">
        <v>470</v>
      </c>
      <c r="D525" t="s">
        <v>470</v>
      </c>
    </row>
    <row r="526" spans="1:4" x14ac:dyDescent="0.3">
      <c r="A526" t="s">
        <v>235</v>
      </c>
      <c r="B526">
        <v>100409</v>
      </c>
      <c r="C526" t="s">
        <v>470</v>
      </c>
      <c r="D526" t="s">
        <v>470</v>
      </c>
    </row>
    <row r="527" spans="1:4" x14ac:dyDescent="0.3">
      <c r="A527" t="s">
        <v>235</v>
      </c>
      <c r="B527">
        <v>100224</v>
      </c>
      <c r="C527" t="s">
        <v>471</v>
      </c>
      <c r="D527" t="s">
        <v>471</v>
      </c>
    </row>
    <row r="528" spans="1:4" x14ac:dyDescent="0.3">
      <c r="A528" t="s">
        <v>235</v>
      </c>
      <c r="B528">
        <v>100409</v>
      </c>
      <c r="C528" t="s">
        <v>471</v>
      </c>
      <c r="D528" t="s">
        <v>471</v>
      </c>
    </row>
    <row r="529" spans="1:4" x14ac:dyDescent="0.3">
      <c r="A529" t="s">
        <v>235</v>
      </c>
      <c r="B529">
        <v>100224</v>
      </c>
      <c r="C529" t="s">
        <v>472</v>
      </c>
      <c r="D529" t="s">
        <v>472</v>
      </c>
    </row>
    <row r="530" spans="1:4" x14ac:dyDescent="0.3">
      <c r="A530" t="s">
        <v>235</v>
      </c>
      <c r="B530">
        <v>100409</v>
      </c>
      <c r="C530" t="s">
        <v>472</v>
      </c>
      <c r="D530" t="s">
        <v>472</v>
      </c>
    </row>
    <row r="531" spans="1:4" x14ac:dyDescent="0.3">
      <c r="A531" t="s">
        <v>235</v>
      </c>
      <c r="B531">
        <v>100224</v>
      </c>
      <c r="C531" t="s">
        <v>473</v>
      </c>
      <c r="D531" t="s">
        <v>473</v>
      </c>
    </row>
    <row r="532" spans="1:4" x14ac:dyDescent="0.3">
      <c r="A532" t="s">
        <v>235</v>
      </c>
      <c r="B532">
        <v>100409</v>
      </c>
      <c r="C532" t="s">
        <v>473</v>
      </c>
      <c r="D532" t="s">
        <v>473</v>
      </c>
    </row>
    <row r="533" spans="1:4" x14ac:dyDescent="0.3">
      <c r="A533" t="s">
        <v>235</v>
      </c>
      <c r="B533">
        <v>100224</v>
      </c>
      <c r="C533" t="s">
        <v>474</v>
      </c>
      <c r="D533" t="s">
        <v>474</v>
      </c>
    </row>
    <row r="534" spans="1:4" x14ac:dyDescent="0.3">
      <c r="A534" t="s">
        <v>235</v>
      </c>
      <c r="B534">
        <v>100409</v>
      </c>
      <c r="C534" t="s">
        <v>474</v>
      </c>
      <c r="D534" t="s">
        <v>474</v>
      </c>
    </row>
    <row r="535" spans="1:4" x14ac:dyDescent="0.3">
      <c r="A535" t="s">
        <v>235</v>
      </c>
      <c r="B535">
        <v>100224</v>
      </c>
      <c r="C535" t="s">
        <v>475</v>
      </c>
      <c r="D535" t="s">
        <v>475</v>
      </c>
    </row>
    <row r="536" spans="1:4" x14ac:dyDescent="0.3">
      <c r="A536" t="s">
        <v>235</v>
      </c>
      <c r="B536">
        <v>100409</v>
      </c>
      <c r="C536" t="s">
        <v>475</v>
      </c>
      <c r="D536" t="s">
        <v>475</v>
      </c>
    </row>
    <row r="537" spans="1:4" x14ac:dyDescent="0.3">
      <c r="A537" t="s">
        <v>436</v>
      </c>
      <c r="B537">
        <v>100225</v>
      </c>
      <c r="C537" t="s">
        <v>476</v>
      </c>
      <c r="D537" t="s">
        <v>476</v>
      </c>
    </row>
    <row r="538" spans="1:4" x14ac:dyDescent="0.3">
      <c r="A538" t="s">
        <v>436</v>
      </c>
      <c r="B538">
        <v>100225</v>
      </c>
      <c r="C538" t="s">
        <v>477</v>
      </c>
      <c r="D538" t="s">
        <v>477</v>
      </c>
    </row>
    <row r="539" spans="1:4" x14ac:dyDescent="0.3">
      <c r="A539" t="s">
        <v>436</v>
      </c>
      <c r="B539">
        <v>100225</v>
      </c>
      <c r="C539" t="s">
        <v>478</v>
      </c>
      <c r="D539" t="s">
        <v>478</v>
      </c>
    </row>
    <row r="540" spans="1:4" x14ac:dyDescent="0.3">
      <c r="A540" t="s">
        <v>436</v>
      </c>
      <c r="B540">
        <v>100225</v>
      </c>
      <c r="C540" t="s">
        <v>479</v>
      </c>
      <c r="D540" t="s">
        <v>479</v>
      </c>
    </row>
    <row r="541" spans="1:4" x14ac:dyDescent="0.3">
      <c r="A541" t="s">
        <v>436</v>
      </c>
      <c r="B541">
        <v>100225</v>
      </c>
      <c r="C541" t="s">
        <v>480</v>
      </c>
      <c r="D541" t="s">
        <v>480</v>
      </c>
    </row>
    <row r="542" spans="1:4" x14ac:dyDescent="0.3">
      <c r="A542" t="s">
        <v>436</v>
      </c>
      <c r="B542">
        <v>100225</v>
      </c>
      <c r="C542" t="s">
        <v>481</v>
      </c>
      <c r="D542" t="s">
        <v>481</v>
      </c>
    </row>
    <row r="543" spans="1:4" x14ac:dyDescent="0.3">
      <c r="A543" t="s">
        <v>436</v>
      </c>
      <c r="B543">
        <v>100225</v>
      </c>
      <c r="C543" t="s">
        <v>482</v>
      </c>
      <c r="D543" t="s">
        <v>482</v>
      </c>
    </row>
    <row r="544" spans="1:4" x14ac:dyDescent="0.3">
      <c r="A544" t="s">
        <v>436</v>
      </c>
      <c r="B544">
        <v>100225</v>
      </c>
      <c r="C544" t="s">
        <v>483</v>
      </c>
      <c r="D544" t="s">
        <v>483</v>
      </c>
    </row>
    <row r="545" spans="1:4" x14ac:dyDescent="0.3">
      <c r="A545" t="s">
        <v>436</v>
      </c>
      <c r="B545">
        <v>100225</v>
      </c>
      <c r="C545" t="s">
        <v>444</v>
      </c>
      <c r="D545" t="s">
        <v>444</v>
      </c>
    </row>
    <row r="546" spans="1:4" x14ac:dyDescent="0.3">
      <c r="A546" t="s">
        <v>484</v>
      </c>
      <c r="B546">
        <v>100231</v>
      </c>
      <c r="C546" t="s">
        <v>485</v>
      </c>
      <c r="D546" t="s">
        <v>485</v>
      </c>
    </row>
    <row r="547" spans="1:4" x14ac:dyDescent="0.3">
      <c r="A547" t="s">
        <v>484</v>
      </c>
      <c r="B547">
        <v>100231</v>
      </c>
      <c r="C547" t="s">
        <v>486</v>
      </c>
      <c r="D547" t="s">
        <v>486</v>
      </c>
    </row>
    <row r="548" spans="1:4" x14ac:dyDescent="0.3">
      <c r="A548" t="s">
        <v>484</v>
      </c>
      <c r="B548">
        <v>100231</v>
      </c>
      <c r="C548" t="s">
        <v>487</v>
      </c>
      <c r="D548" t="s">
        <v>487</v>
      </c>
    </row>
    <row r="549" spans="1:4" x14ac:dyDescent="0.3">
      <c r="A549" t="s">
        <v>484</v>
      </c>
      <c r="B549">
        <v>100231</v>
      </c>
      <c r="C549" t="s">
        <v>488</v>
      </c>
      <c r="D549" t="s">
        <v>488</v>
      </c>
    </row>
    <row r="550" spans="1:4" x14ac:dyDescent="0.3">
      <c r="A550" t="s">
        <v>484</v>
      </c>
      <c r="B550">
        <v>100231</v>
      </c>
      <c r="C550" t="s">
        <v>152</v>
      </c>
      <c r="D550" t="s">
        <v>152</v>
      </c>
    </row>
    <row r="551" spans="1:4" x14ac:dyDescent="0.3">
      <c r="A551" t="s">
        <v>489</v>
      </c>
      <c r="B551">
        <v>100234</v>
      </c>
      <c r="C551" t="s">
        <v>490</v>
      </c>
      <c r="D551" t="s">
        <v>490</v>
      </c>
    </row>
    <row r="552" spans="1:4" x14ac:dyDescent="0.3">
      <c r="A552" t="s">
        <v>489</v>
      </c>
      <c r="B552">
        <v>100234</v>
      </c>
      <c r="C552" t="s">
        <v>491</v>
      </c>
      <c r="D552" t="s">
        <v>491</v>
      </c>
    </row>
    <row r="553" spans="1:4" x14ac:dyDescent="0.3">
      <c r="A553" t="s">
        <v>489</v>
      </c>
      <c r="B553">
        <v>100234</v>
      </c>
      <c r="C553" t="s">
        <v>492</v>
      </c>
      <c r="D553" t="s">
        <v>492</v>
      </c>
    </row>
    <row r="554" spans="1:4" x14ac:dyDescent="0.3">
      <c r="A554" t="s">
        <v>489</v>
      </c>
      <c r="B554">
        <v>100234</v>
      </c>
      <c r="C554" t="s">
        <v>493</v>
      </c>
      <c r="D554" t="s">
        <v>493</v>
      </c>
    </row>
    <row r="555" spans="1:4" x14ac:dyDescent="0.3">
      <c r="A555" t="s">
        <v>489</v>
      </c>
      <c r="B555">
        <v>100234</v>
      </c>
      <c r="C555" t="s">
        <v>152</v>
      </c>
      <c r="D555" t="s">
        <v>152</v>
      </c>
    </row>
    <row r="556" spans="1:4" x14ac:dyDescent="0.3">
      <c r="A556" t="s">
        <v>494</v>
      </c>
      <c r="B556">
        <v>100235</v>
      </c>
      <c r="C556" t="s">
        <v>495</v>
      </c>
      <c r="D556" t="s">
        <v>495</v>
      </c>
    </row>
    <row r="557" spans="1:4" x14ac:dyDescent="0.3">
      <c r="A557" t="s">
        <v>494</v>
      </c>
      <c r="B557">
        <v>100235</v>
      </c>
      <c r="C557" t="s">
        <v>496</v>
      </c>
      <c r="D557" t="s">
        <v>496</v>
      </c>
    </row>
    <row r="558" spans="1:4" x14ac:dyDescent="0.3">
      <c r="A558" t="s">
        <v>494</v>
      </c>
      <c r="B558">
        <v>100235</v>
      </c>
      <c r="C558" t="s">
        <v>497</v>
      </c>
      <c r="D558" t="s">
        <v>497</v>
      </c>
    </row>
    <row r="559" spans="1:4" x14ac:dyDescent="0.3">
      <c r="A559" t="s">
        <v>494</v>
      </c>
      <c r="B559">
        <v>100235</v>
      </c>
      <c r="C559" t="s">
        <v>498</v>
      </c>
      <c r="D559" t="s">
        <v>498</v>
      </c>
    </row>
    <row r="560" spans="1:4" x14ac:dyDescent="0.3">
      <c r="A560" t="s">
        <v>499</v>
      </c>
      <c r="B560">
        <v>100236</v>
      </c>
      <c r="C560" t="s">
        <v>121</v>
      </c>
      <c r="D560" t="s">
        <v>121</v>
      </c>
    </row>
    <row r="561" spans="1:4" x14ac:dyDescent="0.3">
      <c r="A561" t="s">
        <v>499</v>
      </c>
      <c r="B561">
        <v>100236</v>
      </c>
      <c r="C561" t="s">
        <v>120</v>
      </c>
      <c r="D561" t="s">
        <v>120</v>
      </c>
    </row>
    <row r="562" spans="1:4" x14ac:dyDescent="0.3">
      <c r="A562" t="s">
        <v>499</v>
      </c>
      <c r="B562">
        <v>100236</v>
      </c>
      <c r="C562" t="s">
        <v>500</v>
      </c>
      <c r="D562" t="s">
        <v>500</v>
      </c>
    </row>
    <row r="563" spans="1:4" x14ac:dyDescent="0.3">
      <c r="A563" t="s">
        <v>501</v>
      </c>
      <c r="B563">
        <v>100237</v>
      </c>
      <c r="C563" t="s">
        <v>121</v>
      </c>
      <c r="D563" t="s">
        <v>121</v>
      </c>
    </row>
    <row r="564" spans="1:4" x14ac:dyDescent="0.3">
      <c r="A564" t="s">
        <v>501</v>
      </c>
      <c r="B564">
        <v>100237</v>
      </c>
      <c r="C564" t="s">
        <v>120</v>
      </c>
      <c r="D564" t="s">
        <v>120</v>
      </c>
    </row>
    <row r="565" spans="1:4" x14ac:dyDescent="0.3">
      <c r="A565" t="s">
        <v>501</v>
      </c>
      <c r="B565">
        <v>100237</v>
      </c>
      <c r="C565" t="s">
        <v>500</v>
      </c>
      <c r="D565" t="s">
        <v>500</v>
      </c>
    </row>
    <row r="566" spans="1:4" x14ac:dyDescent="0.3">
      <c r="A566" t="s">
        <v>502</v>
      </c>
      <c r="B566">
        <v>100239</v>
      </c>
      <c r="C566" t="s">
        <v>503</v>
      </c>
      <c r="D566" t="s">
        <v>503</v>
      </c>
    </row>
    <row r="567" spans="1:4" x14ac:dyDescent="0.3">
      <c r="A567" t="s">
        <v>502</v>
      </c>
      <c r="B567">
        <v>100239</v>
      </c>
      <c r="C567" t="s">
        <v>504</v>
      </c>
      <c r="D567" t="s">
        <v>504</v>
      </c>
    </row>
    <row r="568" spans="1:4" x14ac:dyDescent="0.3">
      <c r="A568" t="s">
        <v>502</v>
      </c>
      <c r="B568">
        <v>100239</v>
      </c>
      <c r="C568" t="s">
        <v>505</v>
      </c>
      <c r="D568" t="s">
        <v>506</v>
      </c>
    </row>
    <row r="569" spans="1:4" x14ac:dyDescent="0.3">
      <c r="A569" t="s">
        <v>502</v>
      </c>
      <c r="B569">
        <v>100239</v>
      </c>
      <c r="C569" t="s">
        <v>507</v>
      </c>
      <c r="D569" t="s">
        <v>507</v>
      </c>
    </row>
    <row r="570" spans="1:4" x14ac:dyDescent="0.3">
      <c r="A570" t="s">
        <v>502</v>
      </c>
      <c r="B570">
        <v>100239</v>
      </c>
      <c r="C570" t="s">
        <v>508</v>
      </c>
      <c r="D570" t="s">
        <v>508</v>
      </c>
    </row>
    <row r="571" spans="1:4" x14ac:dyDescent="0.3">
      <c r="A571" t="s">
        <v>502</v>
      </c>
      <c r="B571">
        <v>100239</v>
      </c>
      <c r="C571" t="s">
        <v>152</v>
      </c>
      <c r="D571" t="s">
        <v>152</v>
      </c>
    </row>
    <row r="572" spans="1:4" x14ac:dyDescent="0.3">
      <c r="A572" t="s">
        <v>509</v>
      </c>
      <c r="B572">
        <v>100240</v>
      </c>
      <c r="C572" t="s">
        <v>510</v>
      </c>
      <c r="D572" t="s">
        <v>510</v>
      </c>
    </row>
    <row r="573" spans="1:4" x14ac:dyDescent="0.3">
      <c r="A573" t="s">
        <v>509</v>
      </c>
      <c r="B573">
        <v>100240</v>
      </c>
      <c r="C573" t="s">
        <v>511</v>
      </c>
      <c r="D573" t="s">
        <v>511</v>
      </c>
    </row>
    <row r="574" spans="1:4" x14ac:dyDescent="0.3">
      <c r="A574" t="s">
        <v>509</v>
      </c>
      <c r="B574">
        <v>100240</v>
      </c>
      <c r="C574" t="s">
        <v>512</v>
      </c>
      <c r="D574" t="s">
        <v>512</v>
      </c>
    </row>
    <row r="575" spans="1:4" x14ac:dyDescent="0.3">
      <c r="A575" t="s">
        <v>509</v>
      </c>
      <c r="B575">
        <v>100240</v>
      </c>
      <c r="C575" t="s">
        <v>513</v>
      </c>
      <c r="D575" t="s">
        <v>513</v>
      </c>
    </row>
    <row r="576" spans="1:4" x14ac:dyDescent="0.3">
      <c r="A576" t="s">
        <v>509</v>
      </c>
      <c r="B576">
        <v>100240</v>
      </c>
      <c r="C576" t="s">
        <v>514</v>
      </c>
      <c r="D576" t="s">
        <v>514</v>
      </c>
    </row>
    <row r="577" spans="1:4" x14ac:dyDescent="0.3">
      <c r="A577" t="s">
        <v>509</v>
      </c>
      <c r="B577">
        <v>100240</v>
      </c>
      <c r="C577" t="s">
        <v>515</v>
      </c>
      <c r="D577" t="s">
        <v>515</v>
      </c>
    </row>
    <row r="578" spans="1:4" x14ac:dyDescent="0.3">
      <c r="A578" t="s">
        <v>509</v>
      </c>
      <c r="B578">
        <v>100240</v>
      </c>
      <c r="C578" t="s">
        <v>516</v>
      </c>
      <c r="D578" t="s">
        <v>516</v>
      </c>
    </row>
    <row r="579" spans="1:4" x14ac:dyDescent="0.3">
      <c r="A579" t="s">
        <v>517</v>
      </c>
      <c r="B579">
        <v>100241</v>
      </c>
      <c r="C579" t="s">
        <v>510</v>
      </c>
      <c r="D579" t="s">
        <v>510</v>
      </c>
    </row>
    <row r="580" spans="1:4" x14ac:dyDescent="0.3">
      <c r="A580" t="s">
        <v>517</v>
      </c>
      <c r="B580">
        <v>100241</v>
      </c>
      <c r="C580" t="s">
        <v>511</v>
      </c>
      <c r="D580" t="s">
        <v>511</v>
      </c>
    </row>
    <row r="581" spans="1:4" x14ac:dyDescent="0.3">
      <c r="A581" t="s">
        <v>517</v>
      </c>
      <c r="B581">
        <v>100241</v>
      </c>
      <c r="C581" t="s">
        <v>512</v>
      </c>
      <c r="D581" t="s">
        <v>512</v>
      </c>
    </row>
    <row r="582" spans="1:4" x14ac:dyDescent="0.3">
      <c r="A582" t="s">
        <v>517</v>
      </c>
      <c r="B582">
        <v>100241</v>
      </c>
      <c r="C582" t="s">
        <v>513</v>
      </c>
      <c r="D582" t="s">
        <v>513</v>
      </c>
    </row>
    <row r="583" spans="1:4" x14ac:dyDescent="0.3">
      <c r="A583" t="s">
        <v>517</v>
      </c>
      <c r="B583">
        <v>100241</v>
      </c>
      <c r="C583" t="s">
        <v>514</v>
      </c>
      <c r="D583" t="s">
        <v>514</v>
      </c>
    </row>
    <row r="584" spans="1:4" x14ac:dyDescent="0.3">
      <c r="A584" t="s">
        <v>517</v>
      </c>
      <c r="B584">
        <v>100241</v>
      </c>
      <c r="C584" t="s">
        <v>515</v>
      </c>
      <c r="D584" t="s">
        <v>515</v>
      </c>
    </row>
    <row r="585" spans="1:4" x14ac:dyDescent="0.3">
      <c r="A585" t="s">
        <v>517</v>
      </c>
      <c r="B585">
        <v>100241</v>
      </c>
      <c r="C585" t="s">
        <v>516</v>
      </c>
      <c r="D585" t="s">
        <v>516</v>
      </c>
    </row>
    <row r="586" spans="1:4" x14ac:dyDescent="0.3">
      <c r="A586" t="s">
        <v>517</v>
      </c>
      <c r="B586">
        <v>100241</v>
      </c>
      <c r="C586" t="s">
        <v>500</v>
      </c>
      <c r="D586" t="s">
        <v>500</v>
      </c>
    </row>
    <row r="587" spans="1:4" x14ac:dyDescent="0.3">
      <c r="A587" t="s">
        <v>518</v>
      </c>
      <c r="B587">
        <v>100212</v>
      </c>
      <c r="C587" t="s">
        <v>178</v>
      </c>
      <c r="D587" t="s">
        <v>178</v>
      </c>
    </row>
    <row r="588" spans="1:4" x14ac:dyDescent="0.3">
      <c r="A588" t="s">
        <v>518</v>
      </c>
      <c r="B588">
        <v>100212</v>
      </c>
      <c r="C588" t="s">
        <v>122</v>
      </c>
      <c r="D588" t="s">
        <v>122</v>
      </c>
    </row>
    <row r="589" spans="1:4" x14ac:dyDescent="0.3">
      <c r="A589" t="s">
        <v>518</v>
      </c>
      <c r="B589">
        <v>100212</v>
      </c>
      <c r="C589" t="s">
        <v>124</v>
      </c>
      <c r="D589" t="s">
        <v>124</v>
      </c>
    </row>
    <row r="590" spans="1:4" x14ac:dyDescent="0.3">
      <c r="A590" t="s">
        <v>518</v>
      </c>
      <c r="B590">
        <v>100212</v>
      </c>
      <c r="C590" t="s">
        <v>119</v>
      </c>
      <c r="D590" t="s">
        <v>119</v>
      </c>
    </row>
    <row r="591" spans="1:4" x14ac:dyDescent="0.3">
      <c r="A591" t="s">
        <v>518</v>
      </c>
      <c r="B591">
        <v>100212</v>
      </c>
      <c r="C591" t="s">
        <v>519</v>
      </c>
      <c r="D591" t="s">
        <v>519</v>
      </c>
    </row>
    <row r="592" spans="1:4" x14ac:dyDescent="0.3">
      <c r="A592" t="s">
        <v>518</v>
      </c>
      <c r="B592">
        <v>100212</v>
      </c>
      <c r="C592" t="s">
        <v>500</v>
      </c>
      <c r="D592" t="s">
        <v>500</v>
      </c>
    </row>
    <row r="593" spans="1:4" x14ac:dyDescent="0.3">
      <c r="A593" t="s">
        <v>520</v>
      </c>
      <c r="B593">
        <v>100242</v>
      </c>
      <c r="C593" t="s">
        <v>521</v>
      </c>
      <c r="D593" t="s">
        <v>443</v>
      </c>
    </row>
    <row r="594" spans="1:4" x14ac:dyDescent="0.3">
      <c r="A594" t="s">
        <v>520</v>
      </c>
      <c r="B594">
        <v>100242</v>
      </c>
      <c r="C594" t="s">
        <v>522</v>
      </c>
      <c r="D594" t="s">
        <v>245</v>
      </c>
    </row>
    <row r="595" spans="1:4" x14ac:dyDescent="0.3">
      <c r="A595" t="s">
        <v>520</v>
      </c>
      <c r="B595">
        <v>100242</v>
      </c>
      <c r="C595" t="s">
        <v>523</v>
      </c>
      <c r="D595" t="s">
        <v>243</v>
      </c>
    </row>
    <row r="596" spans="1:4" x14ac:dyDescent="0.3">
      <c r="A596" t="s">
        <v>520</v>
      </c>
      <c r="B596">
        <v>100242</v>
      </c>
      <c r="C596" t="s">
        <v>524</v>
      </c>
      <c r="D596" t="s">
        <v>239</v>
      </c>
    </row>
    <row r="597" spans="1:4" x14ac:dyDescent="0.3">
      <c r="A597" t="s">
        <v>520</v>
      </c>
      <c r="B597">
        <v>100242</v>
      </c>
      <c r="C597" t="s">
        <v>525</v>
      </c>
      <c r="D597" t="s">
        <v>237</v>
      </c>
    </row>
    <row r="598" spans="1:4" x14ac:dyDescent="0.3">
      <c r="A598" t="s">
        <v>526</v>
      </c>
      <c r="B598">
        <v>100243</v>
      </c>
      <c r="C598" t="s">
        <v>121</v>
      </c>
      <c r="D598" t="s">
        <v>121</v>
      </c>
    </row>
    <row r="599" spans="1:4" x14ac:dyDescent="0.3">
      <c r="A599" t="s">
        <v>526</v>
      </c>
      <c r="B599">
        <v>100243</v>
      </c>
      <c r="C599" t="s">
        <v>527</v>
      </c>
      <c r="D599" t="s">
        <v>527</v>
      </c>
    </row>
    <row r="600" spans="1:4" x14ac:dyDescent="0.3">
      <c r="A600" t="s">
        <v>526</v>
      </c>
      <c r="B600">
        <v>100243</v>
      </c>
      <c r="C600" t="s">
        <v>120</v>
      </c>
      <c r="D600" t="s">
        <v>120</v>
      </c>
    </row>
    <row r="601" spans="1:4" x14ac:dyDescent="0.3">
      <c r="A601" t="s">
        <v>526</v>
      </c>
      <c r="B601">
        <v>100243</v>
      </c>
      <c r="C601" t="s">
        <v>528</v>
      </c>
      <c r="D601" t="s">
        <v>528</v>
      </c>
    </row>
    <row r="602" spans="1:4" x14ac:dyDescent="0.3">
      <c r="A602" t="s">
        <v>529</v>
      </c>
      <c r="B602">
        <v>100244</v>
      </c>
      <c r="C602" t="s">
        <v>121</v>
      </c>
      <c r="D602" t="s">
        <v>121</v>
      </c>
    </row>
    <row r="603" spans="1:4" x14ac:dyDescent="0.3">
      <c r="A603" t="s">
        <v>529</v>
      </c>
      <c r="B603">
        <v>100244</v>
      </c>
      <c r="C603" t="s">
        <v>527</v>
      </c>
      <c r="D603" t="s">
        <v>527</v>
      </c>
    </row>
    <row r="604" spans="1:4" x14ac:dyDescent="0.3">
      <c r="A604" t="s">
        <v>529</v>
      </c>
      <c r="B604">
        <v>100244</v>
      </c>
      <c r="C604" t="s">
        <v>530</v>
      </c>
      <c r="D604" t="s">
        <v>530</v>
      </c>
    </row>
    <row r="605" spans="1:4" x14ac:dyDescent="0.3">
      <c r="A605" t="s">
        <v>529</v>
      </c>
      <c r="B605">
        <v>100244</v>
      </c>
      <c r="C605" t="s">
        <v>531</v>
      </c>
      <c r="D605" t="s">
        <v>531</v>
      </c>
    </row>
    <row r="606" spans="1:4" x14ac:dyDescent="0.3">
      <c r="A606" t="s">
        <v>532</v>
      </c>
      <c r="B606">
        <v>100245</v>
      </c>
      <c r="C606" t="s">
        <v>533</v>
      </c>
      <c r="D606" t="s">
        <v>533</v>
      </c>
    </row>
    <row r="607" spans="1:4" x14ac:dyDescent="0.3">
      <c r="A607" t="s">
        <v>532</v>
      </c>
      <c r="B607">
        <v>100245</v>
      </c>
      <c r="C607" t="s">
        <v>527</v>
      </c>
      <c r="D607" t="s">
        <v>527</v>
      </c>
    </row>
    <row r="608" spans="1:4" x14ac:dyDescent="0.3">
      <c r="A608" t="s">
        <v>532</v>
      </c>
      <c r="B608">
        <v>100245</v>
      </c>
      <c r="C608" t="s">
        <v>530</v>
      </c>
      <c r="D608" t="s">
        <v>530</v>
      </c>
    </row>
    <row r="609" spans="1:4" x14ac:dyDescent="0.3">
      <c r="A609" t="s">
        <v>532</v>
      </c>
      <c r="B609">
        <v>100245</v>
      </c>
      <c r="C609" t="s">
        <v>534</v>
      </c>
      <c r="D609" t="s">
        <v>534</v>
      </c>
    </row>
    <row r="610" spans="1:4" x14ac:dyDescent="0.3">
      <c r="A610" t="s">
        <v>535</v>
      </c>
      <c r="B610">
        <v>100246</v>
      </c>
      <c r="C610" t="s">
        <v>121</v>
      </c>
      <c r="D610" t="s">
        <v>121</v>
      </c>
    </row>
    <row r="611" spans="1:4" x14ac:dyDescent="0.3">
      <c r="A611" t="s">
        <v>535</v>
      </c>
      <c r="B611">
        <v>100246</v>
      </c>
      <c r="C611" t="s">
        <v>527</v>
      </c>
      <c r="D611" t="s">
        <v>527</v>
      </c>
    </row>
    <row r="612" spans="1:4" x14ac:dyDescent="0.3">
      <c r="A612" t="s">
        <v>535</v>
      </c>
      <c r="B612">
        <v>100246</v>
      </c>
      <c r="C612" t="s">
        <v>120</v>
      </c>
      <c r="D612" t="s">
        <v>120</v>
      </c>
    </row>
    <row r="613" spans="1:4" x14ac:dyDescent="0.3">
      <c r="A613" t="s">
        <v>535</v>
      </c>
      <c r="B613">
        <v>100246</v>
      </c>
      <c r="C613" t="s">
        <v>536</v>
      </c>
      <c r="D613" t="s">
        <v>536</v>
      </c>
    </row>
    <row r="614" spans="1:4" x14ac:dyDescent="0.3">
      <c r="A614" t="s">
        <v>537</v>
      </c>
      <c r="B614">
        <v>100247</v>
      </c>
      <c r="C614" t="s">
        <v>121</v>
      </c>
      <c r="D614" t="s">
        <v>121</v>
      </c>
    </row>
    <row r="615" spans="1:4" x14ac:dyDescent="0.3">
      <c r="A615" t="s">
        <v>537</v>
      </c>
      <c r="B615">
        <v>100247</v>
      </c>
      <c r="C615" t="s">
        <v>120</v>
      </c>
      <c r="D615" t="s">
        <v>120</v>
      </c>
    </row>
    <row r="616" spans="1:4" x14ac:dyDescent="0.3">
      <c r="A616" t="s">
        <v>537</v>
      </c>
      <c r="B616">
        <v>100247</v>
      </c>
      <c r="C616" t="s">
        <v>500</v>
      </c>
      <c r="D616" t="s">
        <v>500</v>
      </c>
    </row>
    <row r="617" spans="1:4" x14ac:dyDescent="0.3">
      <c r="A617" t="s">
        <v>538</v>
      </c>
      <c r="B617">
        <v>100248</v>
      </c>
      <c r="C617" t="s">
        <v>121</v>
      </c>
      <c r="D617" t="s">
        <v>121</v>
      </c>
    </row>
    <row r="618" spans="1:4" x14ac:dyDescent="0.3">
      <c r="A618" t="s">
        <v>538</v>
      </c>
      <c r="B618">
        <v>100248</v>
      </c>
      <c r="C618" t="s">
        <v>120</v>
      </c>
      <c r="D618" t="s">
        <v>120</v>
      </c>
    </row>
    <row r="619" spans="1:4" x14ac:dyDescent="0.3">
      <c r="A619" t="s">
        <v>538</v>
      </c>
      <c r="B619">
        <v>100248</v>
      </c>
      <c r="C619" t="s">
        <v>500</v>
      </c>
      <c r="D619" t="s">
        <v>500</v>
      </c>
    </row>
    <row r="620" spans="1:4" x14ac:dyDescent="0.3">
      <c r="A620" t="s">
        <v>539</v>
      </c>
      <c r="B620">
        <v>100249</v>
      </c>
      <c r="C620" t="s">
        <v>121</v>
      </c>
      <c r="D620" t="s">
        <v>121</v>
      </c>
    </row>
    <row r="621" spans="1:4" x14ac:dyDescent="0.3">
      <c r="A621" t="s">
        <v>539</v>
      </c>
      <c r="B621">
        <v>100249</v>
      </c>
      <c r="C621" t="s">
        <v>120</v>
      </c>
      <c r="D621" t="s">
        <v>120</v>
      </c>
    </row>
    <row r="622" spans="1:4" x14ac:dyDescent="0.3">
      <c r="A622" t="s">
        <v>539</v>
      </c>
      <c r="B622">
        <v>100249</v>
      </c>
      <c r="C622" t="s">
        <v>500</v>
      </c>
      <c r="D622" t="s">
        <v>500</v>
      </c>
    </row>
    <row r="623" spans="1:4" x14ac:dyDescent="0.3">
      <c r="A623" t="s">
        <v>540</v>
      </c>
      <c r="B623">
        <v>100250</v>
      </c>
      <c r="C623" t="s">
        <v>121</v>
      </c>
      <c r="D623" t="s">
        <v>121</v>
      </c>
    </row>
    <row r="624" spans="1:4" x14ac:dyDescent="0.3">
      <c r="A624" t="s">
        <v>540</v>
      </c>
      <c r="B624">
        <v>100250</v>
      </c>
      <c r="C624" t="s">
        <v>120</v>
      </c>
      <c r="D624" t="s">
        <v>120</v>
      </c>
    </row>
    <row r="625" spans="1:4" x14ac:dyDescent="0.3">
      <c r="A625" t="s">
        <v>540</v>
      </c>
      <c r="B625">
        <v>100250</v>
      </c>
      <c r="C625" t="s">
        <v>527</v>
      </c>
      <c r="D625" t="s">
        <v>527</v>
      </c>
    </row>
    <row r="626" spans="1:4" x14ac:dyDescent="0.3">
      <c r="A626" t="s">
        <v>541</v>
      </c>
      <c r="B626">
        <v>100254</v>
      </c>
      <c r="C626" t="s">
        <v>121</v>
      </c>
      <c r="D626" t="s">
        <v>121</v>
      </c>
    </row>
    <row r="627" spans="1:4" x14ac:dyDescent="0.3">
      <c r="A627" t="s">
        <v>541</v>
      </c>
      <c r="B627">
        <v>100254</v>
      </c>
      <c r="C627" t="s">
        <v>120</v>
      </c>
      <c r="D627" t="s">
        <v>120</v>
      </c>
    </row>
    <row r="628" spans="1:4" x14ac:dyDescent="0.3">
      <c r="A628" t="s">
        <v>541</v>
      </c>
      <c r="B628">
        <v>100254</v>
      </c>
      <c r="C628" t="s">
        <v>527</v>
      </c>
      <c r="D628" t="s">
        <v>527</v>
      </c>
    </row>
    <row r="629" spans="1:4" x14ac:dyDescent="0.3">
      <c r="A629" t="s">
        <v>542</v>
      </c>
      <c r="B629">
        <v>100255</v>
      </c>
      <c r="C629" t="s">
        <v>121</v>
      </c>
      <c r="D629" t="s">
        <v>121</v>
      </c>
    </row>
    <row r="630" spans="1:4" x14ac:dyDescent="0.3">
      <c r="A630" t="s">
        <v>542</v>
      </c>
      <c r="B630">
        <v>100255</v>
      </c>
      <c r="C630" t="s">
        <v>120</v>
      </c>
      <c r="D630" t="s">
        <v>120</v>
      </c>
    </row>
    <row r="631" spans="1:4" x14ac:dyDescent="0.3">
      <c r="A631" t="s">
        <v>542</v>
      </c>
      <c r="B631">
        <v>100255</v>
      </c>
      <c r="C631" t="s">
        <v>527</v>
      </c>
      <c r="D631" t="s">
        <v>527</v>
      </c>
    </row>
    <row r="632" spans="1:4" x14ac:dyDescent="0.3">
      <c r="A632" t="s">
        <v>543</v>
      </c>
      <c r="B632">
        <v>100191</v>
      </c>
      <c r="C632" t="s">
        <v>544</v>
      </c>
      <c r="D632" t="s">
        <v>544</v>
      </c>
    </row>
    <row r="633" spans="1:4" x14ac:dyDescent="0.3">
      <c r="A633" t="s">
        <v>543</v>
      </c>
      <c r="B633">
        <v>100191</v>
      </c>
      <c r="C633" t="s">
        <v>545</v>
      </c>
      <c r="D633" t="s">
        <v>545</v>
      </c>
    </row>
    <row r="634" spans="1:4" x14ac:dyDescent="0.3">
      <c r="A634" t="s">
        <v>543</v>
      </c>
      <c r="B634">
        <v>100191</v>
      </c>
      <c r="C634" t="s">
        <v>546</v>
      </c>
      <c r="D634" t="s">
        <v>546</v>
      </c>
    </row>
    <row r="635" spans="1:4" x14ac:dyDescent="0.3">
      <c r="A635" t="s">
        <v>543</v>
      </c>
      <c r="B635">
        <v>100191</v>
      </c>
      <c r="C635" t="s">
        <v>547</v>
      </c>
      <c r="D635" t="s">
        <v>547</v>
      </c>
    </row>
    <row r="636" spans="1:4" x14ac:dyDescent="0.3">
      <c r="A636" t="s">
        <v>548</v>
      </c>
      <c r="B636">
        <v>100192</v>
      </c>
      <c r="C636" t="s">
        <v>122</v>
      </c>
      <c r="D636" t="s">
        <v>122</v>
      </c>
    </row>
    <row r="637" spans="1:4" x14ac:dyDescent="0.3">
      <c r="A637" t="s">
        <v>548</v>
      </c>
      <c r="B637">
        <v>100192</v>
      </c>
      <c r="C637" t="s">
        <v>124</v>
      </c>
      <c r="D637" t="s">
        <v>124</v>
      </c>
    </row>
    <row r="638" spans="1:4" x14ac:dyDescent="0.3">
      <c r="A638" t="s">
        <v>548</v>
      </c>
      <c r="B638">
        <v>100192</v>
      </c>
      <c r="C638" t="s">
        <v>119</v>
      </c>
      <c r="D638" t="s">
        <v>119</v>
      </c>
    </row>
    <row r="639" spans="1:4" x14ac:dyDescent="0.3">
      <c r="A639" t="s">
        <v>548</v>
      </c>
      <c r="B639">
        <v>100192</v>
      </c>
      <c r="C639" t="s">
        <v>194</v>
      </c>
      <c r="D639" t="s">
        <v>194</v>
      </c>
    </row>
    <row r="640" spans="1:4" x14ac:dyDescent="0.3">
      <c r="A640" t="s">
        <v>549</v>
      </c>
      <c r="B640">
        <v>100193</v>
      </c>
      <c r="C640" t="s">
        <v>122</v>
      </c>
      <c r="D640" t="s">
        <v>122</v>
      </c>
    </row>
    <row r="641" spans="1:4" x14ac:dyDescent="0.3">
      <c r="A641" t="s">
        <v>549</v>
      </c>
      <c r="B641">
        <v>100193</v>
      </c>
      <c r="C641" t="s">
        <v>124</v>
      </c>
      <c r="D641" t="s">
        <v>124</v>
      </c>
    </row>
    <row r="642" spans="1:4" x14ac:dyDescent="0.3">
      <c r="A642" t="s">
        <v>549</v>
      </c>
      <c r="B642">
        <v>100193</v>
      </c>
      <c r="C642" t="s">
        <v>119</v>
      </c>
      <c r="D642" t="s">
        <v>119</v>
      </c>
    </row>
    <row r="643" spans="1:4" x14ac:dyDescent="0.3">
      <c r="A643" t="s">
        <v>549</v>
      </c>
      <c r="B643">
        <v>100193</v>
      </c>
      <c r="C643" t="s">
        <v>194</v>
      </c>
      <c r="D643" t="s">
        <v>194</v>
      </c>
    </row>
    <row r="644" spans="1:4" x14ac:dyDescent="0.3">
      <c r="A644" t="s">
        <v>550</v>
      </c>
      <c r="B644">
        <v>100195</v>
      </c>
      <c r="C644" t="s">
        <v>178</v>
      </c>
      <c r="D644" t="s">
        <v>178</v>
      </c>
    </row>
    <row r="645" spans="1:4" x14ac:dyDescent="0.3">
      <c r="A645" t="s">
        <v>550</v>
      </c>
      <c r="B645">
        <v>100195</v>
      </c>
      <c r="C645" t="s">
        <v>122</v>
      </c>
      <c r="D645" t="s">
        <v>122</v>
      </c>
    </row>
    <row r="646" spans="1:4" x14ac:dyDescent="0.3">
      <c r="A646" t="s">
        <v>550</v>
      </c>
      <c r="B646">
        <v>100195</v>
      </c>
      <c r="C646" t="s">
        <v>124</v>
      </c>
      <c r="D646" t="s">
        <v>124</v>
      </c>
    </row>
    <row r="647" spans="1:4" x14ac:dyDescent="0.3">
      <c r="A647" t="s">
        <v>550</v>
      </c>
      <c r="B647">
        <v>100195</v>
      </c>
      <c r="C647" t="s">
        <v>119</v>
      </c>
      <c r="D647" t="s">
        <v>119</v>
      </c>
    </row>
    <row r="648" spans="1:4" x14ac:dyDescent="0.3">
      <c r="A648" t="s">
        <v>550</v>
      </c>
      <c r="B648">
        <v>100195</v>
      </c>
      <c r="C648" t="s">
        <v>551</v>
      </c>
      <c r="D648" t="s">
        <v>551</v>
      </c>
    </row>
    <row r="649" spans="1:4" x14ac:dyDescent="0.3">
      <c r="A649" t="s">
        <v>550</v>
      </c>
      <c r="B649">
        <v>100195</v>
      </c>
      <c r="C649" t="s">
        <v>552</v>
      </c>
      <c r="D649" t="s">
        <v>552</v>
      </c>
    </row>
    <row r="650" spans="1:4" x14ac:dyDescent="0.3">
      <c r="A650" t="s">
        <v>553</v>
      </c>
      <c r="B650">
        <v>100199</v>
      </c>
      <c r="C650" t="s">
        <v>554</v>
      </c>
      <c r="D650" t="s">
        <v>554</v>
      </c>
    </row>
    <row r="651" spans="1:4" x14ac:dyDescent="0.3">
      <c r="A651" t="s">
        <v>553</v>
      </c>
      <c r="B651">
        <v>100199</v>
      </c>
      <c r="C651" t="s">
        <v>555</v>
      </c>
      <c r="D651" t="s">
        <v>555</v>
      </c>
    </row>
    <row r="652" spans="1:4" x14ac:dyDescent="0.3">
      <c r="A652" t="s">
        <v>553</v>
      </c>
      <c r="B652">
        <v>100199</v>
      </c>
      <c r="C652" t="s">
        <v>500</v>
      </c>
      <c r="D652" t="s">
        <v>500</v>
      </c>
    </row>
    <row r="653" spans="1:4" x14ac:dyDescent="0.3">
      <c r="A653" t="s">
        <v>556</v>
      </c>
      <c r="B653">
        <v>100057</v>
      </c>
      <c r="C653" t="s">
        <v>226</v>
      </c>
      <c r="D653" t="s">
        <v>226</v>
      </c>
    </row>
    <row r="654" spans="1:4" x14ac:dyDescent="0.3">
      <c r="A654" t="s">
        <v>556</v>
      </c>
      <c r="B654">
        <v>100057</v>
      </c>
      <c r="C654" t="s">
        <v>227</v>
      </c>
      <c r="D654" t="s">
        <v>227</v>
      </c>
    </row>
    <row r="655" spans="1:4" x14ac:dyDescent="0.3">
      <c r="A655" t="s">
        <v>556</v>
      </c>
      <c r="B655">
        <v>100057</v>
      </c>
      <c r="C655" t="s">
        <v>228</v>
      </c>
      <c r="D655" t="s">
        <v>228</v>
      </c>
    </row>
    <row r="656" spans="1:4" x14ac:dyDescent="0.3">
      <c r="A656" t="s">
        <v>556</v>
      </c>
      <c r="B656">
        <v>100057</v>
      </c>
      <c r="C656" t="s">
        <v>229</v>
      </c>
      <c r="D656" t="s">
        <v>229</v>
      </c>
    </row>
    <row r="657" spans="1:4" x14ac:dyDescent="0.3">
      <c r="A657" t="s">
        <v>556</v>
      </c>
      <c r="B657">
        <v>100057</v>
      </c>
      <c r="C657" t="s">
        <v>230</v>
      </c>
      <c r="D657" t="s">
        <v>230</v>
      </c>
    </row>
    <row r="658" spans="1:4" x14ac:dyDescent="0.3">
      <c r="A658" t="s">
        <v>556</v>
      </c>
      <c r="B658">
        <v>100057</v>
      </c>
      <c r="C658" t="s">
        <v>231</v>
      </c>
      <c r="D658" t="s">
        <v>231</v>
      </c>
    </row>
    <row r="659" spans="1:4" x14ac:dyDescent="0.3">
      <c r="A659" t="s">
        <v>556</v>
      </c>
      <c r="B659">
        <v>100057</v>
      </c>
      <c r="C659" t="s">
        <v>557</v>
      </c>
      <c r="D659" t="s">
        <v>557</v>
      </c>
    </row>
    <row r="660" spans="1:4" x14ac:dyDescent="0.3">
      <c r="A660" t="s">
        <v>556</v>
      </c>
      <c r="B660">
        <v>100057</v>
      </c>
      <c r="C660" t="s">
        <v>558</v>
      </c>
      <c r="D660" t="s">
        <v>558</v>
      </c>
    </row>
    <row r="661" spans="1:4" x14ac:dyDescent="0.3">
      <c r="A661" t="s">
        <v>556</v>
      </c>
      <c r="B661">
        <v>100057</v>
      </c>
      <c r="C661" t="s">
        <v>559</v>
      </c>
      <c r="D661" t="s">
        <v>559</v>
      </c>
    </row>
    <row r="662" spans="1:4" x14ac:dyDescent="0.3">
      <c r="A662" t="s">
        <v>556</v>
      </c>
      <c r="B662">
        <v>100057</v>
      </c>
      <c r="C662" t="s">
        <v>155</v>
      </c>
      <c r="D662" t="s">
        <v>155</v>
      </c>
    </row>
    <row r="663" spans="1:4" x14ac:dyDescent="0.3">
      <c r="A663" t="s">
        <v>556</v>
      </c>
      <c r="B663">
        <v>100057</v>
      </c>
      <c r="C663" t="s">
        <v>426</v>
      </c>
      <c r="D663" t="s">
        <v>426</v>
      </c>
    </row>
    <row r="664" spans="1:4" x14ac:dyDescent="0.3">
      <c r="A664" t="s">
        <v>560</v>
      </c>
      <c r="B664">
        <v>100256</v>
      </c>
      <c r="C664" t="s">
        <v>561</v>
      </c>
      <c r="D664" t="s">
        <v>561</v>
      </c>
    </row>
    <row r="665" spans="1:4" x14ac:dyDescent="0.3">
      <c r="A665" t="s">
        <v>560</v>
      </c>
      <c r="B665">
        <v>100256</v>
      </c>
      <c r="C665" t="s">
        <v>562</v>
      </c>
      <c r="D665" t="s">
        <v>562</v>
      </c>
    </row>
    <row r="666" spans="1:4" x14ac:dyDescent="0.3">
      <c r="A666" t="s">
        <v>560</v>
      </c>
      <c r="B666">
        <v>100256</v>
      </c>
      <c r="C666" t="s">
        <v>563</v>
      </c>
      <c r="D666" t="s">
        <v>563</v>
      </c>
    </row>
    <row r="667" spans="1:4" x14ac:dyDescent="0.3">
      <c r="A667" t="s">
        <v>560</v>
      </c>
      <c r="B667">
        <v>100256</v>
      </c>
      <c r="C667" t="s">
        <v>564</v>
      </c>
      <c r="D667" t="s">
        <v>564</v>
      </c>
    </row>
    <row r="668" spans="1:4" x14ac:dyDescent="0.3">
      <c r="A668" t="s">
        <v>560</v>
      </c>
      <c r="B668">
        <v>100256</v>
      </c>
      <c r="C668" t="s">
        <v>152</v>
      </c>
      <c r="D668" t="s">
        <v>152</v>
      </c>
    </row>
    <row r="669" spans="1:4" x14ac:dyDescent="0.3">
      <c r="A669" t="s">
        <v>560</v>
      </c>
      <c r="B669">
        <v>100256</v>
      </c>
      <c r="C669" t="s">
        <v>194</v>
      </c>
      <c r="D669" t="s">
        <v>194</v>
      </c>
    </row>
    <row r="670" spans="1:4" x14ac:dyDescent="0.3">
      <c r="A670" t="s">
        <v>565</v>
      </c>
      <c r="B670">
        <v>100257</v>
      </c>
      <c r="C670" t="s">
        <v>561</v>
      </c>
      <c r="D670" t="s">
        <v>561</v>
      </c>
    </row>
    <row r="671" spans="1:4" x14ac:dyDescent="0.3">
      <c r="A671" t="s">
        <v>565</v>
      </c>
      <c r="B671">
        <v>100257</v>
      </c>
      <c r="C671" t="s">
        <v>562</v>
      </c>
      <c r="D671" t="s">
        <v>562</v>
      </c>
    </row>
    <row r="672" spans="1:4" x14ac:dyDescent="0.3">
      <c r="A672" t="s">
        <v>565</v>
      </c>
      <c r="B672">
        <v>100257</v>
      </c>
      <c r="C672" t="s">
        <v>563</v>
      </c>
      <c r="D672" t="s">
        <v>563</v>
      </c>
    </row>
    <row r="673" spans="1:4" x14ac:dyDescent="0.3">
      <c r="A673" t="s">
        <v>565</v>
      </c>
      <c r="B673">
        <v>100257</v>
      </c>
      <c r="C673" t="s">
        <v>152</v>
      </c>
      <c r="D673" t="s">
        <v>152</v>
      </c>
    </row>
    <row r="674" spans="1:4" x14ac:dyDescent="0.3">
      <c r="A674" t="s">
        <v>565</v>
      </c>
      <c r="B674">
        <v>100257</v>
      </c>
      <c r="C674" t="s">
        <v>194</v>
      </c>
      <c r="D674" t="s">
        <v>194</v>
      </c>
    </row>
    <row r="675" spans="1:4" x14ac:dyDescent="0.3">
      <c r="A675" t="s">
        <v>566</v>
      </c>
      <c r="B675">
        <v>100258</v>
      </c>
      <c r="C675" t="s">
        <v>567</v>
      </c>
      <c r="D675" t="s">
        <v>567</v>
      </c>
    </row>
    <row r="676" spans="1:4" x14ac:dyDescent="0.3">
      <c r="A676" t="s">
        <v>566</v>
      </c>
      <c r="B676">
        <v>100258</v>
      </c>
      <c r="C676" t="s">
        <v>568</v>
      </c>
      <c r="D676" t="s">
        <v>568</v>
      </c>
    </row>
    <row r="677" spans="1:4" x14ac:dyDescent="0.3">
      <c r="A677" t="s">
        <v>566</v>
      </c>
      <c r="B677">
        <v>100258</v>
      </c>
      <c r="C677" t="s">
        <v>569</v>
      </c>
      <c r="D677" t="s">
        <v>569</v>
      </c>
    </row>
    <row r="678" spans="1:4" x14ac:dyDescent="0.3">
      <c r="A678" t="s">
        <v>566</v>
      </c>
      <c r="B678">
        <v>100258</v>
      </c>
      <c r="C678" t="s">
        <v>570</v>
      </c>
      <c r="D678" t="s">
        <v>570</v>
      </c>
    </row>
    <row r="679" spans="1:4" x14ac:dyDescent="0.3">
      <c r="A679" t="s">
        <v>566</v>
      </c>
      <c r="B679">
        <v>100258</v>
      </c>
      <c r="C679" t="s">
        <v>500</v>
      </c>
      <c r="D679" t="s">
        <v>500</v>
      </c>
    </row>
    <row r="680" spans="1:4" x14ac:dyDescent="0.3">
      <c r="A680" t="s">
        <v>571</v>
      </c>
      <c r="B680">
        <v>100259</v>
      </c>
      <c r="C680" t="s">
        <v>572</v>
      </c>
      <c r="D680" t="s">
        <v>572</v>
      </c>
    </row>
    <row r="681" spans="1:4" x14ac:dyDescent="0.3">
      <c r="A681" t="s">
        <v>571</v>
      </c>
      <c r="B681">
        <v>100259</v>
      </c>
      <c r="C681" t="s">
        <v>573</v>
      </c>
      <c r="D681" t="s">
        <v>573</v>
      </c>
    </row>
    <row r="682" spans="1:4" x14ac:dyDescent="0.3">
      <c r="A682" t="s">
        <v>571</v>
      </c>
      <c r="B682">
        <v>100259</v>
      </c>
      <c r="C682" t="s">
        <v>500</v>
      </c>
      <c r="D682" t="s">
        <v>500</v>
      </c>
    </row>
    <row r="683" spans="1:4" x14ac:dyDescent="0.3">
      <c r="A683" t="s">
        <v>574</v>
      </c>
      <c r="B683">
        <v>100214</v>
      </c>
      <c r="C683" t="s">
        <v>575</v>
      </c>
      <c r="D683" t="s">
        <v>575</v>
      </c>
    </row>
    <row r="684" spans="1:4" x14ac:dyDescent="0.3">
      <c r="A684" t="s">
        <v>574</v>
      </c>
      <c r="B684">
        <v>100214</v>
      </c>
      <c r="C684" t="s">
        <v>576</v>
      </c>
      <c r="D684" t="s">
        <v>576</v>
      </c>
    </row>
    <row r="685" spans="1:4" x14ac:dyDescent="0.3">
      <c r="A685" t="s">
        <v>574</v>
      </c>
      <c r="B685">
        <v>100214</v>
      </c>
      <c r="C685" t="s">
        <v>577</v>
      </c>
      <c r="D685" t="s">
        <v>577</v>
      </c>
    </row>
    <row r="686" spans="1:4" x14ac:dyDescent="0.3">
      <c r="A686" t="s">
        <v>578</v>
      </c>
      <c r="B686">
        <v>100058</v>
      </c>
      <c r="C686" t="s">
        <v>178</v>
      </c>
      <c r="D686" t="s">
        <v>178</v>
      </c>
    </row>
    <row r="687" spans="1:4" x14ac:dyDescent="0.3">
      <c r="A687" t="s">
        <v>578</v>
      </c>
      <c r="B687">
        <v>100058</v>
      </c>
      <c r="C687" t="s">
        <v>122</v>
      </c>
      <c r="D687" t="s">
        <v>122</v>
      </c>
    </row>
    <row r="688" spans="1:4" x14ac:dyDescent="0.3">
      <c r="A688" t="s">
        <v>578</v>
      </c>
      <c r="B688">
        <v>100058</v>
      </c>
      <c r="C688" t="s">
        <v>124</v>
      </c>
      <c r="D688" t="s">
        <v>124</v>
      </c>
    </row>
    <row r="689" spans="1:4" x14ac:dyDescent="0.3">
      <c r="A689" t="s">
        <v>578</v>
      </c>
      <c r="B689">
        <v>100058</v>
      </c>
      <c r="C689" t="s">
        <v>119</v>
      </c>
      <c r="D689" t="s">
        <v>119</v>
      </c>
    </row>
    <row r="690" spans="1:4" x14ac:dyDescent="0.3">
      <c r="A690" t="s">
        <v>578</v>
      </c>
      <c r="B690">
        <v>100058</v>
      </c>
      <c r="C690" t="s">
        <v>206</v>
      </c>
      <c r="D690" t="s">
        <v>206</v>
      </c>
    </row>
    <row r="691" spans="1:4" x14ac:dyDescent="0.3">
      <c r="A691" t="s">
        <v>578</v>
      </c>
      <c r="B691">
        <v>100058</v>
      </c>
      <c r="C691" t="s">
        <v>205</v>
      </c>
      <c r="D691" t="s">
        <v>205</v>
      </c>
    </row>
    <row r="692" spans="1:4" x14ac:dyDescent="0.3">
      <c r="A692" t="s">
        <v>578</v>
      </c>
      <c r="B692">
        <v>100058</v>
      </c>
      <c r="C692" t="s">
        <v>579</v>
      </c>
      <c r="D692" t="s">
        <v>579</v>
      </c>
    </row>
    <row r="693" spans="1:4" x14ac:dyDescent="0.3">
      <c r="A693" t="s">
        <v>580</v>
      </c>
      <c r="B693">
        <v>100059</v>
      </c>
      <c r="C693" t="s">
        <v>178</v>
      </c>
      <c r="D693" t="s">
        <v>178</v>
      </c>
    </row>
    <row r="694" spans="1:4" x14ac:dyDescent="0.3">
      <c r="A694" t="s">
        <v>580</v>
      </c>
      <c r="B694">
        <v>100059</v>
      </c>
      <c r="C694" t="s">
        <v>122</v>
      </c>
      <c r="D694" t="s">
        <v>122</v>
      </c>
    </row>
    <row r="695" spans="1:4" x14ac:dyDescent="0.3">
      <c r="A695" t="s">
        <v>580</v>
      </c>
      <c r="B695">
        <v>100059</v>
      </c>
      <c r="C695" t="s">
        <v>124</v>
      </c>
      <c r="D695" t="s">
        <v>124</v>
      </c>
    </row>
    <row r="696" spans="1:4" x14ac:dyDescent="0.3">
      <c r="A696" t="s">
        <v>580</v>
      </c>
      <c r="B696">
        <v>100059</v>
      </c>
      <c r="C696" t="s">
        <v>119</v>
      </c>
      <c r="D696" t="s">
        <v>119</v>
      </c>
    </row>
    <row r="697" spans="1:4" x14ac:dyDescent="0.3">
      <c r="A697" t="s">
        <v>580</v>
      </c>
      <c r="B697">
        <v>100059</v>
      </c>
      <c r="C697" t="s">
        <v>206</v>
      </c>
      <c r="D697" t="s">
        <v>206</v>
      </c>
    </row>
    <row r="698" spans="1:4" x14ac:dyDescent="0.3">
      <c r="A698" t="s">
        <v>580</v>
      </c>
      <c r="B698">
        <v>100059</v>
      </c>
      <c r="C698" t="s">
        <v>205</v>
      </c>
      <c r="D698" t="s">
        <v>205</v>
      </c>
    </row>
    <row r="699" spans="1:4" x14ac:dyDescent="0.3">
      <c r="A699" t="s">
        <v>580</v>
      </c>
      <c r="B699">
        <v>100059</v>
      </c>
      <c r="C699" t="s">
        <v>581</v>
      </c>
      <c r="D699" t="s">
        <v>581</v>
      </c>
    </row>
    <row r="700" spans="1:4" x14ac:dyDescent="0.3">
      <c r="A700" t="s">
        <v>580</v>
      </c>
      <c r="B700">
        <v>100059</v>
      </c>
      <c r="C700" t="s">
        <v>582</v>
      </c>
      <c r="D700" t="s">
        <v>582</v>
      </c>
    </row>
    <row r="701" spans="1:4" x14ac:dyDescent="0.3">
      <c r="A701" t="s">
        <v>583</v>
      </c>
      <c r="B701">
        <v>100266</v>
      </c>
      <c r="C701" t="s">
        <v>584</v>
      </c>
      <c r="D701" t="s">
        <v>585</v>
      </c>
    </row>
    <row r="702" spans="1:4" x14ac:dyDescent="0.3">
      <c r="A702" t="s">
        <v>583</v>
      </c>
      <c r="B702">
        <v>100266</v>
      </c>
      <c r="C702" t="s">
        <v>586</v>
      </c>
      <c r="D702" t="s">
        <v>586</v>
      </c>
    </row>
    <row r="703" spans="1:4" x14ac:dyDescent="0.3">
      <c r="A703" t="s">
        <v>583</v>
      </c>
      <c r="B703">
        <v>100266</v>
      </c>
      <c r="C703" t="s">
        <v>587</v>
      </c>
      <c r="D703" t="s">
        <v>587</v>
      </c>
    </row>
    <row r="704" spans="1:4" x14ac:dyDescent="0.3">
      <c r="A704" t="s">
        <v>583</v>
      </c>
      <c r="B704">
        <v>100266</v>
      </c>
      <c r="C704" t="s">
        <v>588</v>
      </c>
      <c r="D704" t="s">
        <v>588</v>
      </c>
    </row>
    <row r="705" spans="1:4" x14ac:dyDescent="0.3">
      <c r="A705" t="s">
        <v>583</v>
      </c>
      <c r="B705">
        <v>100266</v>
      </c>
      <c r="C705" t="s">
        <v>589</v>
      </c>
      <c r="D705" t="s">
        <v>589</v>
      </c>
    </row>
    <row r="706" spans="1:4" x14ac:dyDescent="0.3">
      <c r="A706" t="s">
        <v>583</v>
      </c>
      <c r="B706">
        <v>100266</v>
      </c>
      <c r="C706" t="s">
        <v>590</v>
      </c>
      <c r="D706" t="s">
        <v>590</v>
      </c>
    </row>
    <row r="707" spans="1:4" x14ac:dyDescent="0.3">
      <c r="A707" t="s">
        <v>591</v>
      </c>
      <c r="B707">
        <v>100060</v>
      </c>
      <c r="C707" t="s">
        <v>122</v>
      </c>
      <c r="D707" t="s">
        <v>122</v>
      </c>
    </row>
    <row r="708" spans="1:4" x14ac:dyDescent="0.3">
      <c r="A708" t="s">
        <v>591</v>
      </c>
      <c r="B708">
        <v>100060</v>
      </c>
      <c r="C708" t="s">
        <v>124</v>
      </c>
      <c r="D708" t="s">
        <v>124</v>
      </c>
    </row>
    <row r="709" spans="1:4" x14ac:dyDescent="0.3">
      <c r="A709" t="s">
        <v>591</v>
      </c>
      <c r="B709">
        <v>100060</v>
      </c>
      <c r="C709" t="s">
        <v>119</v>
      </c>
      <c r="D709" t="s">
        <v>119</v>
      </c>
    </row>
    <row r="710" spans="1:4" x14ac:dyDescent="0.3">
      <c r="A710" t="s">
        <v>591</v>
      </c>
      <c r="B710">
        <v>100060</v>
      </c>
      <c r="C710" t="s">
        <v>592</v>
      </c>
      <c r="D710" t="s">
        <v>592</v>
      </c>
    </row>
    <row r="711" spans="1:4" x14ac:dyDescent="0.3">
      <c r="A711" t="s">
        <v>593</v>
      </c>
      <c r="B711">
        <v>100061</v>
      </c>
      <c r="C711" t="s">
        <v>594</v>
      </c>
      <c r="D711" t="s">
        <v>594</v>
      </c>
    </row>
    <row r="712" spans="1:4" x14ac:dyDescent="0.3">
      <c r="A712" t="s">
        <v>593</v>
      </c>
      <c r="B712">
        <v>100061</v>
      </c>
      <c r="C712" t="s">
        <v>595</v>
      </c>
      <c r="D712" t="s">
        <v>595</v>
      </c>
    </row>
    <row r="713" spans="1:4" x14ac:dyDescent="0.3">
      <c r="A713" t="s">
        <v>593</v>
      </c>
      <c r="B713">
        <v>100061</v>
      </c>
      <c r="C713" t="s">
        <v>596</v>
      </c>
      <c r="D713" t="s">
        <v>596</v>
      </c>
    </row>
    <row r="714" spans="1:4" x14ac:dyDescent="0.3">
      <c r="A714" t="s">
        <v>593</v>
      </c>
      <c r="B714">
        <v>100061</v>
      </c>
      <c r="C714" t="s">
        <v>597</v>
      </c>
      <c r="D714" t="s">
        <v>597</v>
      </c>
    </row>
    <row r="715" spans="1:4" x14ac:dyDescent="0.3">
      <c r="A715" t="s">
        <v>593</v>
      </c>
      <c r="B715">
        <v>100061</v>
      </c>
      <c r="C715" t="s">
        <v>123</v>
      </c>
      <c r="D715" t="s">
        <v>123</v>
      </c>
    </row>
    <row r="716" spans="1:4" x14ac:dyDescent="0.3">
      <c r="A716" t="s">
        <v>593</v>
      </c>
      <c r="B716">
        <v>100061</v>
      </c>
      <c r="C716" t="s">
        <v>579</v>
      </c>
      <c r="D716" t="s">
        <v>579</v>
      </c>
    </row>
    <row r="717" spans="1:4" x14ac:dyDescent="0.3">
      <c r="A717" t="s">
        <v>598</v>
      </c>
      <c r="B717">
        <v>100327</v>
      </c>
      <c r="C717" t="s">
        <v>599</v>
      </c>
      <c r="D717" t="s">
        <v>599</v>
      </c>
    </row>
    <row r="718" spans="1:4" x14ac:dyDescent="0.3">
      <c r="A718" t="s">
        <v>598</v>
      </c>
      <c r="B718">
        <v>100327</v>
      </c>
      <c r="C718" t="s">
        <v>600</v>
      </c>
      <c r="D718" t="s">
        <v>600</v>
      </c>
    </row>
    <row r="719" spans="1:4" x14ac:dyDescent="0.3">
      <c r="A719" t="s">
        <v>598</v>
      </c>
      <c r="B719">
        <v>100327</v>
      </c>
      <c r="C719" t="s">
        <v>601</v>
      </c>
      <c r="D719" t="s">
        <v>601</v>
      </c>
    </row>
    <row r="720" spans="1:4" x14ac:dyDescent="0.3">
      <c r="A720" t="s">
        <v>598</v>
      </c>
      <c r="B720">
        <v>100327</v>
      </c>
      <c r="C720" t="s">
        <v>596</v>
      </c>
      <c r="D720" t="s">
        <v>596</v>
      </c>
    </row>
    <row r="721" spans="1:4" x14ac:dyDescent="0.3">
      <c r="A721" t="s">
        <v>598</v>
      </c>
      <c r="B721">
        <v>100327</v>
      </c>
      <c r="C721" t="s">
        <v>602</v>
      </c>
      <c r="D721" t="s">
        <v>602</v>
      </c>
    </row>
    <row r="722" spans="1:4" x14ac:dyDescent="0.3">
      <c r="A722" t="s">
        <v>598</v>
      </c>
      <c r="B722">
        <v>100327</v>
      </c>
      <c r="C722" t="s">
        <v>206</v>
      </c>
      <c r="D722" t="s">
        <v>206</v>
      </c>
    </row>
    <row r="723" spans="1:4" x14ac:dyDescent="0.3">
      <c r="A723" t="s">
        <v>598</v>
      </c>
      <c r="B723">
        <v>100327</v>
      </c>
      <c r="C723" t="s">
        <v>205</v>
      </c>
      <c r="D723" t="s">
        <v>205</v>
      </c>
    </row>
    <row r="724" spans="1:4" x14ac:dyDescent="0.3">
      <c r="A724" t="s">
        <v>598</v>
      </c>
      <c r="B724">
        <v>100327</v>
      </c>
      <c r="C724" t="s">
        <v>579</v>
      </c>
      <c r="D724" t="s">
        <v>579</v>
      </c>
    </row>
    <row r="725" spans="1:4" x14ac:dyDescent="0.3">
      <c r="A725" t="s">
        <v>112</v>
      </c>
      <c r="B725">
        <v>100063</v>
      </c>
      <c r="C725" t="s">
        <v>178</v>
      </c>
      <c r="D725" t="s">
        <v>178</v>
      </c>
    </row>
    <row r="726" spans="1:4" x14ac:dyDescent="0.3">
      <c r="A726" t="s">
        <v>112</v>
      </c>
      <c r="B726">
        <v>100063</v>
      </c>
      <c r="C726" t="s">
        <v>122</v>
      </c>
      <c r="D726" t="s">
        <v>122</v>
      </c>
    </row>
    <row r="727" spans="1:4" x14ac:dyDescent="0.3">
      <c r="A727" t="s">
        <v>112</v>
      </c>
      <c r="B727">
        <v>100063</v>
      </c>
      <c r="C727" t="s">
        <v>124</v>
      </c>
      <c r="D727" t="s">
        <v>124</v>
      </c>
    </row>
    <row r="728" spans="1:4" x14ac:dyDescent="0.3">
      <c r="A728" t="s">
        <v>112</v>
      </c>
      <c r="B728">
        <v>100063</v>
      </c>
      <c r="C728" t="s">
        <v>119</v>
      </c>
      <c r="D728" t="s">
        <v>119</v>
      </c>
    </row>
    <row r="729" spans="1:4" x14ac:dyDescent="0.3">
      <c r="A729" t="s">
        <v>112</v>
      </c>
      <c r="B729">
        <v>100063</v>
      </c>
      <c r="C729" t="s">
        <v>194</v>
      </c>
      <c r="D729" t="s">
        <v>194</v>
      </c>
    </row>
    <row r="730" spans="1:4" x14ac:dyDescent="0.3">
      <c r="A730" t="s">
        <v>112</v>
      </c>
      <c r="B730">
        <v>100063</v>
      </c>
      <c r="C730" t="s">
        <v>123</v>
      </c>
      <c r="D730" t="s">
        <v>123</v>
      </c>
    </row>
    <row r="731" spans="1:4" x14ac:dyDescent="0.3">
      <c r="A731" t="s">
        <v>603</v>
      </c>
      <c r="B731">
        <v>100066</v>
      </c>
      <c r="C731" t="s">
        <v>122</v>
      </c>
      <c r="D731" t="s">
        <v>122</v>
      </c>
    </row>
    <row r="732" spans="1:4" x14ac:dyDescent="0.3">
      <c r="A732" t="s">
        <v>603</v>
      </c>
      <c r="B732">
        <v>100066</v>
      </c>
      <c r="C732" t="s">
        <v>124</v>
      </c>
      <c r="D732" t="s">
        <v>124</v>
      </c>
    </row>
    <row r="733" spans="1:4" x14ac:dyDescent="0.3">
      <c r="A733" t="s">
        <v>603</v>
      </c>
      <c r="B733">
        <v>100066</v>
      </c>
      <c r="C733" t="s">
        <v>119</v>
      </c>
      <c r="D733" t="s">
        <v>119</v>
      </c>
    </row>
    <row r="734" spans="1:4" x14ac:dyDescent="0.3">
      <c r="A734" t="s">
        <v>603</v>
      </c>
      <c r="B734">
        <v>100066</v>
      </c>
      <c r="C734" t="s">
        <v>592</v>
      </c>
      <c r="D734" t="s">
        <v>592</v>
      </c>
    </row>
    <row r="735" spans="1:4" x14ac:dyDescent="0.3">
      <c r="A735" t="s">
        <v>393</v>
      </c>
      <c r="B735">
        <v>100067</v>
      </c>
      <c r="C735" t="s">
        <v>192</v>
      </c>
      <c r="D735" t="s">
        <v>192</v>
      </c>
    </row>
    <row r="736" spans="1:4" x14ac:dyDescent="0.3">
      <c r="A736" t="s">
        <v>393</v>
      </c>
      <c r="B736">
        <v>100879</v>
      </c>
      <c r="C736" t="s">
        <v>192</v>
      </c>
      <c r="D736" t="s">
        <v>192</v>
      </c>
    </row>
    <row r="737" spans="1:4" x14ac:dyDescent="0.3">
      <c r="A737" t="s">
        <v>393</v>
      </c>
      <c r="B737">
        <v>100067</v>
      </c>
      <c r="C737" t="s">
        <v>119</v>
      </c>
      <c r="D737" t="s">
        <v>119</v>
      </c>
    </row>
    <row r="738" spans="1:4" x14ac:dyDescent="0.3">
      <c r="A738" t="s">
        <v>393</v>
      </c>
      <c r="B738">
        <v>100879</v>
      </c>
      <c r="C738" t="s">
        <v>119</v>
      </c>
      <c r="D738" t="s">
        <v>119</v>
      </c>
    </row>
    <row r="739" spans="1:4" x14ac:dyDescent="0.3">
      <c r="A739" t="s">
        <v>393</v>
      </c>
      <c r="B739">
        <v>100067</v>
      </c>
      <c r="C739" t="s">
        <v>124</v>
      </c>
      <c r="D739" t="s">
        <v>124</v>
      </c>
    </row>
    <row r="740" spans="1:4" x14ac:dyDescent="0.3">
      <c r="A740" t="s">
        <v>393</v>
      </c>
      <c r="B740">
        <v>100879</v>
      </c>
      <c r="C740" t="s">
        <v>124</v>
      </c>
      <c r="D740" t="s">
        <v>124</v>
      </c>
    </row>
    <row r="741" spans="1:4" x14ac:dyDescent="0.3">
      <c r="A741" t="s">
        <v>604</v>
      </c>
      <c r="B741">
        <v>100216</v>
      </c>
      <c r="C741" t="s">
        <v>122</v>
      </c>
      <c r="D741" t="s">
        <v>122</v>
      </c>
    </row>
    <row r="742" spans="1:4" x14ac:dyDescent="0.3">
      <c r="A742" t="s">
        <v>604</v>
      </c>
      <c r="B742">
        <v>100216</v>
      </c>
      <c r="C742" t="s">
        <v>124</v>
      </c>
      <c r="D742" t="s">
        <v>124</v>
      </c>
    </row>
    <row r="743" spans="1:4" x14ac:dyDescent="0.3">
      <c r="A743" t="s">
        <v>604</v>
      </c>
      <c r="B743">
        <v>100216</v>
      </c>
      <c r="C743" t="s">
        <v>119</v>
      </c>
      <c r="D743" t="s">
        <v>119</v>
      </c>
    </row>
    <row r="744" spans="1:4" x14ac:dyDescent="0.3">
      <c r="A744" t="s">
        <v>604</v>
      </c>
      <c r="B744">
        <v>100216</v>
      </c>
      <c r="C744" t="s">
        <v>592</v>
      </c>
      <c r="D744" t="s">
        <v>592</v>
      </c>
    </row>
    <row r="745" spans="1:4" x14ac:dyDescent="0.3">
      <c r="A745" t="s">
        <v>605</v>
      </c>
      <c r="B745">
        <v>100070</v>
      </c>
      <c r="C745" t="s">
        <v>178</v>
      </c>
      <c r="D745" t="s">
        <v>178</v>
      </c>
    </row>
    <row r="746" spans="1:4" x14ac:dyDescent="0.3">
      <c r="A746" t="s">
        <v>605</v>
      </c>
      <c r="B746">
        <v>100070</v>
      </c>
      <c r="C746" t="s">
        <v>122</v>
      </c>
      <c r="D746" t="s">
        <v>122</v>
      </c>
    </row>
    <row r="747" spans="1:4" x14ac:dyDescent="0.3">
      <c r="A747" t="s">
        <v>605</v>
      </c>
      <c r="B747">
        <v>100070</v>
      </c>
      <c r="C747" t="s">
        <v>124</v>
      </c>
      <c r="D747" t="s">
        <v>124</v>
      </c>
    </row>
    <row r="748" spans="1:4" x14ac:dyDescent="0.3">
      <c r="A748" t="s">
        <v>605</v>
      </c>
      <c r="B748">
        <v>100070</v>
      </c>
      <c r="C748" t="s">
        <v>119</v>
      </c>
      <c r="D748" t="s">
        <v>119</v>
      </c>
    </row>
    <row r="749" spans="1:4" x14ac:dyDescent="0.3">
      <c r="A749" t="s">
        <v>605</v>
      </c>
      <c r="B749">
        <v>100070</v>
      </c>
      <c r="C749" t="s">
        <v>194</v>
      </c>
      <c r="D749" t="s">
        <v>194</v>
      </c>
    </row>
    <row r="750" spans="1:4" x14ac:dyDescent="0.3">
      <c r="A750" t="s">
        <v>605</v>
      </c>
      <c r="B750">
        <v>100070</v>
      </c>
      <c r="C750" t="s">
        <v>606</v>
      </c>
      <c r="D750" t="s">
        <v>606</v>
      </c>
    </row>
    <row r="751" spans="1:4" x14ac:dyDescent="0.3">
      <c r="A751" t="s">
        <v>605</v>
      </c>
      <c r="B751">
        <v>100070</v>
      </c>
      <c r="C751" t="s">
        <v>592</v>
      </c>
      <c r="D751" t="s">
        <v>592</v>
      </c>
    </row>
    <row r="752" spans="1:4" x14ac:dyDescent="0.3">
      <c r="A752" t="s">
        <v>607</v>
      </c>
      <c r="B752">
        <v>100071</v>
      </c>
      <c r="C752" t="s">
        <v>122</v>
      </c>
      <c r="D752" t="s">
        <v>122</v>
      </c>
    </row>
    <row r="753" spans="1:4" x14ac:dyDescent="0.3">
      <c r="A753" t="s">
        <v>607</v>
      </c>
      <c r="B753">
        <v>100071</v>
      </c>
      <c r="C753" t="s">
        <v>124</v>
      </c>
      <c r="D753" t="s">
        <v>124</v>
      </c>
    </row>
    <row r="754" spans="1:4" x14ac:dyDescent="0.3">
      <c r="A754" t="s">
        <v>607</v>
      </c>
      <c r="B754">
        <v>100071</v>
      </c>
      <c r="C754" t="s">
        <v>119</v>
      </c>
      <c r="D754" t="s">
        <v>119</v>
      </c>
    </row>
    <row r="755" spans="1:4" x14ac:dyDescent="0.3">
      <c r="A755" t="s">
        <v>607</v>
      </c>
      <c r="B755">
        <v>100071</v>
      </c>
      <c r="C755" t="s">
        <v>592</v>
      </c>
      <c r="D755" t="s">
        <v>592</v>
      </c>
    </row>
    <row r="756" spans="1:4" x14ac:dyDescent="0.3">
      <c r="A756" t="s">
        <v>608</v>
      </c>
      <c r="B756">
        <v>100072</v>
      </c>
      <c r="C756" t="s">
        <v>121</v>
      </c>
      <c r="D756" t="s">
        <v>121</v>
      </c>
    </row>
    <row r="757" spans="1:4" x14ac:dyDescent="0.3">
      <c r="A757" t="s">
        <v>608</v>
      </c>
      <c r="B757">
        <v>100072</v>
      </c>
      <c r="C757" t="s">
        <v>120</v>
      </c>
      <c r="D757" t="s">
        <v>120</v>
      </c>
    </row>
    <row r="758" spans="1:4" x14ac:dyDescent="0.3">
      <c r="A758" t="s">
        <v>609</v>
      </c>
      <c r="B758">
        <v>100328</v>
      </c>
      <c r="C758" t="s">
        <v>121</v>
      </c>
      <c r="D758" t="s">
        <v>121</v>
      </c>
    </row>
    <row r="759" spans="1:4" x14ac:dyDescent="0.3">
      <c r="A759" t="s">
        <v>609</v>
      </c>
      <c r="B759">
        <v>100328</v>
      </c>
      <c r="C759" t="s">
        <v>120</v>
      </c>
      <c r="D759" t="s">
        <v>120</v>
      </c>
    </row>
    <row r="760" spans="1:4" x14ac:dyDescent="0.3">
      <c r="A760" t="s">
        <v>610</v>
      </c>
      <c r="B760">
        <v>100892</v>
      </c>
      <c r="C760" t="s">
        <v>121</v>
      </c>
      <c r="D760" t="s">
        <v>121</v>
      </c>
    </row>
    <row r="761" spans="1:4" x14ac:dyDescent="0.3">
      <c r="A761" t="s">
        <v>610</v>
      </c>
      <c r="B761">
        <v>100892</v>
      </c>
      <c r="C761" t="s">
        <v>120</v>
      </c>
      <c r="D761" t="s">
        <v>120</v>
      </c>
    </row>
    <row r="762" spans="1:4" x14ac:dyDescent="0.3">
      <c r="A762" t="s">
        <v>611</v>
      </c>
      <c r="B762">
        <v>100218</v>
      </c>
      <c r="C762" t="s">
        <v>122</v>
      </c>
      <c r="D762" t="s">
        <v>122</v>
      </c>
    </row>
    <row r="763" spans="1:4" x14ac:dyDescent="0.3">
      <c r="A763" t="s">
        <v>611</v>
      </c>
      <c r="B763">
        <v>100218</v>
      </c>
      <c r="C763" t="s">
        <v>124</v>
      </c>
      <c r="D763" t="s">
        <v>124</v>
      </c>
    </row>
    <row r="764" spans="1:4" x14ac:dyDescent="0.3">
      <c r="A764" t="s">
        <v>611</v>
      </c>
      <c r="B764">
        <v>100218</v>
      </c>
      <c r="C764" t="s">
        <v>119</v>
      </c>
      <c r="D764" t="s">
        <v>119</v>
      </c>
    </row>
    <row r="765" spans="1:4" x14ac:dyDescent="0.3">
      <c r="A765" t="s">
        <v>611</v>
      </c>
      <c r="B765">
        <v>100218</v>
      </c>
      <c r="C765" t="s">
        <v>592</v>
      </c>
      <c r="D765" t="s">
        <v>592</v>
      </c>
    </row>
    <row r="766" spans="1:4" x14ac:dyDescent="0.3">
      <c r="A766" t="s">
        <v>612</v>
      </c>
      <c r="B766">
        <v>100219</v>
      </c>
      <c r="C766" t="s">
        <v>122</v>
      </c>
      <c r="D766" t="s">
        <v>122</v>
      </c>
    </row>
    <row r="767" spans="1:4" x14ac:dyDescent="0.3">
      <c r="A767" t="s">
        <v>612</v>
      </c>
      <c r="B767">
        <v>100219</v>
      </c>
      <c r="C767" t="s">
        <v>124</v>
      </c>
      <c r="D767" t="s">
        <v>124</v>
      </c>
    </row>
    <row r="768" spans="1:4" x14ac:dyDescent="0.3">
      <c r="A768" t="s">
        <v>612</v>
      </c>
      <c r="B768">
        <v>100219</v>
      </c>
      <c r="C768" t="s">
        <v>119</v>
      </c>
      <c r="D768" t="s">
        <v>119</v>
      </c>
    </row>
    <row r="769" spans="1:4" x14ac:dyDescent="0.3">
      <c r="A769" t="s">
        <v>612</v>
      </c>
      <c r="B769">
        <v>100219</v>
      </c>
      <c r="C769" t="s">
        <v>592</v>
      </c>
      <c r="D769" t="s">
        <v>592</v>
      </c>
    </row>
    <row r="770" spans="1:4" x14ac:dyDescent="0.3">
      <c r="A770" t="s">
        <v>613</v>
      </c>
      <c r="B770">
        <v>100267</v>
      </c>
      <c r="C770" t="s">
        <v>614</v>
      </c>
      <c r="D770" t="s">
        <v>614</v>
      </c>
    </row>
    <row r="771" spans="1:4" x14ac:dyDescent="0.3">
      <c r="A771" t="s">
        <v>613</v>
      </c>
      <c r="B771">
        <v>100267</v>
      </c>
      <c r="C771" t="s">
        <v>615</v>
      </c>
      <c r="D771" t="s">
        <v>615</v>
      </c>
    </row>
    <row r="772" spans="1:4" x14ac:dyDescent="0.3">
      <c r="A772" t="s">
        <v>613</v>
      </c>
      <c r="B772">
        <v>100267</v>
      </c>
      <c r="C772" t="s">
        <v>616</v>
      </c>
      <c r="D772" t="s">
        <v>616</v>
      </c>
    </row>
    <row r="773" spans="1:4" x14ac:dyDescent="0.3">
      <c r="A773" t="s">
        <v>613</v>
      </c>
      <c r="B773">
        <v>100267</v>
      </c>
      <c r="C773" t="s">
        <v>617</v>
      </c>
      <c r="D773" t="s">
        <v>617</v>
      </c>
    </row>
    <row r="774" spans="1:4" x14ac:dyDescent="0.3">
      <c r="A774" t="s">
        <v>618</v>
      </c>
      <c r="B774">
        <v>100073</v>
      </c>
      <c r="C774" t="s">
        <v>619</v>
      </c>
      <c r="D774" t="s">
        <v>619</v>
      </c>
    </row>
    <row r="775" spans="1:4" x14ac:dyDescent="0.3">
      <c r="A775" t="s">
        <v>618</v>
      </c>
      <c r="B775">
        <v>100073</v>
      </c>
      <c r="C775" t="s">
        <v>620</v>
      </c>
      <c r="D775" t="s">
        <v>620</v>
      </c>
    </row>
    <row r="776" spans="1:4" x14ac:dyDescent="0.3">
      <c r="A776" t="s">
        <v>618</v>
      </c>
      <c r="B776">
        <v>100073</v>
      </c>
      <c r="C776" t="s">
        <v>118</v>
      </c>
      <c r="D776" t="s">
        <v>118</v>
      </c>
    </row>
    <row r="777" spans="1:4" x14ac:dyDescent="0.3">
      <c r="A777" t="s">
        <v>618</v>
      </c>
      <c r="B777">
        <v>100073</v>
      </c>
      <c r="C777" t="s">
        <v>621</v>
      </c>
      <c r="D777" t="s">
        <v>621</v>
      </c>
    </row>
    <row r="778" spans="1:4" x14ac:dyDescent="0.3">
      <c r="A778" t="s">
        <v>618</v>
      </c>
      <c r="B778">
        <v>100073</v>
      </c>
      <c r="C778" t="s">
        <v>622</v>
      </c>
      <c r="D778" t="s">
        <v>622</v>
      </c>
    </row>
    <row r="779" spans="1:4" x14ac:dyDescent="0.3">
      <c r="A779" t="s">
        <v>618</v>
      </c>
      <c r="B779">
        <v>100073</v>
      </c>
      <c r="C779" t="s">
        <v>592</v>
      </c>
      <c r="D779" t="s">
        <v>592</v>
      </c>
    </row>
    <row r="780" spans="1:4" x14ac:dyDescent="0.3">
      <c r="A780" t="s">
        <v>623</v>
      </c>
      <c r="B780">
        <v>100074</v>
      </c>
      <c r="C780" t="s">
        <v>624</v>
      </c>
      <c r="D780" t="s">
        <v>624</v>
      </c>
    </row>
    <row r="781" spans="1:4" x14ac:dyDescent="0.3">
      <c r="A781" t="s">
        <v>623</v>
      </c>
      <c r="B781">
        <v>100074</v>
      </c>
      <c r="C781" t="s">
        <v>625</v>
      </c>
      <c r="D781" t="s">
        <v>625</v>
      </c>
    </row>
    <row r="782" spans="1:4" x14ac:dyDescent="0.3">
      <c r="A782" t="s">
        <v>623</v>
      </c>
      <c r="B782">
        <v>100074</v>
      </c>
      <c r="C782" t="s">
        <v>626</v>
      </c>
      <c r="D782" t="s">
        <v>626</v>
      </c>
    </row>
    <row r="783" spans="1:4" x14ac:dyDescent="0.3">
      <c r="A783" t="s">
        <v>623</v>
      </c>
      <c r="B783">
        <v>100074</v>
      </c>
      <c r="C783" t="s">
        <v>627</v>
      </c>
      <c r="D783" t="s">
        <v>627</v>
      </c>
    </row>
    <row r="784" spans="1:4" x14ac:dyDescent="0.3">
      <c r="A784" t="s">
        <v>623</v>
      </c>
      <c r="B784">
        <v>100074</v>
      </c>
      <c r="C784" t="s">
        <v>628</v>
      </c>
      <c r="D784" t="s">
        <v>628</v>
      </c>
    </row>
    <row r="785" spans="1:4" x14ac:dyDescent="0.3">
      <c r="A785" t="s">
        <v>623</v>
      </c>
      <c r="B785">
        <v>100074</v>
      </c>
      <c r="C785" t="s">
        <v>629</v>
      </c>
      <c r="D785" t="s">
        <v>629</v>
      </c>
    </row>
    <row r="786" spans="1:4" x14ac:dyDescent="0.3">
      <c r="A786" t="s">
        <v>623</v>
      </c>
      <c r="B786">
        <v>100074</v>
      </c>
      <c r="C786" t="s">
        <v>630</v>
      </c>
      <c r="D786" t="s">
        <v>630</v>
      </c>
    </row>
    <row r="787" spans="1:4" x14ac:dyDescent="0.3">
      <c r="A787" t="s">
        <v>623</v>
      </c>
      <c r="B787">
        <v>100074</v>
      </c>
      <c r="C787" t="s">
        <v>152</v>
      </c>
      <c r="D787" t="s">
        <v>152</v>
      </c>
    </row>
    <row r="788" spans="1:4" x14ac:dyDescent="0.3">
      <c r="A788" t="s">
        <v>631</v>
      </c>
      <c r="B788">
        <v>100200</v>
      </c>
      <c r="C788" t="s">
        <v>122</v>
      </c>
      <c r="D788" t="s">
        <v>122</v>
      </c>
    </row>
    <row r="789" spans="1:4" x14ac:dyDescent="0.3">
      <c r="A789" t="s">
        <v>631</v>
      </c>
      <c r="B789">
        <v>100200</v>
      </c>
      <c r="C789" t="s">
        <v>124</v>
      </c>
      <c r="D789" t="s">
        <v>124</v>
      </c>
    </row>
    <row r="790" spans="1:4" x14ac:dyDescent="0.3">
      <c r="A790" t="s">
        <v>631</v>
      </c>
      <c r="B790">
        <v>100200</v>
      </c>
      <c r="C790" t="s">
        <v>119</v>
      </c>
      <c r="D790" t="s">
        <v>119</v>
      </c>
    </row>
    <row r="791" spans="1:4" x14ac:dyDescent="0.3">
      <c r="A791" t="s">
        <v>631</v>
      </c>
      <c r="B791">
        <v>100200</v>
      </c>
      <c r="C791" t="s">
        <v>194</v>
      </c>
      <c r="D791" t="s">
        <v>194</v>
      </c>
    </row>
    <row r="792" spans="1:4" x14ac:dyDescent="0.3">
      <c r="A792" t="s">
        <v>631</v>
      </c>
      <c r="B792">
        <v>100200</v>
      </c>
      <c r="C792" t="s">
        <v>592</v>
      </c>
      <c r="D792" t="s">
        <v>592</v>
      </c>
    </row>
    <row r="793" spans="1:4" x14ac:dyDescent="0.3">
      <c r="A793" t="s">
        <v>632</v>
      </c>
      <c r="B793">
        <v>100202</v>
      </c>
      <c r="C793" t="s">
        <v>122</v>
      </c>
      <c r="D793" t="s">
        <v>122</v>
      </c>
    </row>
    <row r="794" spans="1:4" x14ac:dyDescent="0.3">
      <c r="A794" t="s">
        <v>632</v>
      </c>
      <c r="B794">
        <v>100202</v>
      </c>
      <c r="C794" t="s">
        <v>124</v>
      </c>
      <c r="D794" t="s">
        <v>124</v>
      </c>
    </row>
    <row r="795" spans="1:4" x14ac:dyDescent="0.3">
      <c r="A795" t="s">
        <v>632</v>
      </c>
      <c r="B795">
        <v>100202</v>
      </c>
      <c r="C795" t="s">
        <v>119</v>
      </c>
      <c r="D795" t="s">
        <v>119</v>
      </c>
    </row>
    <row r="796" spans="1:4" x14ac:dyDescent="0.3">
      <c r="A796" t="s">
        <v>632</v>
      </c>
      <c r="B796">
        <v>100202</v>
      </c>
      <c r="C796" t="s">
        <v>194</v>
      </c>
      <c r="D796" t="s">
        <v>194</v>
      </c>
    </row>
    <row r="797" spans="1:4" x14ac:dyDescent="0.3">
      <c r="A797" t="s">
        <v>632</v>
      </c>
      <c r="B797">
        <v>100202</v>
      </c>
      <c r="C797" t="s">
        <v>592</v>
      </c>
      <c r="D797" t="s">
        <v>592</v>
      </c>
    </row>
    <row r="798" spans="1:4" x14ac:dyDescent="0.3">
      <c r="A798" t="s">
        <v>633</v>
      </c>
      <c r="B798">
        <v>100203</v>
      </c>
      <c r="C798" t="s">
        <v>122</v>
      </c>
      <c r="D798" t="s">
        <v>122</v>
      </c>
    </row>
    <row r="799" spans="1:4" x14ac:dyDescent="0.3">
      <c r="A799" t="s">
        <v>633</v>
      </c>
      <c r="B799">
        <v>100203</v>
      </c>
      <c r="C799" t="s">
        <v>124</v>
      </c>
      <c r="D799" t="s">
        <v>124</v>
      </c>
    </row>
    <row r="800" spans="1:4" x14ac:dyDescent="0.3">
      <c r="A800" t="s">
        <v>633</v>
      </c>
      <c r="B800">
        <v>100203</v>
      </c>
      <c r="C800" t="s">
        <v>119</v>
      </c>
      <c r="D800" t="s">
        <v>119</v>
      </c>
    </row>
    <row r="801" spans="1:4" x14ac:dyDescent="0.3">
      <c r="A801" t="s">
        <v>633</v>
      </c>
      <c r="B801">
        <v>100203</v>
      </c>
      <c r="C801" t="s">
        <v>194</v>
      </c>
      <c r="D801" t="s">
        <v>194</v>
      </c>
    </row>
    <row r="802" spans="1:4" x14ac:dyDescent="0.3">
      <c r="A802" t="s">
        <v>633</v>
      </c>
      <c r="B802">
        <v>100203</v>
      </c>
      <c r="C802" t="s">
        <v>592</v>
      </c>
      <c r="D802" t="s">
        <v>592</v>
      </c>
    </row>
    <row r="803" spans="1:4" x14ac:dyDescent="0.3">
      <c r="A803" t="s">
        <v>634</v>
      </c>
      <c r="B803">
        <v>100080</v>
      </c>
      <c r="C803" t="s">
        <v>121</v>
      </c>
      <c r="D803" t="s">
        <v>121</v>
      </c>
    </row>
    <row r="804" spans="1:4" x14ac:dyDescent="0.3">
      <c r="A804" t="s">
        <v>634</v>
      </c>
      <c r="B804">
        <v>100080</v>
      </c>
      <c r="C804" t="s">
        <v>120</v>
      </c>
      <c r="D804" t="s">
        <v>120</v>
      </c>
    </row>
    <row r="805" spans="1:4" x14ac:dyDescent="0.3">
      <c r="A805" t="s">
        <v>634</v>
      </c>
      <c r="B805">
        <v>100080</v>
      </c>
      <c r="C805" t="s">
        <v>592</v>
      </c>
      <c r="D805" t="s">
        <v>592</v>
      </c>
    </row>
    <row r="806" spans="1:4" x14ac:dyDescent="0.3">
      <c r="A806" t="s">
        <v>635</v>
      </c>
      <c r="B806">
        <v>100081</v>
      </c>
      <c r="C806" t="s">
        <v>121</v>
      </c>
      <c r="D806" t="s">
        <v>121</v>
      </c>
    </row>
    <row r="807" spans="1:4" x14ac:dyDescent="0.3">
      <c r="A807" t="s">
        <v>635</v>
      </c>
      <c r="B807">
        <v>100081</v>
      </c>
      <c r="C807" t="s">
        <v>120</v>
      </c>
      <c r="D807" t="s">
        <v>120</v>
      </c>
    </row>
    <row r="808" spans="1:4" x14ac:dyDescent="0.3">
      <c r="A808" t="s">
        <v>635</v>
      </c>
      <c r="B808">
        <v>100081</v>
      </c>
      <c r="C808" t="s">
        <v>592</v>
      </c>
      <c r="D808" t="s">
        <v>592</v>
      </c>
    </row>
    <row r="809" spans="1:4" x14ac:dyDescent="0.3">
      <c r="A809" t="s">
        <v>92</v>
      </c>
      <c r="B809">
        <v>100082</v>
      </c>
      <c r="C809" t="s">
        <v>121</v>
      </c>
      <c r="D809" t="s">
        <v>121</v>
      </c>
    </row>
    <row r="810" spans="1:4" x14ac:dyDescent="0.3">
      <c r="A810" t="s">
        <v>92</v>
      </c>
      <c r="B810">
        <v>100082</v>
      </c>
      <c r="C810" t="s">
        <v>120</v>
      </c>
      <c r="D810" t="s">
        <v>120</v>
      </c>
    </row>
    <row r="811" spans="1:4" x14ac:dyDescent="0.3">
      <c r="A811" t="s">
        <v>636</v>
      </c>
      <c r="B811">
        <v>100329</v>
      </c>
      <c r="C811" t="s">
        <v>121</v>
      </c>
      <c r="D811" t="s">
        <v>121</v>
      </c>
    </row>
    <row r="812" spans="1:4" x14ac:dyDescent="0.3">
      <c r="A812" t="s">
        <v>636</v>
      </c>
      <c r="B812">
        <v>100329</v>
      </c>
      <c r="C812" t="s">
        <v>120</v>
      </c>
      <c r="D812" t="s">
        <v>120</v>
      </c>
    </row>
    <row r="813" spans="1:4" x14ac:dyDescent="0.3">
      <c r="A813" t="s">
        <v>637</v>
      </c>
      <c r="B813">
        <v>100085</v>
      </c>
      <c r="C813" t="s">
        <v>121</v>
      </c>
      <c r="D813" t="s">
        <v>121</v>
      </c>
    </row>
    <row r="814" spans="1:4" x14ac:dyDescent="0.3">
      <c r="A814" t="s">
        <v>637</v>
      </c>
      <c r="B814">
        <v>100085</v>
      </c>
      <c r="C814" t="s">
        <v>120</v>
      </c>
      <c r="D814" t="s">
        <v>120</v>
      </c>
    </row>
    <row r="815" spans="1:4" x14ac:dyDescent="0.3">
      <c r="A815" t="s">
        <v>637</v>
      </c>
      <c r="B815">
        <v>100085</v>
      </c>
      <c r="C815" t="s">
        <v>638</v>
      </c>
      <c r="D815" t="s">
        <v>638</v>
      </c>
    </row>
    <row r="816" spans="1:4" x14ac:dyDescent="0.3">
      <c r="A816" t="s">
        <v>639</v>
      </c>
      <c r="B816">
        <v>100222</v>
      </c>
      <c r="C816" t="s">
        <v>640</v>
      </c>
      <c r="D816" t="s">
        <v>640</v>
      </c>
    </row>
    <row r="817" spans="1:4" x14ac:dyDescent="0.3">
      <c r="A817" t="s">
        <v>641</v>
      </c>
      <c r="B817">
        <v>100754</v>
      </c>
      <c r="C817" t="s">
        <v>640</v>
      </c>
      <c r="D817" t="s">
        <v>640</v>
      </c>
    </row>
    <row r="818" spans="1:4" x14ac:dyDescent="0.3">
      <c r="A818" t="s">
        <v>639</v>
      </c>
      <c r="B818">
        <v>100222</v>
      </c>
      <c r="C818" t="s">
        <v>642</v>
      </c>
      <c r="D818" t="s">
        <v>642</v>
      </c>
    </row>
    <row r="819" spans="1:4" x14ac:dyDescent="0.3">
      <c r="A819" t="s">
        <v>641</v>
      </c>
      <c r="B819">
        <v>100754</v>
      </c>
      <c r="C819" t="s">
        <v>642</v>
      </c>
      <c r="D819" t="s">
        <v>642</v>
      </c>
    </row>
    <row r="820" spans="1:4" x14ac:dyDescent="0.3">
      <c r="A820" t="s">
        <v>643</v>
      </c>
      <c r="B820">
        <v>100088</v>
      </c>
      <c r="C820" t="s">
        <v>122</v>
      </c>
      <c r="D820" t="s">
        <v>122</v>
      </c>
    </row>
    <row r="821" spans="1:4" x14ac:dyDescent="0.3">
      <c r="A821" t="s">
        <v>643</v>
      </c>
      <c r="B821">
        <v>100088</v>
      </c>
      <c r="C821" t="s">
        <v>124</v>
      </c>
      <c r="D821" t="s">
        <v>124</v>
      </c>
    </row>
    <row r="822" spans="1:4" x14ac:dyDescent="0.3">
      <c r="A822" t="s">
        <v>643</v>
      </c>
      <c r="B822">
        <v>100088</v>
      </c>
      <c r="C822" t="s">
        <v>119</v>
      </c>
      <c r="D822" t="s">
        <v>119</v>
      </c>
    </row>
    <row r="823" spans="1:4" x14ac:dyDescent="0.3">
      <c r="A823" t="s">
        <v>643</v>
      </c>
      <c r="B823">
        <v>100088</v>
      </c>
      <c r="C823" t="s">
        <v>206</v>
      </c>
      <c r="D823" t="s">
        <v>206</v>
      </c>
    </row>
    <row r="824" spans="1:4" x14ac:dyDescent="0.3">
      <c r="A824" t="s">
        <v>643</v>
      </c>
      <c r="B824">
        <v>100088</v>
      </c>
      <c r="C824" t="s">
        <v>204</v>
      </c>
      <c r="D824" t="s">
        <v>204</v>
      </c>
    </row>
    <row r="825" spans="1:4" x14ac:dyDescent="0.3">
      <c r="A825" t="s">
        <v>643</v>
      </c>
      <c r="B825">
        <v>100088</v>
      </c>
      <c r="C825" t="s">
        <v>205</v>
      </c>
      <c r="D825" t="s">
        <v>205</v>
      </c>
    </row>
    <row r="826" spans="1:4" x14ac:dyDescent="0.3">
      <c r="A826" t="s">
        <v>643</v>
      </c>
      <c r="B826">
        <v>100088</v>
      </c>
      <c r="C826" t="s">
        <v>644</v>
      </c>
      <c r="D826" t="s">
        <v>644</v>
      </c>
    </row>
    <row r="827" spans="1:4" x14ac:dyDescent="0.3">
      <c r="A827" t="s">
        <v>645</v>
      </c>
      <c r="B827">
        <v>100825</v>
      </c>
      <c r="C827" t="s">
        <v>222</v>
      </c>
      <c r="D827" t="s">
        <v>222</v>
      </c>
    </row>
    <row r="828" spans="1:4" x14ac:dyDescent="0.3">
      <c r="A828" t="s">
        <v>645</v>
      </c>
      <c r="B828">
        <v>100825</v>
      </c>
      <c r="C828" t="s">
        <v>224</v>
      </c>
      <c r="D828" t="s">
        <v>224</v>
      </c>
    </row>
    <row r="829" spans="1:4" x14ac:dyDescent="0.3">
      <c r="A829" t="s">
        <v>646</v>
      </c>
      <c r="B829">
        <v>100826</v>
      </c>
      <c r="C829" t="s">
        <v>121</v>
      </c>
      <c r="D829" t="s">
        <v>121</v>
      </c>
    </row>
    <row r="830" spans="1:4" x14ac:dyDescent="0.3">
      <c r="A830" t="s">
        <v>646</v>
      </c>
      <c r="B830">
        <v>100826</v>
      </c>
      <c r="C830" t="s">
        <v>120</v>
      </c>
      <c r="D830" t="s">
        <v>120</v>
      </c>
    </row>
    <row r="831" spans="1:4" x14ac:dyDescent="0.3">
      <c r="A831" t="s">
        <v>646</v>
      </c>
      <c r="B831">
        <v>100826</v>
      </c>
      <c r="C831" t="s">
        <v>137</v>
      </c>
      <c r="D831" t="s">
        <v>137</v>
      </c>
    </row>
    <row r="832" spans="1:4" x14ac:dyDescent="0.3">
      <c r="A832" t="s">
        <v>647</v>
      </c>
      <c r="B832">
        <v>100331</v>
      </c>
      <c r="C832" t="s">
        <v>648</v>
      </c>
      <c r="D832" t="s">
        <v>648</v>
      </c>
    </row>
    <row r="833" spans="1:4" x14ac:dyDescent="0.3">
      <c r="A833" t="s">
        <v>647</v>
      </c>
      <c r="B833">
        <v>100331</v>
      </c>
      <c r="C833" t="s">
        <v>136</v>
      </c>
      <c r="D833" t="s">
        <v>136</v>
      </c>
    </row>
    <row r="834" spans="1:4" x14ac:dyDescent="0.3">
      <c r="A834" t="s">
        <v>647</v>
      </c>
      <c r="B834">
        <v>100331</v>
      </c>
      <c r="C834" t="s">
        <v>649</v>
      </c>
      <c r="D834" t="s">
        <v>649</v>
      </c>
    </row>
    <row r="835" spans="1:4" x14ac:dyDescent="0.3">
      <c r="A835" t="s">
        <v>647</v>
      </c>
      <c r="B835">
        <v>100331</v>
      </c>
      <c r="C835" t="s">
        <v>650</v>
      </c>
      <c r="D835" t="s">
        <v>650</v>
      </c>
    </row>
    <row r="836" spans="1:4" x14ac:dyDescent="0.3">
      <c r="A836" t="s">
        <v>647</v>
      </c>
      <c r="B836">
        <v>100331</v>
      </c>
      <c r="C836" t="s">
        <v>152</v>
      </c>
      <c r="D836" t="s">
        <v>152</v>
      </c>
    </row>
    <row r="837" spans="1:4" x14ac:dyDescent="0.3">
      <c r="A837" t="s">
        <v>647</v>
      </c>
      <c r="B837">
        <v>100331</v>
      </c>
      <c r="C837" t="s">
        <v>224</v>
      </c>
      <c r="D837" t="s">
        <v>224</v>
      </c>
    </row>
    <row r="838" spans="1:4" x14ac:dyDescent="0.3">
      <c r="A838" t="s">
        <v>647</v>
      </c>
      <c r="B838">
        <v>100331</v>
      </c>
      <c r="C838" t="s">
        <v>651</v>
      </c>
      <c r="D838" t="s">
        <v>651</v>
      </c>
    </row>
    <row r="839" spans="1:4" x14ac:dyDescent="0.3">
      <c r="A839" t="s">
        <v>652</v>
      </c>
      <c r="B839">
        <v>100332</v>
      </c>
      <c r="C839" t="s">
        <v>653</v>
      </c>
      <c r="D839" t="s">
        <v>653</v>
      </c>
    </row>
    <row r="840" spans="1:4" x14ac:dyDescent="0.3">
      <c r="A840" t="s">
        <v>652</v>
      </c>
      <c r="B840">
        <v>100332</v>
      </c>
      <c r="C840" t="s">
        <v>654</v>
      </c>
      <c r="D840" t="s">
        <v>654</v>
      </c>
    </row>
    <row r="841" spans="1:4" x14ac:dyDescent="0.3">
      <c r="A841" t="s">
        <v>652</v>
      </c>
      <c r="B841">
        <v>100332</v>
      </c>
      <c r="C841" t="s">
        <v>655</v>
      </c>
      <c r="D841" t="s">
        <v>655</v>
      </c>
    </row>
    <row r="842" spans="1:4" x14ac:dyDescent="0.3">
      <c r="A842" t="s">
        <v>652</v>
      </c>
      <c r="B842">
        <v>100332</v>
      </c>
      <c r="C842" t="s">
        <v>656</v>
      </c>
      <c r="D842" t="s">
        <v>656</v>
      </c>
    </row>
    <row r="843" spans="1:4" x14ac:dyDescent="0.3">
      <c r="A843" t="s">
        <v>652</v>
      </c>
      <c r="B843">
        <v>100332</v>
      </c>
      <c r="C843" t="s">
        <v>224</v>
      </c>
      <c r="D843" t="s">
        <v>224</v>
      </c>
    </row>
    <row r="844" spans="1:4" x14ac:dyDescent="0.3">
      <c r="A844" t="s">
        <v>652</v>
      </c>
      <c r="B844">
        <v>100332</v>
      </c>
      <c r="C844" t="s">
        <v>657</v>
      </c>
      <c r="D844" t="s">
        <v>657</v>
      </c>
    </row>
    <row r="845" spans="1:4" x14ac:dyDescent="0.3">
      <c r="A845" t="s">
        <v>658</v>
      </c>
      <c r="B845">
        <v>100333</v>
      </c>
      <c r="C845" t="s">
        <v>659</v>
      </c>
      <c r="D845" t="s">
        <v>659</v>
      </c>
    </row>
    <row r="846" spans="1:4" x14ac:dyDescent="0.3">
      <c r="A846" t="s">
        <v>658</v>
      </c>
      <c r="B846">
        <v>100333</v>
      </c>
      <c r="C846" t="s">
        <v>660</v>
      </c>
      <c r="D846" t="s">
        <v>660</v>
      </c>
    </row>
    <row r="847" spans="1:4" x14ac:dyDescent="0.3">
      <c r="A847" t="s">
        <v>658</v>
      </c>
      <c r="B847">
        <v>100333</v>
      </c>
      <c r="C847" t="s">
        <v>661</v>
      </c>
      <c r="D847" t="s">
        <v>661</v>
      </c>
    </row>
    <row r="848" spans="1:4" x14ac:dyDescent="0.3">
      <c r="A848" t="s">
        <v>658</v>
      </c>
      <c r="B848">
        <v>100333</v>
      </c>
      <c r="C848" t="s">
        <v>224</v>
      </c>
      <c r="D848" t="s">
        <v>224</v>
      </c>
    </row>
    <row r="849" spans="1:4" x14ac:dyDescent="0.3">
      <c r="A849" t="s">
        <v>658</v>
      </c>
      <c r="B849">
        <v>100333</v>
      </c>
      <c r="C849" t="s">
        <v>662</v>
      </c>
      <c r="D849" t="s">
        <v>662</v>
      </c>
    </row>
    <row r="850" spans="1:4" x14ac:dyDescent="0.3">
      <c r="A850" t="s">
        <v>663</v>
      </c>
      <c r="B850">
        <v>100827</v>
      </c>
      <c r="C850" t="s">
        <v>664</v>
      </c>
      <c r="D850" t="s">
        <v>664</v>
      </c>
    </row>
    <row r="851" spans="1:4" x14ac:dyDescent="0.3">
      <c r="A851" t="s">
        <v>663</v>
      </c>
      <c r="B851">
        <v>100827</v>
      </c>
      <c r="C851" t="s">
        <v>665</v>
      </c>
      <c r="D851" t="s">
        <v>665</v>
      </c>
    </row>
    <row r="852" spans="1:4" x14ac:dyDescent="0.3">
      <c r="A852" t="s">
        <v>663</v>
      </c>
      <c r="B852">
        <v>100827</v>
      </c>
      <c r="C852" t="s">
        <v>666</v>
      </c>
      <c r="D852" t="s">
        <v>666</v>
      </c>
    </row>
    <row r="853" spans="1:4" x14ac:dyDescent="0.3">
      <c r="A853" t="s">
        <v>663</v>
      </c>
      <c r="B853">
        <v>100827</v>
      </c>
      <c r="C853" t="s">
        <v>667</v>
      </c>
      <c r="D853" t="s">
        <v>667</v>
      </c>
    </row>
    <row r="854" spans="1:4" x14ac:dyDescent="0.3">
      <c r="A854" t="s">
        <v>663</v>
      </c>
      <c r="B854">
        <v>100827</v>
      </c>
      <c r="C854" t="s">
        <v>668</v>
      </c>
      <c r="D854" t="s">
        <v>668</v>
      </c>
    </row>
    <row r="855" spans="1:4" x14ac:dyDescent="0.3">
      <c r="A855" t="s">
        <v>663</v>
      </c>
      <c r="B855">
        <v>100827</v>
      </c>
      <c r="C855" t="s">
        <v>172</v>
      </c>
      <c r="D855" t="s">
        <v>172</v>
      </c>
    </row>
    <row r="856" spans="1:4" x14ac:dyDescent="0.3">
      <c r="A856" t="s">
        <v>663</v>
      </c>
      <c r="B856">
        <v>100827</v>
      </c>
      <c r="C856" t="s">
        <v>669</v>
      </c>
      <c r="D856" t="s">
        <v>669</v>
      </c>
    </row>
    <row r="857" spans="1:4" x14ac:dyDescent="0.3">
      <c r="A857" t="s">
        <v>663</v>
      </c>
      <c r="B857">
        <v>100827</v>
      </c>
      <c r="C857" t="s">
        <v>166</v>
      </c>
      <c r="D857" t="s">
        <v>166</v>
      </c>
    </row>
    <row r="858" spans="1:4" x14ac:dyDescent="0.3">
      <c r="A858" t="s">
        <v>663</v>
      </c>
      <c r="B858">
        <v>100827</v>
      </c>
      <c r="C858" t="s">
        <v>383</v>
      </c>
      <c r="D858" t="s">
        <v>383</v>
      </c>
    </row>
    <row r="859" spans="1:4" x14ac:dyDescent="0.3">
      <c r="A859" t="s">
        <v>663</v>
      </c>
      <c r="B859">
        <v>100827</v>
      </c>
      <c r="C859" t="s">
        <v>152</v>
      </c>
      <c r="D859" t="s">
        <v>152</v>
      </c>
    </row>
    <row r="860" spans="1:4" x14ac:dyDescent="0.3">
      <c r="A860" t="s">
        <v>670</v>
      </c>
      <c r="B860">
        <v>100334</v>
      </c>
      <c r="C860" t="s">
        <v>671</v>
      </c>
      <c r="D860" t="s">
        <v>671</v>
      </c>
    </row>
    <row r="861" spans="1:4" x14ac:dyDescent="0.3">
      <c r="A861" t="s">
        <v>670</v>
      </c>
      <c r="B861">
        <v>100334</v>
      </c>
      <c r="C861" t="s">
        <v>672</v>
      </c>
      <c r="D861" t="s">
        <v>672</v>
      </c>
    </row>
    <row r="862" spans="1:4" x14ac:dyDescent="0.3">
      <c r="A862" t="s">
        <v>670</v>
      </c>
      <c r="B862">
        <v>100334</v>
      </c>
      <c r="C862" t="s">
        <v>156</v>
      </c>
      <c r="D862" t="s">
        <v>156</v>
      </c>
    </row>
    <row r="863" spans="1:4" x14ac:dyDescent="0.3">
      <c r="A863" t="s">
        <v>670</v>
      </c>
      <c r="B863">
        <v>100334</v>
      </c>
      <c r="C863" t="s">
        <v>123</v>
      </c>
      <c r="D863" t="s">
        <v>123</v>
      </c>
    </row>
    <row r="864" spans="1:4" x14ac:dyDescent="0.3">
      <c r="A864" t="s">
        <v>673</v>
      </c>
      <c r="B864">
        <v>100337</v>
      </c>
      <c r="C864" t="s">
        <v>122</v>
      </c>
      <c r="D864" t="s">
        <v>122</v>
      </c>
    </row>
    <row r="865" spans="1:4" x14ac:dyDescent="0.3">
      <c r="A865" t="s">
        <v>673</v>
      </c>
      <c r="B865">
        <v>100337</v>
      </c>
      <c r="C865" t="s">
        <v>124</v>
      </c>
      <c r="D865" t="s">
        <v>124</v>
      </c>
    </row>
    <row r="866" spans="1:4" x14ac:dyDescent="0.3">
      <c r="A866" t="s">
        <v>673</v>
      </c>
      <c r="B866">
        <v>100337</v>
      </c>
      <c r="C866" t="s">
        <v>119</v>
      </c>
      <c r="D866" t="s">
        <v>119</v>
      </c>
    </row>
    <row r="867" spans="1:4" x14ac:dyDescent="0.3">
      <c r="A867" t="s">
        <v>674</v>
      </c>
      <c r="B867">
        <v>100116</v>
      </c>
      <c r="C867" t="s">
        <v>122</v>
      </c>
      <c r="D867" t="s">
        <v>122</v>
      </c>
    </row>
    <row r="868" spans="1:4" x14ac:dyDescent="0.3">
      <c r="A868" t="s">
        <v>674</v>
      </c>
      <c r="B868">
        <v>100116</v>
      </c>
      <c r="C868" t="s">
        <v>124</v>
      </c>
      <c r="D868" t="s">
        <v>124</v>
      </c>
    </row>
    <row r="869" spans="1:4" x14ac:dyDescent="0.3">
      <c r="A869" t="s">
        <v>674</v>
      </c>
      <c r="B869">
        <v>100116</v>
      </c>
      <c r="C869" t="s">
        <v>119</v>
      </c>
      <c r="D869" t="s">
        <v>119</v>
      </c>
    </row>
    <row r="870" spans="1:4" x14ac:dyDescent="0.3">
      <c r="A870" t="s">
        <v>674</v>
      </c>
      <c r="B870">
        <v>100116</v>
      </c>
      <c r="C870" t="s">
        <v>675</v>
      </c>
      <c r="D870" t="s">
        <v>675</v>
      </c>
    </row>
    <row r="871" spans="1:4" x14ac:dyDescent="0.3">
      <c r="A871" t="s">
        <v>674</v>
      </c>
      <c r="B871">
        <v>100116</v>
      </c>
      <c r="C871" t="s">
        <v>123</v>
      </c>
      <c r="D871" t="s">
        <v>123</v>
      </c>
    </row>
    <row r="872" spans="1:4" x14ac:dyDescent="0.3">
      <c r="A872" t="s">
        <v>676</v>
      </c>
      <c r="B872">
        <v>100117</v>
      </c>
      <c r="C872" t="s">
        <v>122</v>
      </c>
      <c r="D872" t="s">
        <v>122</v>
      </c>
    </row>
    <row r="873" spans="1:4" x14ac:dyDescent="0.3">
      <c r="A873" t="s">
        <v>676</v>
      </c>
      <c r="B873">
        <v>100117</v>
      </c>
      <c r="C873" t="s">
        <v>124</v>
      </c>
      <c r="D873" t="s">
        <v>124</v>
      </c>
    </row>
    <row r="874" spans="1:4" x14ac:dyDescent="0.3">
      <c r="A874" t="s">
        <v>676</v>
      </c>
      <c r="B874">
        <v>100117</v>
      </c>
      <c r="C874" t="s">
        <v>119</v>
      </c>
      <c r="D874" t="s">
        <v>119</v>
      </c>
    </row>
    <row r="875" spans="1:4" x14ac:dyDescent="0.3">
      <c r="A875" t="s">
        <v>676</v>
      </c>
      <c r="B875">
        <v>100117</v>
      </c>
      <c r="C875" t="s">
        <v>123</v>
      </c>
      <c r="D875" t="s">
        <v>123</v>
      </c>
    </row>
    <row r="876" spans="1:4" x14ac:dyDescent="0.3">
      <c r="A876" t="s">
        <v>677</v>
      </c>
      <c r="B876">
        <v>100118</v>
      </c>
      <c r="C876" t="s">
        <v>122</v>
      </c>
      <c r="D876" t="s">
        <v>122</v>
      </c>
    </row>
    <row r="877" spans="1:4" x14ac:dyDescent="0.3">
      <c r="A877" t="s">
        <v>677</v>
      </c>
      <c r="B877">
        <v>100118</v>
      </c>
      <c r="C877" t="s">
        <v>124</v>
      </c>
      <c r="D877" t="s">
        <v>124</v>
      </c>
    </row>
    <row r="878" spans="1:4" x14ac:dyDescent="0.3">
      <c r="A878" t="s">
        <v>677</v>
      </c>
      <c r="B878">
        <v>100118</v>
      </c>
      <c r="C878" t="s">
        <v>119</v>
      </c>
      <c r="D878" t="s">
        <v>119</v>
      </c>
    </row>
    <row r="879" spans="1:4" x14ac:dyDescent="0.3">
      <c r="A879" t="s">
        <v>677</v>
      </c>
      <c r="B879">
        <v>100118</v>
      </c>
      <c r="C879" t="s">
        <v>123</v>
      </c>
      <c r="D879" t="s">
        <v>123</v>
      </c>
    </row>
    <row r="880" spans="1:4" x14ac:dyDescent="0.3">
      <c r="A880" t="s">
        <v>678</v>
      </c>
      <c r="B880">
        <v>100119</v>
      </c>
      <c r="C880" t="s">
        <v>122</v>
      </c>
      <c r="D880" t="s">
        <v>122</v>
      </c>
    </row>
    <row r="881" spans="1:4" x14ac:dyDescent="0.3">
      <c r="A881" t="s">
        <v>678</v>
      </c>
      <c r="B881">
        <v>100119</v>
      </c>
      <c r="C881" t="s">
        <v>124</v>
      </c>
      <c r="D881" t="s">
        <v>124</v>
      </c>
    </row>
    <row r="882" spans="1:4" x14ac:dyDescent="0.3">
      <c r="A882" t="s">
        <v>678</v>
      </c>
      <c r="B882">
        <v>100119</v>
      </c>
      <c r="C882" t="s">
        <v>119</v>
      </c>
      <c r="D882" t="s">
        <v>119</v>
      </c>
    </row>
    <row r="883" spans="1:4" x14ac:dyDescent="0.3">
      <c r="A883" t="s">
        <v>678</v>
      </c>
      <c r="B883">
        <v>100119</v>
      </c>
      <c r="C883" t="s">
        <v>123</v>
      </c>
      <c r="D883" t="s">
        <v>123</v>
      </c>
    </row>
    <row r="884" spans="1:4" x14ac:dyDescent="0.3">
      <c r="A884" t="s">
        <v>679</v>
      </c>
      <c r="B884">
        <v>100120</v>
      </c>
      <c r="C884" t="s">
        <v>178</v>
      </c>
      <c r="D884" t="s">
        <v>178</v>
      </c>
    </row>
    <row r="885" spans="1:4" x14ac:dyDescent="0.3">
      <c r="A885" t="s">
        <v>679</v>
      </c>
      <c r="B885">
        <v>100120</v>
      </c>
      <c r="C885" t="s">
        <v>122</v>
      </c>
      <c r="D885" t="s">
        <v>122</v>
      </c>
    </row>
    <row r="886" spans="1:4" x14ac:dyDescent="0.3">
      <c r="A886" t="s">
        <v>679</v>
      </c>
      <c r="B886">
        <v>100120</v>
      </c>
      <c r="C886" t="s">
        <v>124</v>
      </c>
      <c r="D886" t="s">
        <v>124</v>
      </c>
    </row>
    <row r="887" spans="1:4" x14ac:dyDescent="0.3">
      <c r="A887" t="s">
        <v>679</v>
      </c>
      <c r="B887">
        <v>100120</v>
      </c>
      <c r="C887" t="s">
        <v>119</v>
      </c>
      <c r="D887" t="s">
        <v>119</v>
      </c>
    </row>
    <row r="888" spans="1:4" x14ac:dyDescent="0.3">
      <c r="A888" t="s">
        <v>679</v>
      </c>
      <c r="B888">
        <v>100120</v>
      </c>
      <c r="C888" t="s">
        <v>123</v>
      </c>
      <c r="D888" t="s">
        <v>123</v>
      </c>
    </row>
    <row r="889" spans="1:4" x14ac:dyDescent="0.3">
      <c r="A889" t="s">
        <v>139</v>
      </c>
      <c r="B889">
        <v>100402</v>
      </c>
      <c r="C889" t="s">
        <v>680</v>
      </c>
      <c r="D889" t="s">
        <v>680</v>
      </c>
    </row>
    <row r="890" spans="1:4" x14ac:dyDescent="0.3">
      <c r="A890" t="s">
        <v>139</v>
      </c>
      <c r="B890">
        <v>100402</v>
      </c>
      <c r="C890" t="s">
        <v>681</v>
      </c>
      <c r="D890" t="s">
        <v>681</v>
      </c>
    </row>
    <row r="891" spans="1:4" x14ac:dyDescent="0.3">
      <c r="A891" t="s">
        <v>139</v>
      </c>
      <c r="B891">
        <v>100402</v>
      </c>
      <c r="C891" t="s">
        <v>592</v>
      </c>
      <c r="D891" t="s">
        <v>592</v>
      </c>
    </row>
    <row r="892" spans="1:4" x14ac:dyDescent="0.3">
      <c r="A892" t="s">
        <v>138</v>
      </c>
      <c r="B892">
        <v>100403</v>
      </c>
      <c r="C892" t="s">
        <v>682</v>
      </c>
      <c r="D892" t="s">
        <v>682</v>
      </c>
    </row>
    <row r="893" spans="1:4" x14ac:dyDescent="0.3">
      <c r="A893" t="s">
        <v>138</v>
      </c>
      <c r="B893">
        <v>100403</v>
      </c>
      <c r="C893" t="s">
        <v>179</v>
      </c>
      <c r="D893" t="s">
        <v>179</v>
      </c>
    </row>
    <row r="894" spans="1:4" x14ac:dyDescent="0.3">
      <c r="A894" t="s">
        <v>683</v>
      </c>
      <c r="B894">
        <v>100422</v>
      </c>
      <c r="C894" t="s">
        <v>684</v>
      </c>
      <c r="D894" t="s">
        <v>239</v>
      </c>
    </row>
    <row r="895" spans="1:4" x14ac:dyDescent="0.3">
      <c r="A895" t="s">
        <v>683</v>
      </c>
      <c r="B895">
        <v>100422</v>
      </c>
      <c r="C895" t="s">
        <v>685</v>
      </c>
      <c r="D895" t="s">
        <v>241</v>
      </c>
    </row>
    <row r="896" spans="1:4" x14ac:dyDescent="0.3">
      <c r="A896" t="s">
        <v>683</v>
      </c>
      <c r="B896">
        <v>100422</v>
      </c>
      <c r="C896" t="s">
        <v>686</v>
      </c>
      <c r="D896" t="s">
        <v>243</v>
      </c>
    </row>
    <row r="897" spans="1:4" x14ac:dyDescent="0.3">
      <c r="A897" t="s">
        <v>683</v>
      </c>
      <c r="B897">
        <v>100422</v>
      </c>
      <c r="C897" t="s">
        <v>687</v>
      </c>
      <c r="D897" t="s">
        <v>245</v>
      </c>
    </row>
    <row r="898" spans="1:4" x14ac:dyDescent="0.3">
      <c r="A898" t="s">
        <v>683</v>
      </c>
      <c r="B898">
        <v>100422</v>
      </c>
      <c r="C898" t="s">
        <v>688</v>
      </c>
      <c r="D898" t="s">
        <v>443</v>
      </c>
    </row>
    <row r="899" spans="1:4" x14ac:dyDescent="0.3">
      <c r="A899" t="s">
        <v>683</v>
      </c>
      <c r="B899">
        <v>100422</v>
      </c>
      <c r="C899" t="s">
        <v>689</v>
      </c>
      <c r="D899" t="s">
        <v>237</v>
      </c>
    </row>
    <row r="900" spans="1:4" x14ac:dyDescent="0.3">
      <c r="A900" t="s">
        <v>690</v>
      </c>
      <c r="B900">
        <v>100423</v>
      </c>
      <c r="C900" t="s">
        <v>689</v>
      </c>
      <c r="D900" t="s">
        <v>237</v>
      </c>
    </row>
    <row r="901" spans="1:4" x14ac:dyDescent="0.3">
      <c r="A901" t="s">
        <v>690</v>
      </c>
      <c r="B901">
        <v>100423</v>
      </c>
      <c r="C901" t="s">
        <v>684</v>
      </c>
      <c r="D901" t="s">
        <v>239</v>
      </c>
    </row>
    <row r="902" spans="1:4" x14ac:dyDescent="0.3">
      <c r="A902" t="s">
        <v>690</v>
      </c>
      <c r="B902">
        <v>100423</v>
      </c>
      <c r="C902" t="s">
        <v>685</v>
      </c>
      <c r="D902" t="s">
        <v>241</v>
      </c>
    </row>
    <row r="903" spans="1:4" x14ac:dyDescent="0.3">
      <c r="A903" t="s">
        <v>690</v>
      </c>
      <c r="B903">
        <v>100423</v>
      </c>
      <c r="C903" t="s">
        <v>686</v>
      </c>
      <c r="D903" t="s">
        <v>243</v>
      </c>
    </row>
    <row r="904" spans="1:4" x14ac:dyDescent="0.3">
      <c r="A904" t="s">
        <v>690</v>
      </c>
      <c r="B904">
        <v>100423</v>
      </c>
      <c r="C904" t="s">
        <v>691</v>
      </c>
      <c r="D904" t="s">
        <v>245</v>
      </c>
    </row>
    <row r="905" spans="1:4" x14ac:dyDescent="0.3">
      <c r="A905" t="s">
        <v>690</v>
      </c>
      <c r="B905">
        <v>100423</v>
      </c>
      <c r="C905" t="s">
        <v>692</v>
      </c>
      <c r="D905" t="s">
        <v>443</v>
      </c>
    </row>
    <row r="906" spans="1:4" x14ac:dyDescent="0.3">
      <c r="A906" t="s">
        <v>693</v>
      </c>
      <c r="B906">
        <v>100424</v>
      </c>
      <c r="C906" t="s">
        <v>689</v>
      </c>
      <c r="D906" t="s">
        <v>237</v>
      </c>
    </row>
    <row r="907" spans="1:4" x14ac:dyDescent="0.3">
      <c r="A907" t="s">
        <v>693</v>
      </c>
      <c r="B907">
        <v>100424</v>
      </c>
      <c r="C907" t="s">
        <v>684</v>
      </c>
      <c r="D907" t="s">
        <v>239</v>
      </c>
    </row>
    <row r="908" spans="1:4" x14ac:dyDescent="0.3">
      <c r="A908" t="s">
        <v>693</v>
      </c>
      <c r="B908">
        <v>100424</v>
      </c>
      <c r="C908" t="s">
        <v>685</v>
      </c>
      <c r="D908" t="s">
        <v>241</v>
      </c>
    </row>
    <row r="909" spans="1:4" x14ac:dyDescent="0.3">
      <c r="A909" t="s">
        <v>693</v>
      </c>
      <c r="B909">
        <v>100424</v>
      </c>
      <c r="C909" t="s">
        <v>686</v>
      </c>
      <c r="D909" t="s">
        <v>243</v>
      </c>
    </row>
    <row r="910" spans="1:4" x14ac:dyDescent="0.3">
      <c r="A910" t="s">
        <v>693</v>
      </c>
      <c r="B910">
        <v>100424</v>
      </c>
      <c r="C910" t="s">
        <v>691</v>
      </c>
      <c r="D910" t="s">
        <v>245</v>
      </c>
    </row>
    <row r="911" spans="1:4" x14ac:dyDescent="0.3">
      <c r="A911" t="s">
        <v>693</v>
      </c>
      <c r="B911">
        <v>100424</v>
      </c>
      <c r="C911" t="s">
        <v>692</v>
      </c>
      <c r="D911" t="s">
        <v>443</v>
      </c>
    </row>
    <row r="912" spans="1:4" x14ac:dyDescent="0.3">
      <c r="A912" t="s">
        <v>694</v>
      </c>
      <c r="B912">
        <v>100268</v>
      </c>
      <c r="C912" t="s">
        <v>695</v>
      </c>
      <c r="D912" t="s">
        <v>695</v>
      </c>
    </row>
    <row r="913" spans="1:4" x14ac:dyDescent="0.3">
      <c r="A913" t="s">
        <v>694</v>
      </c>
      <c r="B913">
        <v>100268</v>
      </c>
      <c r="C913" t="s">
        <v>696</v>
      </c>
      <c r="D913" t="s">
        <v>696</v>
      </c>
    </row>
    <row r="914" spans="1:4" x14ac:dyDescent="0.3">
      <c r="A914" t="s">
        <v>694</v>
      </c>
      <c r="B914">
        <v>100268</v>
      </c>
      <c r="C914" t="s">
        <v>697</v>
      </c>
      <c r="D914" t="s">
        <v>697</v>
      </c>
    </row>
    <row r="915" spans="1:4" x14ac:dyDescent="0.3">
      <c r="A915" t="s">
        <v>694</v>
      </c>
      <c r="B915">
        <v>100268</v>
      </c>
      <c r="C915" t="s">
        <v>698</v>
      </c>
      <c r="D915" t="s">
        <v>698</v>
      </c>
    </row>
    <row r="916" spans="1:4" x14ac:dyDescent="0.3">
      <c r="A916" t="s">
        <v>694</v>
      </c>
      <c r="B916">
        <v>100268</v>
      </c>
      <c r="C916" t="s">
        <v>699</v>
      </c>
      <c r="D916" t="s">
        <v>699</v>
      </c>
    </row>
    <row r="917" spans="1:4" x14ac:dyDescent="0.3">
      <c r="A917" t="s">
        <v>694</v>
      </c>
      <c r="B917">
        <v>100268</v>
      </c>
      <c r="C917" t="s">
        <v>624</v>
      </c>
      <c r="D917" t="s">
        <v>624</v>
      </c>
    </row>
    <row r="918" spans="1:4" x14ac:dyDescent="0.3">
      <c r="A918" t="s">
        <v>700</v>
      </c>
      <c r="B918">
        <v>100270</v>
      </c>
      <c r="C918" t="s">
        <v>695</v>
      </c>
      <c r="D918" t="s">
        <v>695</v>
      </c>
    </row>
    <row r="919" spans="1:4" x14ac:dyDescent="0.3">
      <c r="A919" t="s">
        <v>700</v>
      </c>
      <c r="B919">
        <v>100270</v>
      </c>
      <c r="C919" t="s">
        <v>696</v>
      </c>
      <c r="D919" t="s">
        <v>696</v>
      </c>
    </row>
    <row r="920" spans="1:4" x14ac:dyDescent="0.3">
      <c r="A920" t="s">
        <v>700</v>
      </c>
      <c r="B920">
        <v>100270</v>
      </c>
      <c r="C920" t="s">
        <v>697</v>
      </c>
      <c r="D920" t="s">
        <v>697</v>
      </c>
    </row>
    <row r="921" spans="1:4" x14ac:dyDescent="0.3">
      <c r="A921" t="s">
        <v>700</v>
      </c>
      <c r="B921">
        <v>100270</v>
      </c>
      <c r="C921" t="s">
        <v>698</v>
      </c>
      <c r="D921" t="s">
        <v>698</v>
      </c>
    </row>
    <row r="922" spans="1:4" x14ac:dyDescent="0.3">
      <c r="A922" t="s">
        <v>700</v>
      </c>
      <c r="B922">
        <v>100270</v>
      </c>
      <c r="C922" t="s">
        <v>699</v>
      </c>
      <c r="D922" t="s">
        <v>699</v>
      </c>
    </row>
    <row r="923" spans="1:4" x14ac:dyDescent="0.3">
      <c r="A923" t="s">
        <v>700</v>
      </c>
      <c r="B923">
        <v>100270</v>
      </c>
      <c r="C923" t="s">
        <v>624</v>
      </c>
      <c r="D923" t="s">
        <v>624</v>
      </c>
    </row>
    <row r="924" spans="1:4" x14ac:dyDescent="0.3">
      <c r="A924" t="s">
        <v>701</v>
      </c>
      <c r="B924">
        <v>100123</v>
      </c>
      <c r="C924" t="s">
        <v>702</v>
      </c>
      <c r="D924" t="s">
        <v>702</v>
      </c>
    </row>
    <row r="925" spans="1:4" x14ac:dyDescent="0.3">
      <c r="A925" t="s">
        <v>701</v>
      </c>
      <c r="B925">
        <v>100123</v>
      </c>
      <c r="C925" t="s">
        <v>122</v>
      </c>
      <c r="D925" t="s">
        <v>122</v>
      </c>
    </row>
    <row r="926" spans="1:4" x14ac:dyDescent="0.3">
      <c r="A926" t="s">
        <v>701</v>
      </c>
      <c r="B926">
        <v>100123</v>
      </c>
      <c r="C926" t="s">
        <v>124</v>
      </c>
      <c r="D926" t="s">
        <v>124</v>
      </c>
    </row>
    <row r="927" spans="1:4" x14ac:dyDescent="0.3">
      <c r="A927" t="s">
        <v>701</v>
      </c>
      <c r="B927">
        <v>100123</v>
      </c>
      <c r="C927" t="s">
        <v>119</v>
      </c>
      <c r="D927" t="s">
        <v>119</v>
      </c>
    </row>
    <row r="928" spans="1:4" x14ac:dyDescent="0.3">
      <c r="A928" t="s">
        <v>701</v>
      </c>
      <c r="B928">
        <v>100123</v>
      </c>
      <c r="C928" t="s">
        <v>592</v>
      </c>
      <c r="D928" t="s">
        <v>592</v>
      </c>
    </row>
    <row r="929" spans="1:4" x14ac:dyDescent="0.3">
      <c r="A929" t="s">
        <v>703</v>
      </c>
      <c r="B929">
        <v>100124</v>
      </c>
      <c r="C929" t="s">
        <v>121</v>
      </c>
      <c r="D929" t="s">
        <v>121</v>
      </c>
    </row>
    <row r="930" spans="1:4" x14ac:dyDescent="0.3">
      <c r="A930" t="s">
        <v>703</v>
      </c>
      <c r="B930">
        <v>100124</v>
      </c>
      <c r="C930" t="s">
        <v>120</v>
      </c>
      <c r="D930" t="s">
        <v>120</v>
      </c>
    </row>
    <row r="931" spans="1:4" x14ac:dyDescent="0.3">
      <c r="A931" t="s">
        <v>704</v>
      </c>
      <c r="B931">
        <v>100128</v>
      </c>
      <c r="C931" t="s">
        <v>121</v>
      </c>
      <c r="D931" t="s">
        <v>121</v>
      </c>
    </row>
    <row r="932" spans="1:4" x14ac:dyDescent="0.3">
      <c r="A932" t="s">
        <v>704</v>
      </c>
      <c r="B932">
        <v>100128</v>
      </c>
      <c r="C932" t="s">
        <v>120</v>
      </c>
      <c r="D932" t="s">
        <v>120</v>
      </c>
    </row>
    <row r="933" spans="1:4" x14ac:dyDescent="0.3">
      <c r="A933" t="s">
        <v>705</v>
      </c>
      <c r="B933">
        <v>100130</v>
      </c>
      <c r="C933" t="s">
        <v>121</v>
      </c>
      <c r="D933" t="s">
        <v>121</v>
      </c>
    </row>
    <row r="934" spans="1:4" x14ac:dyDescent="0.3">
      <c r="A934" t="s">
        <v>705</v>
      </c>
      <c r="B934">
        <v>100130</v>
      </c>
      <c r="C934" t="s">
        <v>706</v>
      </c>
      <c r="D934" t="s">
        <v>706</v>
      </c>
    </row>
    <row r="935" spans="1:4" x14ac:dyDescent="0.3">
      <c r="A935" t="s">
        <v>705</v>
      </c>
      <c r="B935">
        <v>100130</v>
      </c>
      <c r="C935" t="s">
        <v>120</v>
      </c>
      <c r="D935" t="s">
        <v>120</v>
      </c>
    </row>
    <row r="936" spans="1:4" x14ac:dyDescent="0.3">
      <c r="A936" t="s">
        <v>97</v>
      </c>
      <c r="B936">
        <v>100132</v>
      </c>
      <c r="C936" t="s">
        <v>707</v>
      </c>
      <c r="D936" t="s">
        <v>707</v>
      </c>
    </row>
    <row r="937" spans="1:4" x14ac:dyDescent="0.3">
      <c r="A937" t="s">
        <v>97</v>
      </c>
      <c r="B937">
        <v>100132</v>
      </c>
      <c r="C937" t="s">
        <v>708</v>
      </c>
      <c r="D937" t="s">
        <v>708</v>
      </c>
    </row>
    <row r="938" spans="1:4" x14ac:dyDescent="0.3">
      <c r="A938" t="s">
        <v>97</v>
      </c>
      <c r="B938">
        <v>100132</v>
      </c>
      <c r="C938" t="s">
        <v>709</v>
      </c>
      <c r="D938" t="s">
        <v>709</v>
      </c>
    </row>
    <row r="939" spans="1:4" x14ac:dyDescent="0.3">
      <c r="A939" t="s">
        <v>97</v>
      </c>
      <c r="B939">
        <v>100132</v>
      </c>
      <c r="C939" t="s">
        <v>710</v>
      </c>
      <c r="D939" t="s">
        <v>710</v>
      </c>
    </row>
    <row r="940" spans="1:4" x14ac:dyDescent="0.3">
      <c r="A940" t="s">
        <v>711</v>
      </c>
      <c r="B940">
        <v>100133</v>
      </c>
      <c r="C940" t="s">
        <v>121</v>
      </c>
      <c r="D940" t="s">
        <v>121</v>
      </c>
    </row>
    <row r="941" spans="1:4" x14ac:dyDescent="0.3">
      <c r="A941" t="s">
        <v>711</v>
      </c>
      <c r="B941">
        <v>100133</v>
      </c>
      <c r="C941" t="s">
        <v>120</v>
      </c>
      <c r="D941" t="s">
        <v>120</v>
      </c>
    </row>
    <row r="942" spans="1:4" x14ac:dyDescent="0.3">
      <c r="A942" t="s">
        <v>712</v>
      </c>
      <c r="B942">
        <v>100756</v>
      </c>
      <c r="C942" t="s">
        <v>188</v>
      </c>
      <c r="D942" t="s">
        <v>188</v>
      </c>
    </row>
    <row r="943" spans="1:4" x14ac:dyDescent="0.3">
      <c r="A943" t="s">
        <v>712</v>
      </c>
      <c r="B943">
        <v>100756</v>
      </c>
      <c r="C943" t="s">
        <v>189</v>
      </c>
      <c r="D943" t="s">
        <v>189</v>
      </c>
    </row>
    <row r="944" spans="1:4" x14ac:dyDescent="0.3">
      <c r="A944" t="s">
        <v>712</v>
      </c>
      <c r="B944">
        <v>100756</v>
      </c>
      <c r="C944" t="s">
        <v>190</v>
      </c>
      <c r="D944" t="s">
        <v>190</v>
      </c>
    </row>
    <row r="945" spans="1:4" x14ac:dyDescent="0.3">
      <c r="A945" t="s">
        <v>712</v>
      </c>
      <c r="B945">
        <v>100756</v>
      </c>
      <c r="C945" t="s">
        <v>191</v>
      </c>
      <c r="D945" t="s">
        <v>191</v>
      </c>
    </row>
    <row r="946" spans="1:4" x14ac:dyDescent="0.3">
      <c r="A946" t="s">
        <v>713</v>
      </c>
      <c r="B946">
        <v>100759</v>
      </c>
      <c r="C946" t="s">
        <v>122</v>
      </c>
      <c r="D946" t="s">
        <v>122</v>
      </c>
    </row>
    <row r="947" spans="1:4" x14ac:dyDescent="0.3">
      <c r="A947" t="s">
        <v>713</v>
      </c>
      <c r="B947">
        <v>100759</v>
      </c>
      <c r="C947" t="s">
        <v>124</v>
      </c>
      <c r="D947" t="s">
        <v>124</v>
      </c>
    </row>
    <row r="948" spans="1:4" x14ac:dyDescent="0.3">
      <c r="A948" t="s">
        <v>713</v>
      </c>
      <c r="B948">
        <v>100759</v>
      </c>
      <c r="C948" t="s">
        <v>119</v>
      </c>
      <c r="D948" t="s">
        <v>119</v>
      </c>
    </row>
    <row r="949" spans="1:4" x14ac:dyDescent="0.3">
      <c r="A949" t="s">
        <v>714</v>
      </c>
      <c r="B949">
        <v>100760</v>
      </c>
      <c r="C949" t="s">
        <v>122</v>
      </c>
      <c r="D949" t="s">
        <v>122</v>
      </c>
    </row>
    <row r="950" spans="1:4" x14ac:dyDescent="0.3">
      <c r="A950" t="s">
        <v>714</v>
      </c>
      <c r="B950">
        <v>100760</v>
      </c>
      <c r="C950" t="s">
        <v>124</v>
      </c>
      <c r="D950" t="s">
        <v>124</v>
      </c>
    </row>
    <row r="951" spans="1:4" x14ac:dyDescent="0.3">
      <c r="A951" t="s">
        <v>714</v>
      </c>
      <c r="B951">
        <v>100760</v>
      </c>
      <c r="C951" t="s">
        <v>119</v>
      </c>
      <c r="D951" t="s">
        <v>119</v>
      </c>
    </row>
    <row r="952" spans="1:4" x14ac:dyDescent="0.3">
      <c r="A952" t="s">
        <v>715</v>
      </c>
      <c r="B952">
        <v>100761</v>
      </c>
      <c r="C952" t="s">
        <v>122</v>
      </c>
      <c r="D952" t="s">
        <v>122</v>
      </c>
    </row>
    <row r="953" spans="1:4" x14ac:dyDescent="0.3">
      <c r="A953" t="s">
        <v>715</v>
      </c>
      <c r="B953">
        <v>100761</v>
      </c>
      <c r="C953" t="s">
        <v>124</v>
      </c>
      <c r="D953" t="s">
        <v>124</v>
      </c>
    </row>
    <row r="954" spans="1:4" x14ac:dyDescent="0.3">
      <c r="A954" t="s">
        <v>715</v>
      </c>
      <c r="B954">
        <v>100761</v>
      </c>
      <c r="C954" t="s">
        <v>119</v>
      </c>
      <c r="D954" t="s">
        <v>119</v>
      </c>
    </row>
    <row r="955" spans="1:4" x14ac:dyDescent="0.3">
      <c r="A955" t="s">
        <v>90</v>
      </c>
      <c r="B955">
        <v>100762</v>
      </c>
      <c r="C955" t="s">
        <v>122</v>
      </c>
      <c r="D955" t="s">
        <v>122</v>
      </c>
    </row>
    <row r="956" spans="1:4" x14ac:dyDescent="0.3">
      <c r="A956" t="s">
        <v>90</v>
      </c>
      <c r="B956">
        <v>100134</v>
      </c>
      <c r="C956" t="s">
        <v>122</v>
      </c>
      <c r="D956" t="s">
        <v>122</v>
      </c>
    </row>
    <row r="957" spans="1:4" x14ac:dyDescent="0.3">
      <c r="A957" t="s">
        <v>90</v>
      </c>
      <c r="B957">
        <v>100762</v>
      </c>
      <c r="C957" t="s">
        <v>124</v>
      </c>
      <c r="D957" t="s">
        <v>124</v>
      </c>
    </row>
    <row r="958" spans="1:4" x14ac:dyDescent="0.3">
      <c r="A958" t="s">
        <v>90</v>
      </c>
      <c r="B958">
        <v>100134</v>
      </c>
      <c r="C958" t="s">
        <v>124</v>
      </c>
      <c r="D958" t="s">
        <v>124</v>
      </c>
    </row>
    <row r="959" spans="1:4" x14ac:dyDescent="0.3">
      <c r="A959" t="s">
        <v>90</v>
      </c>
      <c r="B959">
        <v>100762</v>
      </c>
      <c r="C959" t="s">
        <v>119</v>
      </c>
      <c r="D959" t="s">
        <v>119</v>
      </c>
    </row>
    <row r="960" spans="1:4" x14ac:dyDescent="0.3">
      <c r="A960" t="s">
        <v>90</v>
      </c>
      <c r="B960">
        <v>100134</v>
      </c>
      <c r="C960" t="s">
        <v>119</v>
      </c>
      <c r="D960" t="s">
        <v>119</v>
      </c>
    </row>
    <row r="961" spans="1:4" x14ac:dyDescent="0.3">
      <c r="A961" t="s">
        <v>90</v>
      </c>
      <c r="B961">
        <v>100762</v>
      </c>
      <c r="C961" t="s">
        <v>194</v>
      </c>
      <c r="D961" t="s">
        <v>194</v>
      </c>
    </row>
    <row r="962" spans="1:4" x14ac:dyDescent="0.3">
      <c r="A962" t="s">
        <v>90</v>
      </c>
      <c r="B962">
        <v>100134</v>
      </c>
      <c r="C962" t="s">
        <v>194</v>
      </c>
      <c r="D962" t="s">
        <v>194</v>
      </c>
    </row>
    <row r="963" spans="1:4" x14ac:dyDescent="0.3">
      <c r="A963" t="s">
        <v>716</v>
      </c>
      <c r="B963">
        <v>100135</v>
      </c>
      <c r="C963" t="s">
        <v>717</v>
      </c>
      <c r="D963" t="s">
        <v>717</v>
      </c>
    </row>
    <row r="964" spans="1:4" x14ac:dyDescent="0.3">
      <c r="A964" t="s">
        <v>716</v>
      </c>
      <c r="B964">
        <v>100135</v>
      </c>
      <c r="C964" t="s">
        <v>718</v>
      </c>
      <c r="D964" t="s">
        <v>718</v>
      </c>
    </row>
    <row r="965" spans="1:4" x14ac:dyDescent="0.3">
      <c r="A965" t="s">
        <v>716</v>
      </c>
      <c r="B965">
        <v>100135</v>
      </c>
      <c r="C965" t="s">
        <v>426</v>
      </c>
      <c r="D965" t="s">
        <v>426</v>
      </c>
    </row>
    <row r="966" spans="1:4" x14ac:dyDescent="0.3">
      <c r="A966" t="s">
        <v>716</v>
      </c>
      <c r="B966">
        <v>100135</v>
      </c>
      <c r="C966" t="s">
        <v>719</v>
      </c>
      <c r="D966" t="s">
        <v>719</v>
      </c>
    </row>
    <row r="967" spans="1:4" x14ac:dyDescent="0.3">
      <c r="A967" t="s">
        <v>720</v>
      </c>
      <c r="B967">
        <v>100136</v>
      </c>
      <c r="C967" t="s">
        <v>122</v>
      </c>
      <c r="D967" t="s">
        <v>122</v>
      </c>
    </row>
    <row r="968" spans="1:4" x14ac:dyDescent="0.3">
      <c r="A968" t="s">
        <v>720</v>
      </c>
      <c r="B968">
        <v>100136</v>
      </c>
      <c r="C968" t="s">
        <v>118</v>
      </c>
      <c r="D968" t="s">
        <v>118</v>
      </c>
    </row>
    <row r="969" spans="1:4" x14ac:dyDescent="0.3">
      <c r="A969" t="s">
        <v>720</v>
      </c>
      <c r="B969">
        <v>100136</v>
      </c>
      <c r="C969" t="s">
        <v>119</v>
      </c>
      <c r="D969" t="s">
        <v>119</v>
      </c>
    </row>
    <row r="970" spans="1:4" x14ac:dyDescent="0.3">
      <c r="A970" t="s">
        <v>721</v>
      </c>
      <c r="B970">
        <v>100137</v>
      </c>
      <c r="C970" t="s">
        <v>122</v>
      </c>
      <c r="D970" t="s">
        <v>122</v>
      </c>
    </row>
    <row r="971" spans="1:4" x14ac:dyDescent="0.3">
      <c r="A971" t="s">
        <v>721</v>
      </c>
      <c r="B971">
        <v>100137</v>
      </c>
      <c r="C971" t="s">
        <v>118</v>
      </c>
      <c r="D971" t="s">
        <v>118</v>
      </c>
    </row>
    <row r="972" spans="1:4" x14ac:dyDescent="0.3">
      <c r="A972" t="s">
        <v>721</v>
      </c>
      <c r="B972">
        <v>100137</v>
      </c>
      <c r="C972" t="s">
        <v>119</v>
      </c>
      <c r="D972" t="s">
        <v>119</v>
      </c>
    </row>
    <row r="973" spans="1:4" x14ac:dyDescent="0.3">
      <c r="A973" t="s">
        <v>722</v>
      </c>
      <c r="B973">
        <v>100138</v>
      </c>
      <c r="C973" t="s">
        <v>122</v>
      </c>
      <c r="D973" t="s">
        <v>122</v>
      </c>
    </row>
    <row r="974" spans="1:4" x14ac:dyDescent="0.3">
      <c r="A974" t="s">
        <v>722</v>
      </c>
      <c r="B974">
        <v>100138</v>
      </c>
      <c r="C974" t="s">
        <v>118</v>
      </c>
      <c r="D974" t="s">
        <v>118</v>
      </c>
    </row>
    <row r="975" spans="1:4" x14ac:dyDescent="0.3">
      <c r="A975" t="s">
        <v>722</v>
      </c>
      <c r="B975">
        <v>100138</v>
      </c>
      <c r="C975" t="s">
        <v>119</v>
      </c>
      <c r="D975" t="s">
        <v>119</v>
      </c>
    </row>
    <row r="976" spans="1:4" x14ac:dyDescent="0.3">
      <c r="A976" t="s">
        <v>723</v>
      </c>
      <c r="B976">
        <v>100139</v>
      </c>
      <c r="C976" t="s">
        <v>122</v>
      </c>
      <c r="D976" t="s">
        <v>122</v>
      </c>
    </row>
    <row r="977" spans="1:4" x14ac:dyDescent="0.3">
      <c r="A977" t="s">
        <v>723</v>
      </c>
      <c r="B977">
        <v>100139</v>
      </c>
      <c r="C977" t="s">
        <v>124</v>
      </c>
      <c r="D977" t="s">
        <v>124</v>
      </c>
    </row>
    <row r="978" spans="1:4" x14ac:dyDescent="0.3">
      <c r="A978" t="s">
        <v>723</v>
      </c>
      <c r="B978">
        <v>100139</v>
      </c>
      <c r="C978" t="s">
        <v>119</v>
      </c>
      <c r="D978" t="s">
        <v>119</v>
      </c>
    </row>
    <row r="979" spans="1:4" x14ac:dyDescent="0.3">
      <c r="A979" t="s">
        <v>724</v>
      </c>
      <c r="B979">
        <v>100140</v>
      </c>
      <c r="C979" t="s">
        <v>725</v>
      </c>
      <c r="D979" t="s">
        <v>122</v>
      </c>
    </row>
    <row r="980" spans="1:4" x14ac:dyDescent="0.3">
      <c r="A980" t="s">
        <v>724</v>
      </c>
      <c r="B980">
        <v>100140</v>
      </c>
      <c r="C980" t="s">
        <v>726</v>
      </c>
      <c r="D980" t="s">
        <v>124</v>
      </c>
    </row>
    <row r="981" spans="1:4" x14ac:dyDescent="0.3">
      <c r="A981" t="s">
        <v>724</v>
      </c>
      <c r="B981">
        <v>100140</v>
      </c>
      <c r="C981" t="s">
        <v>727</v>
      </c>
      <c r="D981" t="s">
        <v>119</v>
      </c>
    </row>
    <row r="982" spans="1:4" x14ac:dyDescent="0.3">
      <c r="A982" t="s">
        <v>728</v>
      </c>
      <c r="B982">
        <v>100141</v>
      </c>
      <c r="C982" t="s">
        <v>729</v>
      </c>
      <c r="D982" t="s">
        <v>122</v>
      </c>
    </row>
    <row r="983" spans="1:4" x14ac:dyDescent="0.3">
      <c r="A983" t="s">
        <v>728</v>
      </c>
      <c r="B983">
        <v>100141</v>
      </c>
      <c r="C983" t="s">
        <v>730</v>
      </c>
      <c r="D983" t="s">
        <v>124</v>
      </c>
    </row>
    <row r="984" spans="1:4" x14ac:dyDescent="0.3">
      <c r="A984" t="s">
        <v>728</v>
      </c>
      <c r="B984">
        <v>100141</v>
      </c>
      <c r="C984" t="s">
        <v>731</v>
      </c>
      <c r="D984" t="s">
        <v>119</v>
      </c>
    </row>
    <row r="985" spans="1:4" x14ac:dyDescent="0.3">
      <c r="A985" t="s">
        <v>732</v>
      </c>
      <c r="B985">
        <v>100341</v>
      </c>
      <c r="C985" t="s">
        <v>733</v>
      </c>
      <c r="D985" t="s">
        <v>119</v>
      </c>
    </row>
    <row r="986" spans="1:4" x14ac:dyDescent="0.3">
      <c r="A986" t="s">
        <v>732</v>
      </c>
      <c r="B986">
        <v>100341</v>
      </c>
      <c r="C986" t="s">
        <v>734</v>
      </c>
      <c r="D986" t="s">
        <v>124</v>
      </c>
    </row>
    <row r="987" spans="1:4" x14ac:dyDescent="0.3">
      <c r="A987" t="s">
        <v>732</v>
      </c>
      <c r="B987">
        <v>100341</v>
      </c>
      <c r="C987" t="s">
        <v>735</v>
      </c>
      <c r="D987" t="s">
        <v>122</v>
      </c>
    </row>
    <row r="988" spans="1:4" x14ac:dyDescent="0.3">
      <c r="A988" t="s">
        <v>736</v>
      </c>
      <c r="B988">
        <v>100142</v>
      </c>
      <c r="C988" t="s">
        <v>737</v>
      </c>
      <c r="D988" t="s">
        <v>122</v>
      </c>
    </row>
    <row r="989" spans="1:4" x14ac:dyDescent="0.3">
      <c r="A989" t="s">
        <v>736</v>
      </c>
      <c r="B989">
        <v>100142</v>
      </c>
      <c r="C989" t="s">
        <v>738</v>
      </c>
      <c r="D989" t="s">
        <v>124</v>
      </c>
    </row>
    <row r="990" spans="1:4" x14ac:dyDescent="0.3">
      <c r="A990" t="s">
        <v>736</v>
      </c>
      <c r="B990">
        <v>100142</v>
      </c>
      <c r="C990" t="s">
        <v>739</v>
      </c>
      <c r="D990" t="s">
        <v>119</v>
      </c>
    </row>
    <row r="991" spans="1:4" x14ac:dyDescent="0.3">
      <c r="A991" t="s">
        <v>740</v>
      </c>
      <c r="B991">
        <v>100143</v>
      </c>
      <c r="C991" t="s">
        <v>122</v>
      </c>
      <c r="D991" t="s">
        <v>122</v>
      </c>
    </row>
    <row r="992" spans="1:4" x14ac:dyDescent="0.3">
      <c r="A992" t="s">
        <v>740</v>
      </c>
      <c r="B992">
        <v>100143</v>
      </c>
      <c r="C992" t="s">
        <v>118</v>
      </c>
      <c r="D992" t="s">
        <v>118</v>
      </c>
    </row>
    <row r="993" spans="1:4" x14ac:dyDescent="0.3">
      <c r="A993" t="s">
        <v>740</v>
      </c>
      <c r="B993">
        <v>100143</v>
      </c>
      <c r="C993" t="s">
        <v>119</v>
      </c>
      <c r="D993" t="s">
        <v>119</v>
      </c>
    </row>
    <row r="994" spans="1:4" x14ac:dyDescent="0.3">
      <c r="A994" t="s">
        <v>741</v>
      </c>
      <c r="B994">
        <v>100144</v>
      </c>
      <c r="C994" t="s">
        <v>122</v>
      </c>
      <c r="D994" t="s">
        <v>122</v>
      </c>
    </row>
    <row r="995" spans="1:4" x14ac:dyDescent="0.3">
      <c r="A995" t="s">
        <v>741</v>
      </c>
      <c r="B995">
        <v>100144</v>
      </c>
      <c r="C995" t="s">
        <v>118</v>
      </c>
      <c r="D995" t="s">
        <v>118</v>
      </c>
    </row>
    <row r="996" spans="1:4" x14ac:dyDescent="0.3">
      <c r="A996" t="s">
        <v>741</v>
      </c>
      <c r="B996">
        <v>100144</v>
      </c>
      <c r="C996" t="s">
        <v>119</v>
      </c>
      <c r="D996" t="s">
        <v>119</v>
      </c>
    </row>
    <row r="997" spans="1:4" x14ac:dyDescent="0.3">
      <c r="A997" t="s">
        <v>742</v>
      </c>
      <c r="B997">
        <v>100145</v>
      </c>
      <c r="C997" t="s">
        <v>122</v>
      </c>
      <c r="D997" t="s">
        <v>122</v>
      </c>
    </row>
    <row r="998" spans="1:4" x14ac:dyDescent="0.3">
      <c r="A998" t="s">
        <v>742</v>
      </c>
      <c r="B998">
        <v>100145</v>
      </c>
      <c r="C998" t="s">
        <v>118</v>
      </c>
      <c r="D998" t="s">
        <v>118</v>
      </c>
    </row>
    <row r="999" spans="1:4" x14ac:dyDescent="0.3">
      <c r="A999" t="s">
        <v>742</v>
      </c>
      <c r="B999">
        <v>100145</v>
      </c>
      <c r="C999" t="s">
        <v>119</v>
      </c>
      <c r="D999" t="s">
        <v>119</v>
      </c>
    </row>
    <row r="1000" spans="1:4" x14ac:dyDescent="0.3">
      <c r="A1000" t="s">
        <v>743</v>
      </c>
      <c r="B1000">
        <v>100147</v>
      </c>
      <c r="C1000" t="s">
        <v>744</v>
      </c>
      <c r="D1000" t="s">
        <v>744</v>
      </c>
    </row>
    <row r="1001" spans="1:4" x14ac:dyDescent="0.3">
      <c r="A1001" t="s">
        <v>743</v>
      </c>
      <c r="B1001">
        <v>100147</v>
      </c>
      <c r="C1001" t="s">
        <v>745</v>
      </c>
      <c r="D1001" t="s">
        <v>745</v>
      </c>
    </row>
    <row r="1002" spans="1:4" x14ac:dyDescent="0.3">
      <c r="A1002" t="s">
        <v>743</v>
      </c>
      <c r="B1002">
        <v>100147</v>
      </c>
      <c r="C1002" t="s">
        <v>746</v>
      </c>
      <c r="D1002" t="s">
        <v>746</v>
      </c>
    </row>
    <row r="1003" spans="1:4" x14ac:dyDescent="0.3">
      <c r="A1003" t="s">
        <v>743</v>
      </c>
      <c r="B1003">
        <v>100147</v>
      </c>
      <c r="C1003" t="s">
        <v>747</v>
      </c>
      <c r="D1003" t="s">
        <v>747</v>
      </c>
    </row>
    <row r="1004" spans="1:4" x14ac:dyDescent="0.3">
      <c r="A1004" t="s">
        <v>748</v>
      </c>
      <c r="B1004">
        <v>100394</v>
      </c>
      <c r="C1004" t="s">
        <v>79</v>
      </c>
      <c r="D1004" t="s">
        <v>79</v>
      </c>
    </row>
    <row r="1005" spans="1:4" x14ac:dyDescent="0.3">
      <c r="A1005" t="s">
        <v>748</v>
      </c>
      <c r="B1005">
        <v>100394</v>
      </c>
      <c r="C1005" t="s">
        <v>80</v>
      </c>
      <c r="D1005" t="s">
        <v>80</v>
      </c>
    </row>
    <row r="1006" spans="1:4" x14ac:dyDescent="0.3">
      <c r="A1006" t="s">
        <v>748</v>
      </c>
      <c r="B1006">
        <v>100394</v>
      </c>
      <c r="C1006" t="s">
        <v>695</v>
      </c>
      <c r="D1006" t="s">
        <v>695</v>
      </c>
    </row>
    <row r="1007" spans="1:4" x14ac:dyDescent="0.3">
      <c r="A1007" t="s">
        <v>748</v>
      </c>
      <c r="B1007">
        <v>100394</v>
      </c>
      <c r="C1007" t="s">
        <v>749</v>
      </c>
      <c r="D1007" t="s">
        <v>749</v>
      </c>
    </row>
    <row r="1008" spans="1:4" x14ac:dyDescent="0.3">
      <c r="A1008" t="s">
        <v>748</v>
      </c>
      <c r="B1008">
        <v>100394</v>
      </c>
      <c r="C1008" t="s">
        <v>592</v>
      </c>
      <c r="D1008" t="s">
        <v>592</v>
      </c>
    </row>
    <row r="1009" spans="1:4" x14ac:dyDescent="0.3">
      <c r="A1009" t="s">
        <v>750</v>
      </c>
      <c r="B1009">
        <v>100395</v>
      </c>
      <c r="C1009" t="s">
        <v>122</v>
      </c>
      <c r="D1009" t="s">
        <v>122</v>
      </c>
    </row>
    <row r="1010" spans="1:4" x14ac:dyDescent="0.3">
      <c r="A1010" t="s">
        <v>750</v>
      </c>
      <c r="B1010">
        <v>100395</v>
      </c>
      <c r="C1010" t="s">
        <v>124</v>
      </c>
      <c r="D1010" t="s">
        <v>124</v>
      </c>
    </row>
    <row r="1011" spans="1:4" x14ac:dyDescent="0.3">
      <c r="A1011" t="s">
        <v>750</v>
      </c>
      <c r="B1011">
        <v>100395</v>
      </c>
      <c r="C1011" t="s">
        <v>119</v>
      </c>
      <c r="D1011" t="s">
        <v>119</v>
      </c>
    </row>
    <row r="1012" spans="1:4" x14ac:dyDescent="0.3">
      <c r="A1012" t="s">
        <v>750</v>
      </c>
      <c r="B1012">
        <v>100395</v>
      </c>
      <c r="C1012" t="s">
        <v>749</v>
      </c>
      <c r="D1012" t="s">
        <v>749</v>
      </c>
    </row>
    <row r="1013" spans="1:4" x14ac:dyDescent="0.3">
      <c r="A1013" t="s">
        <v>750</v>
      </c>
      <c r="B1013">
        <v>100395</v>
      </c>
      <c r="C1013" t="s">
        <v>695</v>
      </c>
      <c r="D1013" t="s">
        <v>695</v>
      </c>
    </row>
    <row r="1014" spans="1:4" x14ac:dyDescent="0.3">
      <c r="A1014" t="s">
        <v>750</v>
      </c>
      <c r="B1014">
        <v>100395</v>
      </c>
      <c r="C1014" t="s">
        <v>592</v>
      </c>
      <c r="D1014" t="s">
        <v>592</v>
      </c>
    </row>
    <row r="1015" spans="1:4" x14ac:dyDescent="0.3">
      <c r="A1015" t="s">
        <v>751</v>
      </c>
      <c r="B1015">
        <v>100397</v>
      </c>
      <c r="C1015" t="s">
        <v>122</v>
      </c>
      <c r="D1015" t="s">
        <v>122</v>
      </c>
    </row>
    <row r="1016" spans="1:4" x14ac:dyDescent="0.3">
      <c r="A1016" t="s">
        <v>751</v>
      </c>
      <c r="B1016">
        <v>100397</v>
      </c>
      <c r="C1016" t="s">
        <v>124</v>
      </c>
      <c r="D1016" t="s">
        <v>124</v>
      </c>
    </row>
    <row r="1017" spans="1:4" x14ac:dyDescent="0.3">
      <c r="A1017" t="s">
        <v>751</v>
      </c>
      <c r="B1017">
        <v>100397</v>
      </c>
      <c r="C1017" t="s">
        <v>119</v>
      </c>
      <c r="D1017" t="s">
        <v>119</v>
      </c>
    </row>
    <row r="1018" spans="1:4" x14ac:dyDescent="0.3">
      <c r="A1018" t="s">
        <v>751</v>
      </c>
      <c r="B1018">
        <v>100397</v>
      </c>
      <c r="C1018" t="s">
        <v>123</v>
      </c>
      <c r="D1018" t="s">
        <v>123</v>
      </c>
    </row>
    <row r="1019" spans="1:4" x14ac:dyDescent="0.3">
      <c r="A1019" t="s">
        <v>752</v>
      </c>
      <c r="B1019">
        <v>100414</v>
      </c>
      <c r="C1019" t="s">
        <v>753</v>
      </c>
      <c r="D1019" t="s">
        <v>237</v>
      </c>
    </row>
    <row r="1020" spans="1:4" x14ac:dyDescent="0.3">
      <c r="A1020" t="s">
        <v>752</v>
      </c>
      <c r="B1020">
        <v>100414</v>
      </c>
      <c r="C1020" t="s">
        <v>754</v>
      </c>
      <c r="D1020" t="s">
        <v>239</v>
      </c>
    </row>
    <row r="1021" spans="1:4" x14ac:dyDescent="0.3">
      <c r="A1021" t="s">
        <v>752</v>
      </c>
      <c r="B1021">
        <v>100414</v>
      </c>
      <c r="C1021" t="s">
        <v>755</v>
      </c>
      <c r="D1021" t="s">
        <v>241</v>
      </c>
    </row>
    <row r="1022" spans="1:4" x14ac:dyDescent="0.3">
      <c r="A1022" t="s">
        <v>752</v>
      </c>
      <c r="B1022">
        <v>100414</v>
      </c>
      <c r="C1022" t="s">
        <v>756</v>
      </c>
      <c r="D1022" t="s">
        <v>243</v>
      </c>
    </row>
    <row r="1023" spans="1:4" x14ac:dyDescent="0.3">
      <c r="A1023" t="s">
        <v>757</v>
      </c>
      <c r="B1023">
        <v>100415</v>
      </c>
      <c r="C1023" t="s">
        <v>758</v>
      </c>
      <c r="D1023" t="s">
        <v>237</v>
      </c>
    </row>
    <row r="1024" spans="1:4" x14ac:dyDescent="0.3">
      <c r="A1024" t="s">
        <v>757</v>
      </c>
      <c r="B1024">
        <v>100415</v>
      </c>
      <c r="C1024" t="s">
        <v>759</v>
      </c>
      <c r="D1024" t="s">
        <v>239</v>
      </c>
    </row>
    <row r="1025" spans="1:4" x14ac:dyDescent="0.3">
      <c r="A1025" t="s">
        <v>757</v>
      </c>
      <c r="B1025">
        <v>100415</v>
      </c>
      <c r="C1025" t="s">
        <v>760</v>
      </c>
      <c r="D1025" t="s">
        <v>241</v>
      </c>
    </row>
    <row r="1026" spans="1:4" x14ac:dyDescent="0.3">
      <c r="A1026" t="s">
        <v>757</v>
      </c>
      <c r="B1026">
        <v>100415</v>
      </c>
      <c r="C1026" t="s">
        <v>761</v>
      </c>
      <c r="D1026" t="s">
        <v>243</v>
      </c>
    </row>
    <row r="1027" spans="1:4" x14ac:dyDescent="0.3">
      <c r="A1027" t="s">
        <v>757</v>
      </c>
      <c r="B1027">
        <v>100415</v>
      </c>
      <c r="C1027" t="s">
        <v>762</v>
      </c>
      <c r="D1027" t="s">
        <v>245</v>
      </c>
    </row>
    <row r="1028" spans="1:4" x14ac:dyDescent="0.3">
      <c r="A1028" t="s">
        <v>763</v>
      </c>
      <c r="B1028">
        <v>100290</v>
      </c>
      <c r="C1028" t="s">
        <v>764</v>
      </c>
      <c r="D1028" t="s">
        <v>239</v>
      </c>
    </row>
    <row r="1029" spans="1:4" x14ac:dyDescent="0.3">
      <c r="A1029" t="s">
        <v>763</v>
      </c>
      <c r="B1029">
        <v>100417</v>
      </c>
      <c r="C1029" t="s">
        <v>764</v>
      </c>
      <c r="D1029" t="s">
        <v>239</v>
      </c>
    </row>
    <row r="1030" spans="1:4" x14ac:dyDescent="0.3">
      <c r="A1030" t="s">
        <v>763</v>
      </c>
      <c r="B1030">
        <v>100290</v>
      </c>
      <c r="C1030" t="s">
        <v>765</v>
      </c>
      <c r="D1030" t="s">
        <v>241</v>
      </c>
    </row>
    <row r="1031" spans="1:4" x14ac:dyDescent="0.3">
      <c r="A1031" t="s">
        <v>763</v>
      </c>
      <c r="B1031">
        <v>100417</v>
      </c>
      <c r="C1031" t="s">
        <v>765</v>
      </c>
      <c r="D1031" t="s">
        <v>241</v>
      </c>
    </row>
    <row r="1032" spans="1:4" x14ac:dyDescent="0.3">
      <c r="A1032" t="s">
        <v>763</v>
      </c>
      <c r="B1032">
        <v>100290</v>
      </c>
      <c r="C1032" t="s">
        <v>766</v>
      </c>
      <c r="D1032" t="s">
        <v>243</v>
      </c>
    </row>
    <row r="1033" spans="1:4" x14ac:dyDescent="0.3">
      <c r="A1033" t="s">
        <v>763</v>
      </c>
      <c r="B1033">
        <v>100417</v>
      </c>
      <c r="C1033" t="s">
        <v>766</v>
      </c>
      <c r="D1033" t="s">
        <v>243</v>
      </c>
    </row>
    <row r="1034" spans="1:4" x14ac:dyDescent="0.3">
      <c r="A1034" t="s">
        <v>763</v>
      </c>
      <c r="B1034">
        <v>100290</v>
      </c>
      <c r="C1034" t="s">
        <v>767</v>
      </c>
      <c r="D1034" t="s">
        <v>245</v>
      </c>
    </row>
    <row r="1035" spans="1:4" x14ac:dyDescent="0.3">
      <c r="A1035" t="s">
        <v>763</v>
      </c>
      <c r="B1035">
        <v>100417</v>
      </c>
      <c r="C1035" t="s">
        <v>767</v>
      </c>
      <c r="D1035" t="s">
        <v>245</v>
      </c>
    </row>
    <row r="1036" spans="1:4" x14ac:dyDescent="0.3">
      <c r="A1036" t="s">
        <v>763</v>
      </c>
      <c r="B1036">
        <v>100290</v>
      </c>
      <c r="C1036" t="s">
        <v>768</v>
      </c>
      <c r="D1036" t="s">
        <v>443</v>
      </c>
    </row>
    <row r="1037" spans="1:4" x14ac:dyDescent="0.3">
      <c r="A1037" t="s">
        <v>763</v>
      </c>
      <c r="B1037">
        <v>100417</v>
      </c>
      <c r="C1037" t="s">
        <v>768</v>
      </c>
      <c r="D1037" t="s">
        <v>443</v>
      </c>
    </row>
    <row r="1038" spans="1:4" x14ac:dyDescent="0.3">
      <c r="A1038" t="s">
        <v>769</v>
      </c>
      <c r="B1038">
        <v>100418</v>
      </c>
      <c r="C1038" t="s">
        <v>770</v>
      </c>
      <c r="D1038" t="s">
        <v>239</v>
      </c>
    </row>
    <row r="1039" spans="1:4" x14ac:dyDescent="0.3">
      <c r="A1039" t="s">
        <v>769</v>
      </c>
      <c r="B1039">
        <v>100418</v>
      </c>
      <c r="C1039" t="s">
        <v>771</v>
      </c>
      <c r="D1039" t="s">
        <v>241</v>
      </c>
    </row>
    <row r="1040" spans="1:4" x14ac:dyDescent="0.3">
      <c r="A1040" t="s">
        <v>769</v>
      </c>
      <c r="B1040">
        <v>100418</v>
      </c>
      <c r="C1040" t="s">
        <v>772</v>
      </c>
      <c r="D1040" t="s">
        <v>243</v>
      </c>
    </row>
    <row r="1041" spans="1:4" x14ac:dyDescent="0.3">
      <c r="A1041" t="s">
        <v>769</v>
      </c>
      <c r="B1041">
        <v>100418</v>
      </c>
      <c r="C1041" t="s">
        <v>773</v>
      </c>
      <c r="D1041" t="s">
        <v>245</v>
      </c>
    </row>
    <row r="1042" spans="1:4" x14ac:dyDescent="0.3">
      <c r="A1042" t="s">
        <v>769</v>
      </c>
      <c r="B1042">
        <v>100418</v>
      </c>
      <c r="C1042" t="s">
        <v>774</v>
      </c>
      <c r="D1042" t="s">
        <v>443</v>
      </c>
    </row>
    <row r="1043" spans="1:4" x14ac:dyDescent="0.3">
      <c r="A1043" t="s">
        <v>769</v>
      </c>
      <c r="B1043">
        <v>100418</v>
      </c>
      <c r="C1043" t="s">
        <v>775</v>
      </c>
      <c r="D1043" t="s">
        <v>776</v>
      </c>
    </row>
    <row r="1044" spans="1:4" x14ac:dyDescent="0.3">
      <c r="A1044" t="s">
        <v>769</v>
      </c>
      <c r="B1044">
        <v>100418</v>
      </c>
      <c r="C1044" t="s">
        <v>777</v>
      </c>
      <c r="D1044" t="s">
        <v>778</v>
      </c>
    </row>
    <row r="1045" spans="1:4" x14ac:dyDescent="0.3">
      <c r="A1045" t="s">
        <v>779</v>
      </c>
      <c r="B1045">
        <v>100342</v>
      </c>
      <c r="C1045" t="s">
        <v>122</v>
      </c>
      <c r="D1045" t="s">
        <v>122</v>
      </c>
    </row>
    <row r="1046" spans="1:4" x14ac:dyDescent="0.3">
      <c r="A1046" t="s">
        <v>779</v>
      </c>
      <c r="B1046">
        <v>100342</v>
      </c>
      <c r="C1046" t="s">
        <v>124</v>
      </c>
      <c r="D1046" t="s">
        <v>124</v>
      </c>
    </row>
    <row r="1047" spans="1:4" x14ac:dyDescent="0.3">
      <c r="A1047" t="s">
        <v>779</v>
      </c>
      <c r="B1047">
        <v>100342</v>
      </c>
      <c r="C1047" t="s">
        <v>119</v>
      </c>
      <c r="D1047" t="s">
        <v>119</v>
      </c>
    </row>
    <row r="1048" spans="1:4" x14ac:dyDescent="0.3">
      <c r="A1048" t="s">
        <v>779</v>
      </c>
      <c r="B1048">
        <v>100342</v>
      </c>
      <c r="C1048" t="s">
        <v>123</v>
      </c>
      <c r="D1048" t="s">
        <v>123</v>
      </c>
    </row>
    <row r="1049" spans="1:4" x14ac:dyDescent="0.3">
      <c r="A1049" t="s">
        <v>780</v>
      </c>
      <c r="B1049">
        <v>100420</v>
      </c>
      <c r="C1049" t="s">
        <v>781</v>
      </c>
      <c r="D1049" t="s">
        <v>237</v>
      </c>
    </row>
    <row r="1050" spans="1:4" x14ac:dyDescent="0.3">
      <c r="A1050" t="s">
        <v>780</v>
      </c>
      <c r="B1050">
        <v>100420</v>
      </c>
      <c r="C1050" t="s">
        <v>782</v>
      </c>
      <c r="D1050" t="s">
        <v>239</v>
      </c>
    </row>
    <row r="1051" spans="1:4" x14ac:dyDescent="0.3">
      <c r="A1051" t="s">
        <v>780</v>
      </c>
      <c r="B1051">
        <v>100420</v>
      </c>
      <c r="C1051" t="s">
        <v>783</v>
      </c>
      <c r="D1051" t="s">
        <v>241</v>
      </c>
    </row>
    <row r="1052" spans="1:4" x14ac:dyDescent="0.3">
      <c r="A1052" t="s">
        <v>780</v>
      </c>
      <c r="B1052">
        <v>100420</v>
      </c>
      <c r="C1052" t="s">
        <v>784</v>
      </c>
      <c r="D1052" t="s">
        <v>243</v>
      </c>
    </row>
    <row r="1053" spans="1:4" x14ac:dyDescent="0.3">
      <c r="A1053" t="s">
        <v>780</v>
      </c>
      <c r="B1053">
        <v>100420</v>
      </c>
      <c r="C1053" t="s">
        <v>785</v>
      </c>
      <c r="D1053" t="s">
        <v>245</v>
      </c>
    </row>
    <row r="1054" spans="1:4" x14ac:dyDescent="0.3">
      <c r="A1054" t="s">
        <v>786</v>
      </c>
      <c r="B1054">
        <v>100272</v>
      </c>
      <c r="C1054" t="s">
        <v>787</v>
      </c>
      <c r="D1054" t="s">
        <v>787</v>
      </c>
    </row>
    <row r="1055" spans="1:4" x14ac:dyDescent="0.3">
      <c r="A1055" t="s">
        <v>786</v>
      </c>
      <c r="B1055">
        <v>100272</v>
      </c>
      <c r="C1055" t="s">
        <v>788</v>
      </c>
      <c r="D1055" t="s">
        <v>788</v>
      </c>
    </row>
    <row r="1056" spans="1:4" x14ac:dyDescent="0.3">
      <c r="A1056" t="s">
        <v>786</v>
      </c>
      <c r="B1056">
        <v>100272</v>
      </c>
      <c r="C1056" t="s">
        <v>789</v>
      </c>
      <c r="D1056" t="s">
        <v>789</v>
      </c>
    </row>
    <row r="1057" spans="1:4" x14ac:dyDescent="0.3">
      <c r="A1057" t="s">
        <v>790</v>
      </c>
      <c r="B1057">
        <v>100273</v>
      </c>
      <c r="C1057" t="s">
        <v>787</v>
      </c>
      <c r="D1057" t="s">
        <v>787</v>
      </c>
    </row>
    <row r="1058" spans="1:4" x14ac:dyDescent="0.3">
      <c r="A1058" t="s">
        <v>790</v>
      </c>
      <c r="B1058">
        <v>100273</v>
      </c>
      <c r="C1058" t="s">
        <v>788</v>
      </c>
      <c r="D1058" t="s">
        <v>788</v>
      </c>
    </row>
    <row r="1059" spans="1:4" x14ac:dyDescent="0.3">
      <c r="A1059" t="s">
        <v>790</v>
      </c>
      <c r="B1059">
        <v>100273</v>
      </c>
      <c r="C1059" t="s">
        <v>789</v>
      </c>
      <c r="D1059" t="s">
        <v>789</v>
      </c>
    </row>
    <row r="1060" spans="1:4" x14ac:dyDescent="0.3">
      <c r="A1060" t="s">
        <v>790</v>
      </c>
      <c r="B1060">
        <v>100273</v>
      </c>
      <c r="C1060" t="s">
        <v>590</v>
      </c>
      <c r="D1060" t="s">
        <v>590</v>
      </c>
    </row>
    <row r="1061" spans="1:4" x14ac:dyDescent="0.3">
      <c r="A1061" t="s">
        <v>724</v>
      </c>
      <c r="B1061">
        <v>100343</v>
      </c>
      <c r="C1061" t="s">
        <v>122</v>
      </c>
      <c r="D1061" t="s">
        <v>122</v>
      </c>
    </row>
    <row r="1062" spans="1:4" x14ac:dyDescent="0.3">
      <c r="A1062" t="s">
        <v>724</v>
      </c>
      <c r="B1062">
        <v>100343</v>
      </c>
      <c r="C1062" t="s">
        <v>124</v>
      </c>
      <c r="D1062" t="s">
        <v>124</v>
      </c>
    </row>
    <row r="1063" spans="1:4" x14ac:dyDescent="0.3">
      <c r="A1063" t="s">
        <v>724</v>
      </c>
      <c r="B1063">
        <v>100343</v>
      </c>
      <c r="C1063" t="s">
        <v>119</v>
      </c>
      <c r="D1063" t="s">
        <v>119</v>
      </c>
    </row>
    <row r="1064" spans="1:4" x14ac:dyDescent="0.3">
      <c r="A1064" t="s">
        <v>724</v>
      </c>
      <c r="B1064">
        <v>100343</v>
      </c>
      <c r="C1064" t="s">
        <v>123</v>
      </c>
      <c r="D1064" t="s">
        <v>123</v>
      </c>
    </row>
    <row r="1065" spans="1:4" x14ac:dyDescent="0.3">
      <c r="A1065" t="s">
        <v>234</v>
      </c>
      <c r="B1065">
        <v>100323</v>
      </c>
      <c r="C1065" t="s">
        <v>791</v>
      </c>
      <c r="D1065" t="s">
        <v>791</v>
      </c>
    </row>
    <row r="1066" spans="1:4" x14ac:dyDescent="0.3">
      <c r="A1066" t="s">
        <v>593</v>
      </c>
      <c r="B1066">
        <v>100061</v>
      </c>
      <c r="C1066" t="s">
        <v>792</v>
      </c>
      <c r="D1066" t="s">
        <v>792</v>
      </c>
    </row>
    <row r="1067" spans="1:4" x14ac:dyDescent="0.3">
      <c r="A1067" t="s">
        <v>593</v>
      </c>
      <c r="B1067">
        <v>100061</v>
      </c>
      <c r="C1067" t="s">
        <v>602</v>
      </c>
      <c r="D1067" t="s">
        <v>602</v>
      </c>
    </row>
    <row r="1068" spans="1:4" x14ac:dyDescent="0.3">
      <c r="A1068" t="s">
        <v>593</v>
      </c>
      <c r="B1068">
        <v>100061</v>
      </c>
      <c r="C1068" t="s">
        <v>206</v>
      </c>
      <c r="D1068" t="s">
        <v>206</v>
      </c>
    </row>
    <row r="1069" spans="1:4" x14ac:dyDescent="0.3">
      <c r="A1069" t="s">
        <v>593</v>
      </c>
      <c r="B1069">
        <v>100061</v>
      </c>
      <c r="C1069" t="s">
        <v>205</v>
      </c>
      <c r="D1069" t="s">
        <v>205</v>
      </c>
    </row>
    <row r="1070" spans="1:4" x14ac:dyDescent="0.3">
      <c r="A1070" t="s">
        <v>741</v>
      </c>
      <c r="B1070">
        <v>100144</v>
      </c>
      <c r="C1070" t="s">
        <v>793</v>
      </c>
      <c r="D1070" t="s">
        <v>793</v>
      </c>
    </row>
    <row r="1071" spans="1:4" x14ac:dyDescent="0.3">
      <c r="A1071" t="s">
        <v>794</v>
      </c>
      <c r="B1071">
        <v>100344</v>
      </c>
      <c r="C1071" t="s">
        <v>119</v>
      </c>
      <c r="D1071" t="s">
        <v>119</v>
      </c>
    </row>
    <row r="1072" spans="1:4" x14ac:dyDescent="0.3">
      <c r="A1072" t="s">
        <v>794</v>
      </c>
      <c r="B1072">
        <v>100344</v>
      </c>
      <c r="C1072" t="s">
        <v>124</v>
      </c>
      <c r="D1072" t="s">
        <v>124</v>
      </c>
    </row>
    <row r="1073" spans="1:4" x14ac:dyDescent="0.3">
      <c r="A1073" t="s">
        <v>794</v>
      </c>
      <c r="B1073">
        <v>100344</v>
      </c>
      <c r="C1073" t="s">
        <v>122</v>
      </c>
      <c r="D1073" t="s">
        <v>122</v>
      </c>
    </row>
    <row r="1074" spans="1:4" x14ac:dyDescent="0.3">
      <c r="A1074" t="s">
        <v>794</v>
      </c>
      <c r="B1074">
        <v>100344</v>
      </c>
      <c r="C1074" t="s">
        <v>702</v>
      </c>
      <c r="D1074" t="s">
        <v>702</v>
      </c>
    </row>
    <row r="1075" spans="1:4" x14ac:dyDescent="0.3">
      <c r="A1075" t="s">
        <v>266</v>
      </c>
      <c r="B1075">
        <v>100274</v>
      </c>
      <c r="C1075" t="s">
        <v>181</v>
      </c>
      <c r="D1075" t="s">
        <v>181</v>
      </c>
    </row>
    <row r="1076" spans="1:4" x14ac:dyDescent="0.3">
      <c r="A1076" t="s">
        <v>266</v>
      </c>
      <c r="B1076">
        <v>100274</v>
      </c>
      <c r="C1076" t="s">
        <v>182</v>
      </c>
      <c r="D1076" t="s">
        <v>182</v>
      </c>
    </row>
    <row r="1077" spans="1:4" x14ac:dyDescent="0.3">
      <c r="A1077" t="s">
        <v>266</v>
      </c>
      <c r="B1077">
        <v>100274</v>
      </c>
      <c r="C1077" t="s">
        <v>795</v>
      </c>
      <c r="D1077" t="s">
        <v>795</v>
      </c>
    </row>
    <row r="1078" spans="1:4" x14ac:dyDescent="0.3">
      <c r="A1078" t="s">
        <v>266</v>
      </c>
      <c r="B1078">
        <v>100274</v>
      </c>
      <c r="C1078" t="s">
        <v>275</v>
      </c>
      <c r="D1078" t="s">
        <v>275</v>
      </c>
    </row>
    <row r="1079" spans="1:4" x14ac:dyDescent="0.3">
      <c r="A1079" t="s">
        <v>266</v>
      </c>
      <c r="B1079">
        <v>100274</v>
      </c>
      <c r="C1079" t="s">
        <v>796</v>
      </c>
      <c r="D1079" t="s">
        <v>796</v>
      </c>
    </row>
    <row r="1080" spans="1:4" x14ac:dyDescent="0.3">
      <c r="A1080" t="s">
        <v>266</v>
      </c>
      <c r="B1080">
        <v>100274</v>
      </c>
      <c r="C1080" t="s">
        <v>183</v>
      </c>
      <c r="D1080" t="s">
        <v>183</v>
      </c>
    </row>
    <row r="1081" spans="1:4" x14ac:dyDescent="0.3">
      <c r="A1081" t="s">
        <v>797</v>
      </c>
      <c r="B1081">
        <v>100276</v>
      </c>
      <c r="C1081" t="s">
        <v>798</v>
      </c>
      <c r="D1081" t="s">
        <v>798</v>
      </c>
    </row>
    <row r="1082" spans="1:4" x14ac:dyDescent="0.3">
      <c r="A1082" t="s">
        <v>797</v>
      </c>
      <c r="B1082">
        <v>100276</v>
      </c>
      <c r="C1082" t="s">
        <v>799</v>
      </c>
      <c r="D1082" t="s">
        <v>799</v>
      </c>
    </row>
    <row r="1083" spans="1:4" x14ac:dyDescent="0.3">
      <c r="A1083" t="s">
        <v>797</v>
      </c>
      <c r="B1083">
        <v>100276</v>
      </c>
      <c r="C1083" t="s">
        <v>800</v>
      </c>
      <c r="D1083" t="s">
        <v>800</v>
      </c>
    </row>
    <row r="1084" spans="1:4" x14ac:dyDescent="0.3">
      <c r="A1084" t="s">
        <v>797</v>
      </c>
      <c r="B1084">
        <v>100276</v>
      </c>
      <c r="C1084" t="s">
        <v>152</v>
      </c>
      <c r="D1084" t="s">
        <v>152</v>
      </c>
    </row>
    <row r="1085" spans="1:4" x14ac:dyDescent="0.3">
      <c r="A1085" t="s">
        <v>797</v>
      </c>
      <c r="B1085">
        <v>100276</v>
      </c>
      <c r="C1085" t="s">
        <v>194</v>
      </c>
      <c r="D1085" t="s">
        <v>194</v>
      </c>
    </row>
    <row r="1086" spans="1:4" x14ac:dyDescent="0.3">
      <c r="A1086" t="s">
        <v>801</v>
      </c>
      <c r="B1086">
        <v>100277</v>
      </c>
      <c r="C1086" t="s">
        <v>802</v>
      </c>
      <c r="D1086" t="s">
        <v>802</v>
      </c>
    </row>
    <row r="1087" spans="1:4" x14ac:dyDescent="0.3">
      <c r="A1087" t="s">
        <v>801</v>
      </c>
      <c r="B1087">
        <v>100277</v>
      </c>
      <c r="C1087" t="s">
        <v>803</v>
      </c>
      <c r="D1087" t="s">
        <v>803</v>
      </c>
    </row>
    <row r="1088" spans="1:4" x14ac:dyDescent="0.3">
      <c r="A1088" t="s">
        <v>801</v>
      </c>
      <c r="B1088">
        <v>100277</v>
      </c>
      <c r="C1088" t="s">
        <v>804</v>
      </c>
      <c r="D1088" t="s">
        <v>804</v>
      </c>
    </row>
    <row r="1089" spans="1:4" x14ac:dyDescent="0.3">
      <c r="A1089" t="s">
        <v>801</v>
      </c>
      <c r="B1089">
        <v>100277</v>
      </c>
      <c r="C1089" t="s">
        <v>152</v>
      </c>
      <c r="D1089" t="s">
        <v>152</v>
      </c>
    </row>
    <row r="1090" spans="1:4" x14ac:dyDescent="0.3">
      <c r="A1090" t="s">
        <v>801</v>
      </c>
      <c r="B1090">
        <v>100277</v>
      </c>
      <c r="C1090" t="s">
        <v>194</v>
      </c>
      <c r="D1090" t="s">
        <v>194</v>
      </c>
    </row>
    <row r="1091" spans="1:4" x14ac:dyDescent="0.3">
      <c r="A1091" t="s">
        <v>805</v>
      </c>
      <c r="B1091">
        <v>100284</v>
      </c>
      <c r="C1091" t="s">
        <v>122</v>
      </c>
      <c r="D1091" t="s">
        <v>122</v>
      </c>
    </row>
    <row r="1092" spans="1:4" x14ac:dyDescent="0.3">
      <c r="A1092" t="s">
        <v>805</v>
      </c>
      <c r="B1092">
        <v>100284</v>
      </c>
      <c r="C1092" t="s">
        <v>124</v>
      </c>
      <c r="D1092" t="s">
        <v>124</v>
      </c>
    </row>
    <row r="1093" spans="1:4" x14ac:dyDescent="0.3">
      <c r="A1093" t="s">
        <v>805</v>
      </c>
      <c r="B1093">
        <v>100284</v>
      </c>
      <c r="C1093" t="s">
        <v>119</v>
      </c>
      <c r="D1093" t="s">
        <v>119</v>
      </c>
    </row>
    <row r="1094" spans="1:4" x14ac:dyDescent="0.3">
      <c r="A1094" t="s">
        <v>805</v>
      </c>
      <c r="B1094">
        <v>100284</v>
      </c>
      <c r="C1094" t="s">
        <v>194</v>
      </c>
      <c r="D1094" t="s">
        <v>194</v>
      </c>
    </row>
    <row r="1095" spans="1:4" x14ac:dyDescent="0.3">
      <c r="A1095" t="s">
        <v>806</v>
      </c>
      <c r="B1095">
        <v>100817</v>
      </c>
      <c r="C1095" t="s">
        <v>807</v>
      </c>
      <c r="D1095" t="s">
        <v>807</v>
      </c>
    </row>
    <row r="1096" spans="1:4" x14ac:dyDescent="0.3">
      <c r="A1096" t="s">
        <v>806</v>
      </c>
      <c r="B1096">
        <v>100817</v>
      </c>
      <c r="C1096" t="s">
        <v>808</v>
      </c>
      <c r="D1096" t="s">
        <v>808</v>
      </c>
    </row>
    <row r="1097" spans="1:4" x14ac:dyDescent="0.3">
      <c r="A1097" t="s">
        <v>806</v>
      </c>
      <c r="B1097">
        <v>100817</v>
      </c>
      <c r="C1097" t="s">
        <v>809</v>
      </c>
      <c r="D1097" t="s">
        <v>809</v>
      </c>
    </row>
    <row r="1098" spans="1:4" x14ac:dyDescent="0.3">
      <c r="A1098" t="s">
        <v>806</v>
      </c>
      <c r="B1098">
        <v>100817</v>
      </c>
      <c r="C1098" t="s">
        <v>810</v>
      </c>
      <c r="D1098" t="s">
        <v>810</v>
      </c>
    </row>
    <row r="1099" spans="1:4" x14ac:dyDescent="0.3">
      <c r="A1099" t="s">
        <v>806</v>
      </c>
      <c r="B1099">
        <v>100817</v>
      </c>
      <c r="C1099" t="s">
        <v>811</v>
      </c>
      <c r="D1099" t="s">
        <v>811</v>
      </c>
    </row>
    <row r="1100" spans="1:4" x14ac:dyDescent="0.3">
      <c r="A1100" t="s">
        <v>806</v>
      </c>
      <c r="B1100">
        <v>100817</v>
      </c>
      <c r="C1100" t="s">
        <v>812</v>
      </c>
      <c r="D1100" t="s">
        <v>812</v>
      </c>
    </row>
    <row r="1101" spans="1:4" x14ac:dyDescent="0.3">
      <c r="A1101" t="s">
        <v>806</v>
      </c>
      <c r="B1101">
        <v>100817</v>
      </c>
      <c r="C1101" t="s">
        <v>152</v>
      </c>
      <c r="D1101" t="s">
        <v>152</v>
      </c>
    </row>
    <row r="1102" spans="1:4" x14ac:dyDescent="0.3">
      <c r="A1102" t="s">
        <v>813</v>
      </c>
      <c r="B1102">
        <v>100430</v>
      </c>
      <c r="C1102" t="s">
        <v>814</v>
      </c>
      <c r="D1102" t="s">
        <v>237</v>
      </c>
    </row>
    <row r="1103" spans="1:4" x14ac:dyDescent="0.3">
      <c r="A1103" t="s">
        <v>813</v>
      </c>
      <c r="B1103">
        <v>100430</v>
      </c>
      <c r="C1103" t="s">
        <v>815</v>
      </c>
      <c r="D1103" t="s">
        <v>239</v>
      </c>
    </row>
    <row r="1104" spans="1:4" x14ac:dyDescent="0.3">
      <c r="A1104" t="s">
        <v>813</v>
      </c>
      <c r="B1104">
        <v>100430</v>
      </c>
      <c r="C1104" t="s">
        <v>816</v>
      </c>
      <c r="D1104" t="s">
        <v>241</v>
      </c>
    </row>
    <row r="1105" spans="1:4" x14ac:dyDescent="0.3">
      <c r="A1105" t="s">
        <v>813</v>
      </c>
      <c r="B1105">
        <v>100430</v>
      </c>
      <c r="C1105" t="s">
        <v>817</v>
      </c>
      <c r="D1105" t="s">
        <v>243</v>
      </c>
    </row>
    <row r="1106" spans="1:4" x14ac:dyDescent="0.3">
      <c r="A1106" t="s">
        <v>813</v>
      </c>
      <c r="B1106">
        <v>100430</v>
      </c>
      <c r="C1106" t="s">
        <v>818</v>
      </c>
      <c r="D1106" t="s">
        <v>245</v>
      </c>
    </row>
    <row r="1107" spans="1:4" x14ac:dyDescent="0.3">
      <c r="A1107" t="s">
        <v>813</v>
      </c>
      <c r="B1107">
        <v>100430</v>
      </c>
      <c r="C1107" t="s">
        <v>819</v>
      </c>
      <c r="D1107" t="s">
        <v>443</v>
      </c>
    </row>
    <row r="1108" spans="1:4" x14ac:dyDescent="0.3">
      <c r="A1108" t="s">
        <v>820</v>
      </c>
      <c r="B1108">
        <v>100431</v>
      </c>
      <c r="C1108" t="s">
        <v>814</v>
      </c>
      <c r="D1108" t="s">
        <v>237</v>
      </c>
    </row>
    <row r="1109" spans="1:4" x14ac:dyDescent="0.3">
      <c r="A1109" t="s">
        <v>820</v>
      </c>
      <c r="B1109">
        <v>100431</v>
      </c>
      <c r="C1109" t="s">
        <v>815</v>
      </c>
      <c r="D1109" t="s">
        <v>239</v>
      </c>
    </row>
    <row r="1110" spans="1:4" x14ac:dyDescent="0.3">
      <c r="A1110" t="s">
        <v>820</v>
      </c>
      <c r="B1110">
        <v>100431</v>
      </c>
      <c r="C1110" t="s">
        <v>816</v>
      </c>
      <c r="D1110" t="s">
        <v>241</v>
      </c>
    </row>
    <row r="1111" spans="1:4" x14ac:dyDescent="0.3">
      <c r="A1111" t="s">
        <v>820</v>
      </c>
      <c r="B1111">
        <v>100431</v>
      </c>
      <c r="C1111" t="s">
        <v>817</v>
      </c>
      <c r="D1111" t="s">
        <v>243</v>
      </c>
    </row>
    <row r="1112" spans="1:4" x14ac:dyDescent="0.3">
      <c r="A1112" t="s">
        <v>820</v>
      </c>
      <c r="B1112">
        <v>100431</v>
      </c>
      <c r="C1112" t="s">
        <v>818</v>
      </c>
      <c r="D1112" t="s">
        <v>245</v>
      </c>
    </row>
    <row r="1113" spans="1:4" x14ac:dyDescent="0.3">
      <c r="A1113" t="s">
        <v>820</v>
      </c>
      <c r="B1113">
        <v>100431</v>
      </c>
      <c r="C1113" t="s">
        <v>819</v>
      </c>
      <c r="D1113" t="s">
        <v>443</v>
      </c>
    </row>
    <row r="1114" spans="1:4" x14ac:dyDescent="0.3">
      <c r="A1114" t="s">
        <v>821</v>
      </c>
      <c r="B1114">
        <v>100437</v>
      </c>
      <c r="C1114" t="s">
        <v>822</v>
      </c>
      <c r="D1114" t="s">
        <v>237</v>
      </c>
    </row>
    <row r="1115" spans="1:4" x14ac:dyDescent="0.3">
      <c r="A1115" t="s">
        <v>821</v>
      </c>
      <c r="B1115">
        <v>100437</v>
      </c>
      <c r="C1115" t="s">
        <v>823</v>
      </c>
      <c r="D1115" t="s">
        <v>239</v>
      </c>
    </row>
    <row r="1116" spans="1:4" x14ac:dyDescent="0.3">
      <c r="A1116" t="s">
        <v>821</v>
      </c>
      <c r="B1116">
        <v>100437</v>
      </c>
      <c r="C1116" t="s">
        <v>824</v>
      </c>
      <c r="D1116" t="s">
        <v>241</v>
      </c>
    </row>
    <row r="1117" spans="1:4" x14ac:dyDescent="0.3">
      <c r="A1117" t="s">
        <v>821</v>
      </c>
      <c r="B1117">
        <v>100437</v>
      </c>
      <c r="C1117" t="s">
        <v>825</v>
      </c>
      <c r="D1117" t="s">
        <v>243</v>
      </c>
    </row>
    <row r="1118" spans="1:4" x14ac:dyDescent="0.3">
      <c r="A1118" t="s">
        <v>821</v>
      </c>
      <c r="B1118">
        <v>100437</v>
      </c>
      <c r="C1118" t="s">
        <v>826</v>
      </c>
      <c r="D1118" t="s">
        <v>245</v>
      </c>
    </row>
    <row r="1119" spans="1:4" x14ac:dyDescent="0.3">
      <c r="A1119" t="s">
        <v>821</v>
      </c>
      <c r="B1119">
        <v>100437</v>
      </c>
      <c r="C1119" t="s">
        <v>827</v>
      </c>
      <c r="D1119" t="s">
        <v>443</v>
      </c>
    </row>
    <row r="1120" spans="1:4" x14ac:dyDescent="0.3">
      <c r="A1120" t="s">
        <v>828</v>
      </c>
      <c r="B1120">
        <v>100438</v>
      </c>
      <c r="C1120" t="s">
        <v>822</v>
      </c>
      <c r="D1120" t="s">
        <v>237</v>
      </c>
    </row>
    <row r="1121" spans="1:4" x14ac:dyDescent="0.3">
      <c r="A1121" t="s">
        <v>828</v>
      </c>
      <c r="B1121">
        <v>100438</v>
      </c>
      <c r="C1121" t="s">
        <v>823</v>
      </c>
      <c r="D1121" t="s">
        <v>239</v>
      </c>
    </row>
    <row r="1122" spans="1:4" x14ac:dyDescent="0.3">
      <c r="A1122" t="s">
        <v>828</v>
      </c>
      <c r="B1122">
        <v>100438</v>
      </c>
      <c r="C1122" t="s">
        <v>824</v>
      </c>
      <c r="D1122" t="s">
        <v>241</v>
      </c>
    </row>
    <row r="1123" spans="1:4" x14ac:dyDescent="0.3">
      <c r="A1123" t="s">
        <v>828</v>
      </c>
      <c r="B1123">
        <v>100438</v>
      </c>
      <c r="C1123" t="s">
        <v>825</v>
      </c>
      <c r="D1123" t="s">
        <v>243</v>
      </c>
    </row>
    <row r="1124" spans="1:4" x14ac:dyDescent="0.3">
      <c r="A1124" t="s">
        <v>828</v>
      </c>
      <c r="B1124">
        <v>100438</v>
      </c>
      <c r="C1124" t="s">
        <v>826</v>
      </c>
      <c r="D1124" t="s">
        <v>245</v>
      </c>
    </row>
    <row r="1125" spans="1:4" x14ac:dyDescent="0.3">
      <c r="A1125" t="s">
        <v>828</v>
      </c>
      <c r="B1125">
        <v>100438</v>
      </c>
      <c r="C1125" t="s">
        <v>827</v>
      </c>
      <c r="D1125" t="s">
        <v>443</v>
      </c>
    </row>
    <row r="1126" spans="1:4" x14ac:dyDescent="0.3">
      <c r="A1126" t="s">
        <v>829</v>
      </c>
      <c r="B1126">
        <v>100444</v>
      </c>
      <c r="C1126" t="s">
        <v>830</v>
      </c>
      <c r="D1126" t="s">
        <v>237</v>
      </c>
    </row>
    <row r="1127" spans="1:4" x14ac:dyDescent="0.3">
      <c r="A1127" t="s">
        <v>829</v>
      </c>
      <c r="B1127">
        <v>100444</v>
      </c>
      <c r="C1127" t="s">
        <v>831</v>
      </c>
      <c r="D1127" t="s">
        <v>239</v>
      </c>
    </row>
    <row r="1128" spans="1:4" x14ac:dyDescent="0.3">
      <c r="A1128" t="s">
        <v>829</v>
      </c>
      <c r="B1128">
        <v>100444</v>
      </c>
      <c r="C1128" t="s">
        <v>832</v>
      </c>
      <c r="D1128" t="s">
        <v>241</v>
      </c>
    </row>
    <row r="1129" spans="1:4" x14ac:dyDescent="0.3">
      <c r="A1129" t="s">
        <v>829</v>
      </c>
      <c r="B1129">
        <v>100444</v>
      </c>
      <c r="C1129" t="s">
        <v>833</v>
      </c>
      <c r="D1129" t="s">
        <v>243</v>
      </c>
    </row>
    <row r="1130" spans="1:4" x14ac:dyDescent="0.3">
      <c r="A1130" t="s">
        <v>829</v>
      </c>
      <c r="B1130">
        <v>100444</v>
      </c>
      <c r="C1130" t="s">
        <v>834</v>
      </c>
      <c r="D1130" t="s">
        <v>245</v>
      </c>
    </row>
    <row r="1131" spans="1:4" x14ac:dyDescent="0.3">
      <c r="A1131" t="s">
        <v>829</v>
      </c>
      <c r="B1131">
        <v>100444</v>
      </c>
      <c r="C1131" t="s">
        <v>835</v>
      </c>
      <c r="D1131" t="s">
        <v>443</v>
      </c>
    </row>
    <row r="1132" spans="1:4" x14ac:dyDescent="0.3">
      <c r="A1132" t="s">
        <v>836</v>
      </c>
      <c r="B1132">
        <v>100445</v>
      </c>
      <c r="C1132" t="s">
        <v>830</v>
      </c>
      <c r="D1132" t="s">
        <v>237</v>
      </c>
    </row>
    <row r="1133" spans="1:4" x14ac:dyDescent="0.3">
      <c r="A1133" t="s">
        <v>836</v>
      </c>
      <c r="B1133">
        <v>100445</v>
      </c>
      <c r="C1133" t="s">
        <v>831</v>
      </c>
      <c r="D1133" t="s">
        <v>239</v>
      </c>
    </row>
    <row r="1134" spans="1:4" x14ac:dyDescent="0.3">
      <c r="A1134" t="s">
        <v>836</v>
      </c>
      <c r="B1134">
        <v>100445</v>
      </c>
      <c r="C1134" t="s">
        <v>832</v>
      </c>
      <c r="D1134" t="s">
        <v>241</v>
      </c>
    </row>
    <row r="1135" spans="1:4" x14ac:dyDescent="0.3">
      <c r="A1135" t="s">
        <v>836</v>
      </c>
      <c r="B1135">
        <v>100445</v>
      </c>
      <c r="C1135" t="s">
        <v>833</v>
      </c>
      <c r="D1135" t="s">
        <v>243</v>
      </c>
    </row>
    <row r="1136" spans="1:4" x14ac:dyDescent="0.3">
      <c r="A1136" t="s">
        <v>836</v>
      </c>
      <c r="B1136">
        <v>100445</v>
      </c>
      <c r="C1136" t="s">
        <v>834</v>
      </c>
      <c r="D1136" t="s">
        <v>245</v>
      </c>
    </row>
    <row r="1137" spans="1:4" x14ac:dyDescent="0.3">
      <c r="A1137" t="s">
        <v>836</v>
      </c>
      <c r="B1137">
        <v>100445</v>
      </c>
      <c r="C1137" t="s">
        <v>835</v>
      </c>
      <c r="D1137" t="s">
        <v>443</v>
      </c>
    </row>
    <row r="1138" spans="1:4" x14ac:dyDescent="0.3">
      <c r="A1138" t="s">
        <v>837</v>
      </c>
      <c r="B1138">
        <v>100451</v>
      </c>
      <c r="C1138" t="s">
        <v>838</v>
      </c>
      <c r="D1138" t="s">
        <v>237</v>
      </c>
    </row>
    <row r="1139" spans="1:4" x14ac:dyDescent="0.3">
      <c r="A1139" t="s">
        <v>837</v>
      </c>
      <c r="B1139">
        <v>100451</v>
      </c>
      <c r="C1139" t="s">
        <v>839</v>
      </c>
      <c r="D1139" t="s">
        <v>239</v>
      </c>
    </row>
    <row r="1140" spans="1:4" x14ac:dyDescent="0.3">
      <c r="A1140" t="s">
        <v>837</v>
      </c>
      <c r="B1140">
        <v>100451</v>
      </c>
      <c r="C1140" t="s">
        <v>840</v>
      </c>
      <c r="D1140" t="s">
        <v>241</v>
      </c>
    </row>
    <row r="1141" spans="1:4" x14ac:dyDescent="0.3">
      <c r="A1141" t="s">
        <v>837</v>
      </c>
      <c r="B1141">
        <v>100451</v>
      </c>
      <c r="C1141" t="s">
        <v>841</v>
      </c>
      <c r="D1141" t="s">
        <v>243</v>
      </c>
    </row>
    <row r="1142" spans="1:4" x14ac:dyDescent="0.3">
      <c r="A1142" t="s">
        <v>837</v>
      </c>
      <c r="B1142">
        <v>100451</v>
      </c>
      <c r="C1142" t="s">
        <v>842</v>
      </c>
      <c r="D1142" t="s">
        <v>245</v>
      </c>
    </row>
    <row r="1143" spans="1:4" x14ac:dyDescent="0.3">
      <c r="A1143" t="s">
        <v>837</v>
      </c>
      <c r="B1143">
        <v>100451</v>
      </c>
      <c r="C1143" t="s">
        <v>843</v>
      </c>
      <c r="D1143" t="s">
        <v>443</v>
      </c>
    </row>
    <row r="1144" spans="1:4" x14ac:dyDescent="0.3">
      <c r="A1144" t="s">
        <v>844</v>
      </c>
      <c r="B1144">
        <v>100452</v>
      </c>
      <c r="C1144" t="s">
        <v>838</v>
      </c>
      <c r="D1144" t="s">
        <v>237</v>
      </c>
    </row>
    <row r="1145" spans="1:4" x14ac:dyDescent="0.3">
      <c r="A1145" t="s">
        <v>844</v>
      </c>
      <c r="B1145">
        <v>100452</v>
      </c>
      <c r="C1145" t="s">
        <v>839</v>
      </c>
      <c r="D1145" t="s">
        <v>239</v>
      </c>
    </row>
    <row r="1146" spans="1:4" x14ac:dyDescent="0.3">
      <c r="A1146" t="s">
        <v>844</v>
      </c>
      <c r="B1146">
        <v>100452</v>
      </c>
      <c r="C1146" t="s">
        <v>840</v>
      </c>
      <c r="D1146" t="s">
        <v>241</v>
      </c>
    </row>
    <row r="1147" spans="1:4" x14ac:dyDescent="0.3">
      <c r="A1147" t="s">
        <v>844</v>
      </c>
      <c r="B1147">
        <v>100452</v>
      </c>
      <c r="C1147" t="s">
        <v>841</v>
      </c>
      <c r="D1147" t="s">
        <v>243</v>
      </c>
    </row>
    <row r="1148" spans="1:4" x14ac:dyDescent="0.3">
      <c r="A1148" t="s">
        <v>844</v>
      </c>
      <c r="B1148">
        <v>100452</v>
      </c>
      <c r="C1148" t="s">
        <v>842</v>
      </c>
      <c r="D1148" t="s">
        <v>245</v>
      </c>
    </row>
    <row r="1149" spans="1:4" x14ac:dyDescent="0.3">
      <c r="A1149" t="s">
        <v>844</v>
      </c>
      <c r="B1149">
        <v>100452</v>
      </c>
      <c r="C1149" t="s">
        <v>843</v>
      </c>
      <c r="D1149" t="s">
        <v>443</v>
      </c>
    </row>
    <row r="1150" spans="1:4" x14ac:dyDescent="0.3">
      <c r="A1150" t="s">
        <v>845</v>
      </c>
      <c r="B1150">
        <v>100458</v>
      </c>
      <c r="C1150" t="s">
        <v>846</v>
      </c>
      <c r="D1150" t="s">
        <v>237</v>
      </c>
    </row>
    <row r="1151" spans="1:4" x14ac:dyDescent="0.3">
      <c r="A1151" t="s">
        <v>845</v>
      </c>
      <c r="B1151">
        <v>100458</v>
      </c>
      <c r="C1151" t="s">
        <v>847</v>
      </c>
      <c r="D1151" t="s">
        <v>239</v>
      </c>
    </row>
    <row r="1152" spans="1:4" x14ac:dyDescent="0.3">
      <c r="A1152" t="s">
        <v>845</v>
      </c>
      <c r="B1152">
        <v>100458</v>
      </c>
      <c r="C1152" t="s">
        <v>848</v>
      </c>
      <c r="D1152" t="s">
        <v>241</v>
      </c>
    </row>
    <row r="1153" spans="1:4" x14ac:dyDescent="0.3">
      <c r="A1153" t="s">
        <v>845</v>
      </c>
      <c r="B1153">
        <v>100458</v>
      </c>
      <c r="C1153" t="s">
        <v>849</v>
      </c>
      <c r="D1153" t="s">
        <v>243</v>
      </c>
    </row>
    <row r="1154" spans="1:4" x14ac:dyDescent="0.3">
      <c r="A1154" t="s">
        <v>845</v>
      </c>
      <c r="B1154">
        <v>100458</v>
      </c>
      <c r="C1154" t="s">
        <v>850</v>
      </c>
      <c r="D1154" t="s">
        <v>245</v>
      </c>
    </row>
    <row r="1155" spans="1:4" x14ac:dyDescent="0.3">
      <c r="A1155" t="s">
        <v>845</v>
      </c>
      <c r="B1155">
        <v>100458</v>
      </c>
      <c r="C1155" t="s">
        <v>851</v>
      </c>
      <c r="D1155" t="s">
        <v>443</v>
      </c>
    </row>
    <row r="1156" spans="1:4" x14ac:dyDescent="0.3">
      <c r="A1156" t="s">
        <v>852</v>
      </c>
      <c r="B1156">
        <v>100459</v>
      </c>
      <c r="C1156" t="s">
        <v>846</v>
      </c>
      <c r="D1156" t="s">
        <v>237</v>
      </c>
    </row>
    <row r="1157" spans="1:4" x14ac:dyDescent="0.3">
      <c r="A1157" t="s">
        <v>852</v>
      </c>
      <c r="B1157">
        <v>100459</v>
      </c>
      <c r="C1157" t="s">
        <v>847</v>
      </c>
      <c r="D1157" t="s">
        <v>239</v>
      </c>
    </row>
    <row r="1158" spans="1:4" x14ac:dyDescent="0.3">
      <c r="A1158" t="s">
        <v>852</v>
      </c>
      <c r="B1158">
        <v>100459</v>
      </c>
      <c r="C1158" t="s">
        <v>848</v>
      </c>
      <c r="D1158" t="s">
        <v>241</v>
      </c>
    </row>
    <row r="1159" spans="1:4" x14ac:dyDescent="0.3">
      <c r="A1159" t="s">
        <v>852</v>
      </c>
      <c r="B1159">
        <v>100459</v>
      </c>
      <c r="C1159" t="s">
        <v>849</v>
      </c>
      <c r="D1159" t="s">
        <v>243</v>
      </c>
    </row>
    <row r="1160" spans="1:4" x14ac:dyDescent="0.3">
      <c r="A1160" t="s">
        <v>852</v>
      </c>
      <c r="B1160">
        <v>100459</v>
      </c>
      <c r="C1160" t="s">
        <v>850</v>
      </c>
      <c r="D1160" t="s">
        <v>245</v>
      </c>
    </row>
    <row r="1161" spans="1:4" x14ac:dyDescent="0.3">
      <c r="A1161" t="s">
        <v>852</v>
      </c>
      <c r="B1161">
        <v>100459</v>
      </c>
      <c r="C1161" t="s">
        <v>851</v>
      </c>
      <c r="D1161" t="s">
        <v>443</v>
      </c>
    </row>
    <row r="1162" spans="1:4" x14ac:dyDescent="0.3">
      <c r="A1162" t="s">
        <v>853</v>
      </c>
      <c r="B1162">
        <v>100465</v>
      </c>
      <c r="C1162" t="s">
        <v>854</v>
      </c>
      <c r="D1162" t="s">
        <v>237</v>
      </c>
    </row>
    <row r="1163" spans="1:4" x14ac:dyDescent="0.3">
      <c r="A1163" t="s">
        <v>853</v>
      </c>
      <c r="B1163">
        <v>100465</v>
      </c>
      <c r="C1163" t="s">
        <v>855</v>
      </c>
      <c r="D1163" t="s">
        <v>239</v>
      </c>
    </row>
    <row r="1164" spans="1:4" x14ac:dyDescent="0.3">
      <c r="A1164" t="s">
        <v>853</v>
      </c>
      <c r="B1164">
        <v>100465</v>
      </c>
      <c r="C1164" t="s">
        <v>856</v>
      </c>
      <c r="D1164" t="s">
        <v>241</v>
      </c>
    </row>
    <row r="1165" spans="1:4" x14ac:dyDescent="0.3">
      <c r="A1165" t="s">
        <v>853</v>
      </c>
      <c r="B1165">
        <v>100465</v>
      </c>
      <c r="C1165" t="s">
        <v>857</v>
      </c>
      <c r="D1165" t="s">
        <v>243</v>
      </c>
    </row>
    <row r="1166" spans="1:4" x14ac:dyDescent="0.3">
      <c r="A1166" t="s">
        <v>853</v>
      </c>
      <c r="B1166">
        <v>100465</v>
      </c>
      <c r="C1166" t="s">
        <v>858</v>
      </c>
      <c r="D1166" t="s">
        <v>245</v>
      </c>
    </row>
    <row r="1167" spans="1:4" x14ac:dyDescent="0.3">
      <c r="A1167" t="s">
        <v>853</v>
      </c>
      <c r="B1167">
        <v>100465</v>
      </c>
      <c r="C1167" t="s">
        <v>859</v>
      </c>
      <c r="D1167" t="s">
        <v>443</v>
      </c>
    </row>
    <row r="1168" spans="1:4" x14ac:dyDescent="0.3">
      <c r="A1168" t="s">
        <v>860</v>
      </c>
      <c r="B1168">
        <v>100466</v>
      </c>
      <c r="C1168" t="s">
        <v>854</v>
      </c>
      <c r="D1168" t="s">
        <v>237</v>
      </c>
    </row>
    <row r="1169" spans="1:4" x14ac:dyDescent="0.3">
      <c r="A1169" t="s">
        <v>860</v>
      </c>
      <c r="B1169">
        <v>100466</v>
      </c>
      <c r="C1169" t="s">
        <v>855</v>
      </c>
      <c r="D1169" t="s">
        <v>239</v>
      </c>
    </row>
    <row r="1170" spans="1:4" x14ac:dyDescent="0.3">
      <c r="A1170" t="s">
        <v>860</v>
      </c>
      <c r="B1170">
        <v>100466</v>
      </c>
      <c r="C1170" t="s">
        <v>856</v>
      </c>
      <c r="D1170" t="s">
        <v>241</v>
      </c>
    </row>
    <row r="1171" spans="1:4" x14ac:dyDescent="0.3">
      <c r="A1171" t="s">
        <v>860</v>
      </c>
      <c r="B1171">
        <v>100466</v>
      </c>
      <c r="C1171" t="s">
        <v>857</v>
      </c>
      <c r="D1171" t="s">
        <v>243</v>
      </c>
    </row>
    <row r="1172" spans="1:4" x14ac:dyDescent="0.3">
      <c r="A1172" t="s">
        <v>860</v>
      </c>
      <c r="B1172">
        <v>100466</v>
      </c>
      <c r="C1172" t="s">
        <v>858</v>
      </c>
      <c r="D1172" t="s">
        <v>245</v>
      </c>
    </row>
    <row r="1173" spans="1:4" x14ac:dyDescent="0.3">
      <c r="A1173" t="s">
        <v>860</v>
      </c>
      <c r="B1173">
        <v>100466</v>
      </c>
      <c r="C1173" t="s">
        <v>859</v>
      </c>
      <c r="D1173" t="s">
        <v>443</v>
      </c>
    </row>
    <row r="1174" spans="1:4" x14ac:dyDescent="0.3">
      <c r="A1174" t="s">
        <v>861</v>
      </c>
      <c r="B1174">
        <v>100472</v>
      </c>
      <c r="C1174" t="s">
        <v>862</v>
      </c>
      <c r="D1174" t="s">
        <v>237</v>
      </c>
    </row>
    <row r="1175" spans="1:4" x14ac:dyDescent="0.3">
      <c r="A1175" t="s">
        <v>861</v>
      </c>
      <c r="B1175">
        <v>100472</v>
      </c>
      <c r="C1175" t="s">
        <v>863</v>
      </c>
      <c r="D1175" t="s">
        <v>239</v>
      </c>
    </row>
    <row r="1176" spans="1:4" x14ac:dyDescent="0.3">
      <c r="A1176" t="s">
        <v>861</v>
      </c>
      <c r="B1176">
        <v>100472</v>
      </c>
      <c r="C1176" t="s">
        <v>864</v>
      </c>
      <c r="D1176" t="s">
        <v>241</v>
      </c>
    </row>
    <row r="1177" spans="1:4" x14ac:dyDescent="0.3">
      <c r="A1177" t="s">
        <v>861</v>
      </c>
      <c r="B1177">
        <v>100472</v>
      </c>
      <c r="C1177" t="s">
        <v>865</v>
      </c>
      <c r="D1177" t="s">
        <v>243</v>
      </c>
    </row>
    <row r="1178" spans="1:4" x14ac:dyDescent="0.3">
      <c r="A1178" t="s">
        <v>861</v>
      </c>
      <c r="B1178">
        <v>100472</v>
      </c>
      <c r="C1178" t="s">
        <v>866</v>
      </c>
      <c r="D1178" t="s">
        <v>245</v>
      </c>
    </row>
    <row r="1179" spans="1:4" x14ac:dyDescent="0.3">
      <c r="A1179" t="s">
        <v>861</v>
      </c>
      <c r="B1179">
        <v>100472</v>
      </c>
      <c r="C1179" t="s">
        <v>867</v>
      </c>
      <c r="D1179" t="s">
        <v>443</v>
      </c>
    </row>
    <row r="1180" spans="1:4" x14ac:dyDescent="0.3">
      <c r="A1180" t="s">
        <v>868</v>
      </c>
      <c r="B1180">
        <v>100473</v>
      </c>
      <c r="C1180" t="s">
        <v>862</v>
      </c>
      <c r="D1180" t="s">
        <v>237</v>
      </c>
    </row>
    <row r="1181" spans="1:4" x14ac:dyDescent="0.3">
      <c r="A1181" t="s">
        <v>868</v>
      </c>
      <c r="B1181">
        <v>100473</v>
      </c>
      <c r="C1181" t="s">
        <v>863</v>
      </c>
      <c r="D1181" t="s">
        <v>239</v>
      </c>
    </row>
    <row r="1182" spans="1:4" x14ac:dyDescent="0.3">
      <c r="A1182" t="s">
        <v>868</v>
      </c>
      <c r="B1182">
        <v>100473</v>
      </c>
      <c r="C1182" t="s">
        <v>864</v>
      </c>
      <c r="D1182" t="s">
        <v>241</v>
      </c>
    </row>
    <row r="1183" spans="1:4" x14ac:dyDescent="0.3">
      <c r="A1183" t="s">
        <v>868</v>
      </c>
      <c r="B1183">
        <v>100473</v>
      </c>
      <c r="C1183" t="s">
        <v>865</v>
      </c>
      <c r="D1183" t="s">
        <v>243</v>
      </c>
    </row>
    <row r="1184" spans="1:4" x14ac:dyDescent="0.3">
      <c r="A1184" t="s">
        <v>868</v>
      </c>
      <c r="B1184">
        <v>100473</v>
      </c>
      <c r="C1184" t="s">
        <v>866</v>
      </c>
      <c r="D1184" t="s">
        <v>245</v>
      </c>
    </row>
    <row r="1185" spans="1:4" x14ac:dyDescent="0.3">
      <c r="A1185" t="s">
        <v>868</v>
      </c>
      <c r="B1185">
        <v>100473</v>
      </c>
      <c r="C1185" t="s">
        <v>867</v>
      </c>
      <c r="D1185" t="s">
        <v>443</v>
      </c>
    </row>
    <row r="1186" spans="1:4" x14ac:dyDescent="0.3">
      <c r="A1186" t="s">
        <v>869</v>
      </c>
      <c r="B1186">
        <v>100479</v>
      </c>
      <c r="C1186" t="s">
        <v>870</v>
      </c>
      <c r="D1186" t="s">
        <v>237</v>
      </c>
    </row>
    <row r="1187" spans="1:4" x14ac:dyDescent="0.3">
      <c r="A1187" t="s">
        <v>869</v>
      </c>
      <c r="B1187">
        <v>100479</v>
      </c>
      <c r="C1187" t="s">
        <v>871</v>
      </c>
      <c r="D1187" t="s">
        <v>239</v>
      </c>
    </row>
    <row r="1188" spans="1:4" x14ac:dyDescent="0.3">
      <c r="A1188" t="s">
        <v>869</v>
      </c>
      <c r="B1188">
        <v>100479</v>
      </c>
      <c r="C1188" t="s">
        <v>872</v>
      </c>
      <c r="D1188" t="s">
        <v>241</v>
      </c>
    </row>
    <row r="1189" spans="1:4" x14ac:dyDescent="0.3">
      <c r="A1189" t="s">
        <v>869</v>
      </c>
      <c r="B1189">
        <v>100479</v>
      </c>
      <c r="C1189" t="s">
        <v>873</v>
      </c>
      <c r="D1189" t="s">
        <v>243</v>
      </c>
    </row>
    <row r="1190" spans="1:4" x14ac:dyDescent="0.3">
      <c r="A1190" t="s">
        <v>869</v>
      </c>
      <c r="B1190">
        <v>100479</v>
      </c>
      <c r="C1190" t="s">
        <v>874</v>
      </c>
      <c r="D1190" t="s">
        <v>245</v>
      </c>
    </row>
    <row r="1191" spans="1:4" x14ac:dyDescent="0.3">
      <c r="A1191" t="s">
        <v>869</v>
      </c>
      <c r="B1191">
        <v>100479</v>
      </c>
      <c r="C1191" t="s">
        <v>875</v>
      </c>
      <c r="D1191" t="s">
        <v>443</v>
      </c>
    </row>
    <row r="1192" spans="1:4" x14ac:dyDescent="0.3">
      <c r="A1192" t="s">
        <v>876</v>
      </c>
      <c r="B1192">
        <v>100480</v>
      </c>
      <c r="C1192" t="s">
        <v>870</v>
      </c>
      <c r="D1192" t="s">
        <v>237</v>
      </c>
    </row>
    <row r="1193" spans="1:4" x14ac:dyDescent="0.3">
      <c r="A1193" t="s">
        <v>876</v>
      </c>
      <c r="B1193">
        <v>100480</v>
      </c>
      <c r="C1193" t="s">
        <v>871</v>
      </c>
      <c r="D1193" t="s">
        <v>239</v>
      </c>
    </row>
    <row r="1194" spans="1:4" x14ac:dyDescent="0.3">
      <c r="A1194" t="s">
        <v>876</v>
      </c>
      <c r="B1194">
        <v>100480</v>
      </c>
      <c r="C1194" t="s">
        <v>872</v>
      </c>
      <c r="D1194" t="s">
        <v>241</v>
      </c>
    </row>
    <row r="1195" spans="1:4" x14ac:dyDescent="0.3">
      <c r="A1195" t="s">
        <v>876</v>
      </c>
      <c r="B1195">
        <v>100480</v>
      </c>
      <c r="C1195" t="s">
        <v>873</v>
      </c>
      <c r="D1195" t="s">
        <v>243</v>
      </c>
    </row>
    <row r="1196" spans="1:4" x14ac:dyDescent="0.3">
      <c r="A1196" t="s">
        <v>876</v>
      </c>
      <c r="B1196">
        <v>100480</v>
      </c>
      <c r="C1196" t="s">
        <v>874</v>
      </c>
      <c r="D1196" t="s">
        <v>245</v>
      </c>
    </row>
    <row r="1197" spans="1:4" x14ac:dyDescent="0.3">
      <c r="A1197" t="s">
        <v>876</v>
      </c>
      <c r="B1197">
        <v>100480</v>
      </c>
      <c r="C1197" t="s">
        <v>875</v>
      </c>
      <c r="D1197" t="s">
        <v>443</v>
      </c>
    </row>
    <row r="1198" spans="1:4" x14ac:dyDescent="0.3">
      <c r="A1198" t="s">
        <v>877</v>
      </c>
      <c r="B1198">
        <v>100486</v>
      </c>
      <c r="C1198" t="s">
        <v>878</v>
      </c>
      <c r="D1198" t="s">
        <v>237</v>
      </c>
    </row>
    <row r="1199" spans="1:4" x14ac:dyDescent="0.3">
      <c r="A1199" t="s">
        <v>877</v>
      </c>
      <c r="B1199">
        <v>100486</v>
      </c>
      <c r="C1199" t="s">
        <v>879</v>
      </c>
      <c r="D1199" t="s">
        <v>239</v>
      </c>
    </row>
    <row r="1200" spans="1:4" x14ac:dyDescent="0.3">
      <c r="A1200" t="s">
        <v>877</v>
      </c>
      <c r="B1200">
        <v>100486</v>
      </c>
      <c r="C1200" t="s">
        <v>880</v>
      </c>
      <c r="D1200" t="s">
        <v>241</v>
      </c>
    </row>
    <row r="1201" spans="1:4" x14ac:dyDescent="0.3">
      <c r="A1201" t="s">
        <v>877</v>
      </c>
      <c r="B1201">
        <v>100486</v>
      </c>
      <c r="C1201" t="s">
        <v>881</v>
      </c>
      <c r="D1201" t="s">
        <v>243</v>
      </c>
    </row>
    <row r="1202" spans="1:4" x14ac:dyDescent="0.3">
      <c r="A1202" t="s">
        <v>877</v>
      </c>
      <c r="B1202">
        <v>100486</v>
      </c>
      <c r="C1202" t="s">
        <v>882</v>
      </c>
      <c r="D1202" t="s">
        <v>245</v>
      </c>
    </row>
    <row r="1203" spans="1:4" x14ac:dyDescent="0.3">
      <c r="A1203" t="s">
        <v>877</v>
      </c>
      <c r="B1203">
        <v>100486</v>
      </c>
      <c r="C1203" t="s">
        <v>883</v>
      </c>
      <c r="D1203" t="s">
        <v>443</v>
      </c>
    </row>
    <row r="1204" spans="1:4" x14ac:dyDescent="0.3">
      <c r="A1204" t="s">
        <v>884</v>
      </c>
      <c r="B1204">
        <v>100487</v>
      </c>
      <c r="C1204" t="s">
        <v>878</v>
      </c>
      <c r="D1204" t="s">
        <v>237</v>
      </c>
    </row>
    <row r="1205" spans="1:4" x14ac:dyDescent="0.3">
      <c r="A1205" t="s">
        <v>884</v>
      </c>
      <c r="B1205">
        <v>100487</v>
      </c>
      <c r="C1205" t="s">
        <v>879</v>
      </c>
      <c r="D1205" t="s">
        <v>239</v>
      </c>
    </row>
    <row r="1206" spans="1:4" x14ac:dyDescent="0.3">
      <c r="A1206" t="s">
        <v>884</v>
      </c>
      <c r="B1206">
        <v>100487</v>
      </c>
      <c r="C1206" t="s">
        <v>880</v>
      </c>
      <c r="D1206" t="s">
        <v>241</v>
      </c>
    </row>
    <row r="1207" spans="1:4" x14ac:dyDescent="0.3">
      <c r="A1207" t="s">
        <v>884</v>
      </c>
      <c r="B1207">
        <v>100487</v>
      </c>
      <c r="C1207" t="s">
        <v>881</v>
      </c>
      <c r="D1207" t="s">
        <v>243</v>
      </c>
    </row>
    <row r="1208" spans="1:4" x14ac:dyDescent="0.3">
      <c r="A1208" t="s">
        <v>884</v>
      </c>
      <c r="B1208">
        <v>100487</v>
      </c>
      <c r="C1208" t="s">
        <v>882</v>
      </c>
      <c r="D1208" t="s">
        <v>245</v>
      </c>
    </row>
    <row r="1209" spans="1:4" x14ac:dyDescent="0.3">
      <c r="A1209" t="s">
        <v>884</v>
      </c>
      <c r="B1209">
        <v>100487</v>
      </c>
      <c r="C1209" t="s">
        <v>883</v>
      </c>
      <c r="D1209" t="s">
        <v>443</v>
      </c>
    </row>
    <row r="1210" spans="1:4" x14ac:dyDescent="0.3">
      <c r="A1210" t="s">
        <v>885</v>
      </c>
      <c r="B1210">
        <v>100493</v>
      </c>
      <c r="C1210" t="s">
        <v>886</v>
      </c>
      <c r="D1210" t="s">
        <v>237</v>
      </c>
    </row>
    <row r="1211" spans="1:4" x14ac:dyDescent="0.3">
      <c r="A1211" t="s">
        <v>885</v>
      </c>
      <c r="B1211">
        <v>100493</v>
      </c>
      <c r="C1211" t="s">
        <v>887</v>
      </c>
      <c r="D1211" t="s">
        <v>239</v>
      </c>
    </row>
    <row r="1212" spans="1:4" x14ac:dyDescent="0.3">
      <c r="A1212" t="s">
        <v>885</v>
      </c>
      <c r="B1212">
        <v>100493</v>
      </c>
      <c r="C1212" t="s">
        <v>888</v>
      </c>
      <c r="D1212" t="s">
        <v>241</v>
      </c>
    </row>
    <row r="1213" spans="1:4" x14ac:dyDescent="0.3">
      <c r="A1213" t="s">
        <v>885</v>
      </c>
      <c r="B1213">
        <v>100493</v>
      </c>
      <c r="C1213" t="s">
        <v>889</v>
      </c>
      <c r="D1213" t="s">
        <v>243</v>
      </c>
    </row>
    <row r="1214" spans="1:4" x14ac:dyDescent="0.3">
      <c r="A1214" t="s">
        <v>885</v>
      </c>
      <c r="B1214">
        <v>100493</v>
      </c>
      <c r="C1214" t="s">
        <v>890</v>
      </c>
      <c r="D1214" t="s">
        <v>245</v>
      </c>
    </row>
    <row r="1215" spans="1:4" x14ac:dyDescent="0.3">
      <c r="A1215" t="s">
        <v>885</v>
      </c>
      <c r="B1215">
        <v>100493</v>
      </c>
      <c r="C1215" t="s">
        <v>891</v>
      </c>
      <c r="D1215" t="s">
        <v>443</v>
      </c>
    </row>
    <row r="1216" spans="1:4" x14ac:dyDescent="0.3">
      <c r="A1216" t="s">
        <v>892</v>
      </c>
      <c r="B1216">
        <v>100494</v>
      </c>
      <c r="C1216" t="s">
        <v>886</v>
      </c>
      <c r="D1216" t="s">
        <v>237</v>
      </c>
    </row>
    <row r="1217" spans="1:4" x14ac:dyDescent="0.3">
      <c r="A1217" t="s">
        <v>892</v>
      </c>
      <c r="B1217">
        <v>100494</v>
      </c>
      <c r="C1217" t="s">
        <v>887</v>
      </c>
      <c r="D1217" t="s">
        <v>239</v>
      </c>
    </row>
    <row r="1218" spans="1:4" x14ac:dyDescent="0.3">
      <c r="A1218" t="s">
        <v>892</v>
      </c>
      <c r="B1218">
        <v>100494</v>
      </c>
      <c r="C1218" t="s">
        <v>888</v>
      </c>
      <c r="D1218" t="s">
        <v>241</v>
      </c>
    </row>
    <row r="1219" spans="1:4" x14ac:dyDescent="0.3">
      <c r="A1219" t="s">
        <v>892</v>
      </c>
      <c r="B1219">
        <v>100494</v>
      </c>
      <c r="C1219" t="s">
        <v>889</v>
      </c>
      <c r="D1219" t="s">
        <v>243</v>
      </c>
    </row>
    <row r="1220" spans="1:4" x14ac:dyDescent="0.3">
      <c r="A1220" t="s">
        <v>892</v>
      </c>
      <c r="B1220">
        <v>100494</v>
      </c>
      <c r="C1220" t="s">
        <v>890</v>
      </c>
      <c r="D1220" t="s">
        <v>245</v>
      </c>
    </row>
    <row r="1221" spans="1:4" x14ac:dyDescent="0.3">
      <c r="A1221" t="s">
        <v>892</v>
      </c>
      <c r="B1221">
        <v>100494</v>
      </c>
      <c r="C1221" t="s">
        <v>891</v>
      </c>
      <c r="D1221" t="s">
        <v>443</v>
      </c>
    </row>
    <row r="1222" spans="1:4" x14ac:dyDescent="0.3">
      <c r="A1222" t="s">
        <v>893</v>
      </c>
      <c r="B1222">
        <v>100500</v>
      </c>
      <c r="C1222" t="s">
        <v>894</v>
      </c>
      <c r="D1222" t="s">
        <v>237</v>
      </c>
    </row>
    <row r="1223" spans="1:4" x14ac:dyDescent="0.3">
      <c r="A1223" t="s">
        <v>893</v>
      </c>
      <c r="B1223">
        <v>100500</v>
      </c>
      <c r="C1223" t="s">
        <v>895</v>
      </c>
      <c r="D1223" t="s">
        <v>239</v>
      </c>
    </row>
    <row r="1224" spans="1:4" x14ac:dyDescent="0.3">
      <c r="A1224" t="s">
        <v>893</v>
      </c>
      <c r="B1224">
        <v>100500</v>
      </c>
      <c r="C1224" t="s">
        <v>896</v>
      </c>
      <c r="D1224" t="s">
        <v>241</v>
      </c>
    </row>
    <row r="1225" spans="1:4" x14ac:dyDescent="0.3">
      <c r="A1225" t="s">
        <v>893</v>
      </c>
      <c r="B1225">
        <v>100500</v>
      </c>
      <c r="C1225" t="s">
        <v>897</v>
      </c>
      <c r="D1225" t="s">
        <v>243</v>
      </c>
    </row>
    <row r="1226" spans="1:4" x14ac:dyDescent="0.3">
      <c r="A1226" t="s">
        <v>893</v>
      </c>
      <c r="B1226">
        <v>100500</v>
      </c>
      <c r="C1226" t="s">
        <v>898</v>
      </c>
      <c r="D1226" t="s">
        <v>245</v>
      </c>
    </row>
    <row r="1227" spans="1:4" x14ac:dyDescent="0.3">
      <c r="A1227" t="s">
        <v>893</v>
      </c>
      <c r="B1227">
        <v>100500</v>
      </c>
      <c r="C1227" t="s">
        <v>899</v>
      </c>
      <c r="D1227" t="s">
        <v>443</v>
      </c>
    </row>
    <row r="1228" spans="1:4" x14ac:dyDescent="0.3">
      <c r="A1228" t="s">
        <v>900</v>
      </c>
      <c r="B1228">
        <v>100501</v>
      </c>
      <c r="C1228" t="s">
        <v>894</v>
      </c>
      <c r="D1228" t="s">
        <v>237</v>
      </c>
    </row>
    <row r="1229" spans="1:4" x14ac:dyDescent="0.3">
      <c r="A1229" t="s">
        <v>900</v>
      </c>
      <c r="B1229">
        <v>100501</v>
      </c>
      <c r="C1229" t="s">
        <v>895</v>
      </c>
      <c r="D1229" t="s">
        <v>239</v>
      </c>
    </row>
    <row r="1230" spans="1:4" x14ac:dyDescent="0.3">
      <c r="A1230" t="s">
        <v>900</v>
      </c>
      <c r="B1230">
        <v>100501</v>
      </c>
      <c r="C1230" t="s">
        <v>896</v>
      </c>
      <c r="D1230" t="s">
        <v>241</v>
      </c>
    </row>
    <row r="1231" spans="1:4" x14ac:dyDescent="0.3">
      <c r="A1231" t="s">
        <v>900</v>
      </c>
      <c r="B1231">
        <v>100501</v>
      </c>
      <c r="C1231" t="s">
        <v>897</v>
      </c>
      <c r="D1231" t="s">
        <v>243</v>
      </c>
    </row>
    <row r="1232" spans="1:4" x14ac:dyDescent="0.3">
      <c r="A1232" t="s">
        <v>900</v>
      </c>
      <c r="B1232">
        <v>100501</v>
      </c>
      <c r="C1232" t="s">
        <v>898</v>
      </c>
      <c r="D1232" t="s">
        <v>245</v>
      </c>
    </row>
    <row r="1233" spans="1:4" x14ac:dyDescent="0.3">
      <c r="A1233" t="s">
        <v>900</v>
      </c>
      <c r="B1233">
        <v>100501</v>
      </c>
      <c r="C1233" t="s">
        <v>899</v>
      </c>
      <c r="D1233" t="s">
        <v>443</v>
      </c>
    </row>
    <row r="1234" spans="1:4" x14ac:dyDescent="0.3">
      <c r="A1234" t="s">
        <v>901</v>
      </c>
      <c r="B1234">
        <v>100507</v>
      </c>
      <c r="C1234" t="s">
        <v>902</v>
      </c>
      <c r="D1234" t="s">
        <v>237</v>
      </c>
    </row>
    <row r="1235" spans="1:4" x14ac:dyDescent="0.3">
      <c r="A1235" t="s">
        <v>901</v>
      </c>
      <c r="B1235">
        <v>100507</v>
      </c>
      <c r="C1235" t="s">
        <v>903</v>
      </c>
      <c r="D1235" t="s">
        <v>239</v>
      </c>
    </row>
    <row r="1236" spans="1:4" x14ac:dyDescent="0.3">
      <c r="A1236" t="s">
        <v>901</v>
      </c>
      <c r="B1236">
        <v>100507</v>
      </c>
      <c r="C1236" t="s">
        <v>904</v>
      </c>
      <c r="D1236" t="s">
        <v>241</v>
      </c>
    </row>
    <row r="1237" spans="1:4" x14ac:dyDescent="0.3">
      <c r="A1237" t="s">
        <v>901</v>
      </c>
      <c r="B1237">
        <v>100507</v>
      </c>
      <c r="C1237" t="s">
        <v>905</v>
      </c>
      <c r="D1237" t="s">
        <v>243</v>
      </c>
    </row>
    <row r="1238" spans="1:4" x14ac:dyDescent="0.3">
      <c r="A1238" t="s">
        <v>901</v>
      </c>
      <c r="B1238">
        <v>100507</v>
      </c>
      <c r="C1238" t="s">
        <v>906</v>
      </c>
      <c r="D1238" t="s">
        <v>245</v>
      </c>
    </row>
    <row r="1239" spans="1:4" x14ac:dyDescent="0.3">
      <c r="A1239" t="s">
        <v>901</v>
      </c>
      <c r="B1239">
        <v>100507</v>
      </c>
      <c r="C1239" t="s">
        <v>907</v>
      </c>
      <c r="D1239" t="s">
        <v>443</v>
      </c>
    </row>
    <row r="1240" spans="1:4" x14ac:dyDescent="0.3">
      <c r="A1240" t="s">
        <v>908</v>
      </c>
      <c r="B1240">
        <v>100508</v>
      </c>
      <c r="C1240" t="s">
        <v>902</v>
      </c>
      <c r="D1240" t="s">
        <v>237</v>
      </c>
    </row>
    <row r="1241" spans="1:4" x14ac:dyDescent="0.3">
      <c r="A1241" t="s">
        <v>908</v>
      </c>
      <c r="B1241">
        <v>100508</v>
      </c>
      <c r="C1241" t="s">
        <v>903</v>
      </c>
      <c r="D1241" t="s">
        <v>239</v>
      </c>
    </row>
    <row r="1242" spans="1:4" x14ac:dyDescent="0.3">
      <c r="A1242" t="s">
        <v>908</v>
      </c>
      <c r="B1242">
        <v>100508</v>
      </c>
      <c r="C1242" t="s">
        <v>904</v>
      </c>
      <c r="D1242" t="s">
        <v>241</v>
      </c>
    </row>
    <row r="1243" spans="1:4" x14ac:dyDescent="0.3">
      <c r="A1243" t="s">
        <v>908</v>
      </c>
      <c r="B1243">
        <v>100508</v>
      </c>
      <c r="C1243" t="s">
        <v>905</v>
      </c>
      <c r="D1243" t="s">
        <v>243</v>
      </c>
    </row>
    <row r="1244" spans="1:4" x14ac:dyDescent="0.3">
      <c r="A1244" t="s">
        <v>908</v>
      </c>
      <c r="B1244">
        <v>100508</v>
      </c>
      <c r="C1244" t="s">
        <v>906</v>
      </c>
      <c r="D1244" t="s">
        <v>245</v>
      </c>
    </row>
    <row r="1245" spans="1:4" x14ac:dyDescent="0.3">
      <c r="A1245" t="s">
        <v>908</v>
      </c>
      <c r="B1245">
        <v>100508</v>
      </c>
      <c r="C1245" t="s">
        <v>907</v>
      </c>
      <c r="D1245" t="s">
        <v>443</v>
      </c>
    </row>
    <row r="1246" spans="1:4" x14ac:dyDescent="0.3">
      <c r="A1246" t="s">
        <v>909</v>
      </c>
      <c r="B1246">
        <v>100514</v>
      </c>
      <c r="C1246" t="s">
        <v>910</v>
      </c>
      <c r="D1246" t="s">
        <v>237</v>
      </c>
    </row>
    <row r="1247" spans="1:4" x14ac:dyDescent="0.3">
      <c r="A1247" t="s">
        <v>909</v>
      </c>
      <c r="B1247">
        <v>100514</v>
      </c>
      <c r="C1247" t="s">
        <v>911</v>
      </c>
      <c r="D1247" t="s">
        <v>239</v>
      </c>
    </row>
    <row r="1248" spans="1:4" x14ac:dyDescent="0.3">
      <c r="A1248" t="s">
        <v>909</v>
      </c>
      <c r="B1248">
        <v>100514</v>
      </c>
      <c r="C1248" t="s">
        <v>912</v>
      </c>
      <c r="D1248" t="s">
        <v>241</v>
      </c>
    </row>
    <row r="1249" spans="1:4" x14ac:dyDescent="0.3">
      <c r="A1249" t="s">
        <v>909</v>
      </c>
      <c r="B1249">
        <v>100514</v>
      </c>
      <c r="C1249" t="s">
        <v>913</v>
      </c>
      <c r="D1249" t="s">
        <v>243</v>
      </c>
    </row>
    <row r="1250" spans="1:4" x14ac:dyDescent="0.3">
      <c r="A1250" t="s">
        <v>909</v>
      </c>
      <c r="B1250">
        <v>100514</v>
      </c>
      <c r="C1250" t="s">
        <v>914</v>
      </c>
      <c r="D1250" t="s">
        <v>245</v>
      </c>
    </row>
    <row r="1251" spans="1:4" x14ac:dyDescent="0.3">
      <c r="A1251" t="s">
        <v>909</v>
      </c>
      <c r="B1251">
        <v>100514</v>
      </c>
      <c r="C1251" t="s">
        <v>915</v>
      </c>
      <c r="D1251" t="s">
        <v>443</v>
      </c>
    </row>
    <row r="1252" spans="1:4" x14ac:dyDescent="0.3">
      <c r="A1252" t="s">
        <v>916</v>
      </c>
      <c r="B1252">
        <v>100515</v>
      </c>
      <c r="C1252" t="s">
        <v>910</v>
      </c>
      <c r="D1252" t="s">
        <v>237</v>
      </c>
    </row>
    <row r="1253" spans="1:4" x14ac:dyDescent="0.3">
      <c r="A1253" t="s">
        <v>916</v>
      </c>
      <c r="B1253">
        <v>100515</v>
      </c>
      <c r="C1253" t="s">
        <v>911</v>
      </c>
      <c r="D1253" t="s">
        <v>239</v>
      </c>
    </row>
    <row r="1254" spans="1:4" x14ac:dyDescent="0.3">
      <c r="A1254" t="s">
        <v>916</v>
      </c>
      <c r="B1254">
        <v>100515</v>
      </c>
      <c r="C1254" t="s">
        <v>912</v>
      </c>
      <c r="D1254" t="s">
        <v>241</v>
      </c>
    </row>
    <row r="1255" spans="1:4" x14ac:dyDescent="0.3">
      <c r="A1255" t="s">
        <v>916</v>
      </c>
      <c r="B1255">
        <v>100515</v>
      </c>
      <c r="C1255" t="s">
        <v>913</v>
      </c>
      <c r="D1255" t="s">
        <v>243</v>
      </c>
    </row>
    <row r="1256" spans="1:4" x14ac:dyDescent="0.3">
      <c r="A1256" t="s">
        <v>916</v>
      </c>
      <c r="B1256">
        <v>100515</v>
      </c>
      <c r="C1256" t="s">
        <v>914</v>
      </c>
      <c r="D1256" t="s">
        <v>245</v>
      </c>
    </row>
    <row r="1257" spans="1:4" x14ac:dyDescent="0.3">
      <c r="A1257" t="s">
        <v>916</v>
      </c>
      <c r="B1257">
        <v>100515</v>
      </c>
      <c r="C1257" t="s">
        <v>915</v>
      </c>
      <c r="D1257" t="s">
        <v>443</v>
      </c>
    </row>
    <row r="1258" spans="1:4" x14ac:dyDescent="0.3">
      <c r="A1258" t="s">
        <v>917</v>
      </c>
      <c r="B1258">
        <v>100521</v>
      </c>
      <c r="C1258" t="s">
        <v>918</v>
      </c>
      <c r="D1258" t="s">
        <v>237</v>
      </c>
    </row>
    <row r="1259" spans="1:4" x14ac:dyDescent="0.3">
      <c r="A1259" t="s">
        <v>917</v>
      </c>
      <c r="B1259">
        <v>100521</v>
      </c>
      <c r="C1259" t="s">
        <v>919</v>
      </c>
      <c r="D1259" t="s">
        <v>239</v>
      </c>
    </row>
    <row r="1260" spans="1:4" x14ac:dyDescent="0.3">
      <c r="A1260" t="s">
        <v>917</v>
      </c>
      <c r="B1260">
        <v>100521</v>
      </c>
      <c r="C1260" t="s">
        <v>920</v>
      </c>
      <c r="D1260" t="s">
        <v>241</v>
      </c>
    </row>
    <row r="1261" spans="1:4" x14ac:dyDescent="0.3">
      <c r="A1261" t="s">
        <v>917</v>
      </c>
      <c r="B1261">
        <v>100521</v>
      </c>
      <c r="C1261" t="s">
        <v>921</v>
      </c>
      <c r="D1261" t="s">
        <v>243</v>
      </c>
    </row>
    <row r="1262" spans="1:4" x14ac:dyDescent="0.3">
      <c r="A1262" t="s">
        <v>917</v>
      </c>
      <c r="B1262">
        <v>100521</v>
      </c>
      <c r="C1262" t="s">
        <v>922</v>
      </c>
      <c r="D1262" t="s">
        <v>245</v>
      </c>
    </row>
    <row r="1263" spans="1:4" x14ac:dyDescent="0.3">
      <c r="A1263" t="s">
        <v>917</v>
      </c>
      <c r="B1263">
        <v>100521</v>
      </c>
      <c r="C1263" t="s">
        <v>923</v>
      </c>
      <c r="D1263" t="s">
        <v>443</v>
      </c>
    </row>
    <row r="1264" spans="1:4" x14ac:dyDescent="0.3">
      <c r="A1264" t="s">
        <v>924</v>
      </c>
      <c r="B1264">
        <v>100522</v>
      </c>
      <c r="C1264" t="s">
        <v>918</v>
      </c>
      <c r="D1264" t="s">
        <v>237</v>
      </c>
    </row>
    <row r="1265" spans="1:4" x14ac:dyDescent="0.3">
      <c r="A1265" t="s">
        <v>924</v>
      </c>
      <c r="B1265">
        <v>100522</v>
      </c>
      <c r="C1265" t="s">
        <v>919</v>
      </c>
      <c r="D1265" t="s">
        <v>239</v>
      </c>
    </row>
    <row r="1266" spans="1:4" x14ac:dyDescent="0.3">
      <c r="A1266" t="s">
        <v>924</v>
      </c>
      <c r="B1266">
        <v>100522</v>
      </c>
      <c r="C1266" t="s">
        <v>920</v>
      </c>
      <c r="D1266" t="s">
        <v>241</v>
      </c>
    </row>
    <row r="1267" spans="1:4" x14ac:dyDescent="0.3">
      <c r="A1267" t="s">
        <v>924</v>
      </c>
      <c r="B1267">
        <v>100522</v>
      </c>
      <c r="C1267" t="s">
        <v>921</v>
      </c>
      <c r="D1267" t="s">
        <v>243</v>
      </c>
    </row>
    <row r="1268" spans="1:4" x14ac:dyDescent="0.3">
      <c r="A1268" t="s">
        <v>924</v>
      </c>
      <c r="B1268">
        <v>100522</v>
      </c>
      <c r="C1268" t="s">
        <v>922</v>
      </c>
      <c r="D1268" t="s">
        <v>245</v>
      </c>
    </row>
    <row r="1269" spans="1:4" x14ac:dyDescent="0.3">
      <c r="A1269" t="s">
        <v>924</v>
      </c>
      <c r="B1269">
        <v>100522</v>
      </c>
      <c r="C1269" t="s">
        <v>923</v>
      </c>
      <c r="D1269" t="s">
        <v>443</v>
      </c>
    </row>
    <row r="1270" spans="1:4" x14ac:dyDescent="0.3">
      <c r="A1270" t="s">
        <v>925</v>
      </c>
      <c r="B1270">
        <v>100528</v>
      </c>
      <c r="C1270" t="s">
        <v>926</v>
      </c>
      <c r="D1270" t="s">
        <v>237</v>
      </c>
    </row>
    <row r="1271" spans="1:4" x14ac:dyDescent="0.3">
      <c r="A1271" t="s">
        <v>925</v>
      </c>
      <c r="B1271">
        <v>100528</v>
      </c>
      <c r="C1271" t="s">
        <v>927</v>
      </c>
      <c r="D1271" t="s">
        <v>239</v>
      </c>
    </row>
    <row r="1272" spans="1:4" x14ac:dyDescent="0.3">
      <c r="A1272" t="s">
        <v>925</v>
      </c>
      <c r="B1272">
        <v>100528</v>
      </c>
      <c r="C1272" t="s">
        <v>928</v>
      </c>
      <c r="D1272" t="s">
        <v>241</v>
      </c>
    </row>
    <row r="1273" spans="1:4" x14ac:dyDescent="0.3">
      <c r="A1273" t="s">
        <v>925</v>
      </c>
      <c r="B1273">
        <v>100528</v>
      </c>
      <c r="C1273" t="s">
        <v>929</v>
      </c>
      <c r="D1273" t="s">
        <v>243</v>
      </c>
    </row>
    <row r="1274" spans="1:4" x14ac:dyDescent="0.3">
      <c r="A1274" t="s">
        <v>925</v>
      </c>
      <c r="B1274">
        <v>100528</v>
      </c>
      <c r="C1274" t="s">
        <v>930</v>
      </c>
      <c r="D1274" t="s">
        <v>245</v>
      </c>
    </row>
    <row r="1275" spans="1:4" x14ac:dyDescent="0.3">
      <c r="A1275" t="s">
        <v>925</v>
      </c>
      <c r="B1275">
        <v>100528</v>
      </c>
      <c r="C1275" t="s">
        <v>931</v>
      </c>
      <c r="D1275" t="s">
        <v>443</v>
      </c>
    </row>
    <row r="1276" spans="1:4" x14ac:dyDescent="0.3">
      <c r="A1276" t="s">
        <v>932</v>
      </c>
      <c r="B1276">
        <v>100529</v>
      </c>
      <c r="C1276" t="s">
        <v>926</v>
      </c>
      <c r="D1276" t="s">
        <v>237</v>
      </c>
    </row>
    <row r="1277" spans="1:4" x14ac:dyDescent="0.3">
      <c r="A1277" t="s">
        <v>932</v>
      </c>
      <c r="B1277">
        <v>100529</v>
      </c>
      <c r="C1277" t="s">
        <v>927</v>
      </c>
      <c r="D1277" t="s">
        <v>239</v>
      </c>
    </row>
    <row r="1278" spans="1:4" x14ac:dyDescent="0.3">
      <c r="A1278" t="s">
        <v>932</v>
      </c>
      <c r="B1278">
        <v>100529</v>
      </c>
      <c r="C1278" t="s">
        <v>928</v>
      </c>
      <c r="D1278" t="s">
        <v>241</v>
      </c>
    </row>
    <row r="1279" spans="1:4" x14ac:dyDescent="0.3">
      <c r="A1279" t="s">
        <v>932</v>
      </c>
      <c r="B1279">
        <v>100529</v>
      </c>
      <c r="C1279" t="s">
        <v>929</v>
      </c>
      <c r="D1279" t="s">
        <v>243</v>
      </c>
    </row>
    <row r="1280" spans="1:4" x14ac:dyDescent="0.3">
      <c r="A1280" t="s">
        <v>932</v>
      </c>
      <c r="B1280">
        <v>100529</v>
      </c>
      <c r="C1280" t="s">
        <v>930</v>
      </c>
      <c r="D1280" t="s">
        <v>245</v>
      </c>
    </row>
    <row r="1281" spans="1:4" x14ac:dyDescent="0.3">
      <c r="A1281" t="s">
        <v>932</v>
      </c>
      <c r="B1281">
        <v>100529</v>
      </c>
      <c r="C1281" t="s">
        <v>931</v>
      </c>
      <c r="D1281" t="s">
        <v>443</v>
      </c>
    </row>
    <row r="1282" spans="1:4" x14ac:dyDescent="0.3">
      <c r="A1282" t="s">
        <v>933</v>
      </c>
      <c r="B1282">
        <v>100535</v>
      </c>
      <c r="C1282" t="s">
        <v>934</v>
      </c>
      <c r="D1282" t="s">
        <v>237</v>
      </c>
    </row>
    <row r="1283" spans="1:4" x14ac:dyDescent="0.3">
      <c r="A1283" t="s">
        <v>933</v>
      </c>
      <c r="B1283">
        <v>100535</v>
      </c>
      <c r="C1283" t="s">
        <v>935</v>
      </c>
      <c r="D1283" t="s">
        <v>239</v>
      </c>
    </row>
    <row r="1284" spans="1:4" x14ac:dyDescent="0.3">
      <c r="A1284" t="s">
        <v>933</v>
      </c>
      <c r="B1284">
        <v>100535</v>
      </c>
      <c r="C1284" t="s">
        <v>936</v>
      </c>
      <c r="D1284" t="s">
        <v>241</v>
      </c>
    </row>
    <row r="1285" spans="1:4" x14ac:dyDescent="0.3">
      <c r="A1285" t="s">
        <v>933</v>
      </c>
      <c r="B1285">
        <v>100535</v>
      </c>
      <c r="C1285" t="s">
        <v>937</v>
      </c>
      <c r="D1285" t="s">
        <v>243</v>
      </c>
    </row>
    <row r="1286" spans="1:4" x14ac:dyDescent="0.3">
      <c r="A1286" t="s">
        <v>933</v>
      </c>
      <c r="B1286">
        <v>100535</v>
      </c>
      <c r="C1286" t="s">
        <v>938</v>
      </c>
      <c r="D1286" t="s">
        <v>245</v>
      </c>
    </row>
    <row r="1287" spans="1:4" x14ac:dyDescent="0.3">
      <c r="A1287" t="s">
        <v>933</v>
      </c>
      <c r="B1287">
        <v>100535</v>
      </c>
      <c r="C1287" t="s">
        <v>939</v>
      </c>
      <c r="D1287" t="s">
        <v>443</v>
      </c>
    </row>
    <row r="1288" spans="1:4" x14ac:dyDescent="0.3">
      <c r="A1288" t="s">
        <v>940</v>
      </c>
      <c r="B1288">
        <v>100536</v>
      </c>
      <c r="C1288" t="s">
        <v>934</v>
      </c>
      <c r="D1288" t="s">
        <v>237</v>
      </c>
    </row>
    <row r="1289" spans="1:4" x14ac:dyDescent="0.3">
      <c r="A1289" t="s">
        <v>940</v>
      </c>
      <c r="B1289">
        <v>100536</v>
      </c>
      <c r="C1289" t="s">
        <v>935</v>
      </c>
      <c r="D1289" t="s">
        <v>239</v>
      </c>
    </row>
    <row r="1290" spans="1:4" x14ac:dyDescent="0.3">
      <c r="A1290" t="s">
        <v>940</v>
      </c>
      <c r="B1290">
        <v>100536</v>
      </c>
      <c r="C1290" t="s">
        <v>936</v>
      </c>
      <c r="D1290" t="s">
        <v>241</v>
      </c>
    </row>
    <row r="1291" spans="1:4" x14ac:dyDescent="0.3">
      <c r="A1291" t="s">
        <v>940</v>
      </c>
      <c r="B1291">
        <v>100536</v>
      </c>
      <c r="C1291" t="s">
        <v>937</v>
      </c>
      <c r="D1291" t="s">
        <v>243</v>
      </c>
    </row>
    <row r="1292" spans="1:4" x14ac:dyDescent="0.3">
      <c r="A1292" t="s">
        <v>940</v>
      </c>
      <c r="B1292">
        <v>100536</v>
      </c>
      <c r="C1292" t="s">
        <v>938</v>
      </c>
      <c r="D1292" t="s">
        <v>245</v>
      </c>
    </row>
    <row r="1293" spans="1:4" x14ac:dyDescent="0.3">
      <c r="A1293" t="s">
        <v>940</v>
      </c>
      <c r="B1293">
        <v>100536</v>
      </c>
      <c r="C1293" t="s">
        <v>939</v>
      </c>
      <c r="D1293" t="s">
        <v>443</v>
      </c>
    </row>
    <row r="1294" spans="1:4" x14ac:dyDescent="0.3">
      <c r="A1294" t="s">
        <v>941</v>
      </c>
      <c r="B1294">
        <v>100542</v>
      </c>
      <c r="C1294" t="s">
        <v>942</v>
      </c>
      <c r="D1294" t="s">
        <v>237</v>
      </c>
    </row>
    <row r="1295" spans="1:4" x14ac:dyDescent="0.3">
      <c r="A1295" t="s">
        <v>941</v>
      </c>
      <c r="B1295">
        <v>100542</v>
      </c>
      <c r="C1295" t="s">
        <v>943</v>
      </c>
      <c r="D1295" t="s">
        <v>239</v>
      </c>
    </row>
    <row r="1296" spans="1:4" x14ac:dyDescent="0.3">
      <c r="A1296" t="s">
        <v>941</v>
      </c>
      <c r="B1296">
        <v>100542</v>
      </c>
      <c r="C1296" t="s">
        <v>944</v>
      </c>
      <c r="D1296" t="s">
        <v>241</v>
      </c>
    </row>
    <row r="1297" spans="1:4" x14ac:dyDescent="0.3">
      <c r="A1297" t="s">
        <v>941</v>
      </c>
      <c r="B1297">
        <v>100542</v>
      </c>
      <c r="C1297" t="s">
        <v>945</v>
      </c>
      <c r="D1297" t="s">
        <v>243</v>
      </c>
    </row>
    <row r="1298" spans="1:4" x14ac:dyDescent="0.3">
      <c r="A1298" t="s">
        <v>941</v>
      </c>
      <c r="B1298">
        <v>100542</v>
      </c>
      <c r="C1298" t="s">
        <v>946</v>
      </c>
      <c r="D1298" t="s">
        <v>245</v>
      </c>
    </row>
    <row r="1299" spans="1:4" x14ac:dyDescent="0.3">
      <c r="A1299" t="s">
        <v>941</v>
      </c>
      <c r="B1299">
        <v>100542</v>
      </c>
      <c r="C1299" t="s">
        <v>947</v>
      </c>
      <c r="D1299" t="s">
        <v>443</v>
      </c>
    </row>
    <row r="1300" spans="1:4" x14ac:dyDescent="0.3">
      <c r="A1300" t="s">
        <v>948</v>
      </c>
      <c r="B1300">
        <v>100543</v>
      </c>
      <c r="C1300" t="s">
        <v>942</v>
      </c>
      <c r="D1300" t="s">
        <v>237</v>
      </c>
    </row>
    <row r="1301" spans="1:4" x14ac:dyDescent="0.3">
      <c r="A1301" t="s">
        <v>948</v>
      </c>
      <c r="B1301">
        <v>100543</v>
      </c>
      <c r="C1301" t="s">
        <v>943</v>
      </c>
      <c r="D1301" t="s">
        <v>239</v>
      </c>
    </row>
    <row r="1302" spans="1:4" x14ac:dyDescent="0.3">
      <c r="A1302" t="s">
        <v>948</v>
      </c>
      <c r="B1302">
        <v>100543</v>
      </c>
      <c r="C1302" t="s">
        <v>944</v>
      </c>
      <c r="D1302" t="s">
        <v>241</v>
      </c>
    </row>
    <row r="1303" spans="1:4" x14ac:dyDescent="0.3">
      <c r="A1303" t="s">
        <v>948</v>
      </c>
      <c r="B1303">
        <v>100543</v>
      </c>
      <c r="C1303" t="s">
        <v>945</v>
      </c>
      <c r="D1303" t="s">
        <v>243</v>
      </c>
    </row>
    <row r="1304" spans="1:4" x14ac:dyDescent="0.3">
      <c r="A1304" t="s">
        <v>948</v>
      </c>
      <c r="B1304">
        <v>100543</v>
      </c>
      <c r="C1304" t="s">
        <v>946</v>
      </c>
      <c r="D1304" t="s">
        <v>245</v>
      </c>
    </row>
    <row r="1305" spans="1:4" x14ac:dyDescent="0.3">
      <c r="A1305" t="s">
        <v>948</v>
      </c>
      <c r="B1305">
        <v>100543</v>
      </c>
      <c r="C1305" t="s">
        <v>947</v>
      </c>
      <c r="D1305" t="s">
        <v>443</v>
      </c>
    </row>
    <row r="1306" spans="1:4" x14ac:dyDescent="0.3">
      <c r="A1306" t="s">
        <v>949</v>
      </c>
      <c r="B1306">
        <v>100549</v>
      </c>
      <c r="C1306" t="s">
        <v>950</v>
      </c>
      <c r="D1306" t="s">
        <v>237</v>
      </c>
    </row>
    <row r="1307" spans="1:4" x14ac:dyDescent="0.3">
      <c r="A1307" t="s">
        <v>949</v>
      </c>
      <c r="B1307">
        <v>100549</v>
      </c>
      <c r="C1307" t="s">
        <v>951</v>
      </c>
      <c r="D1307" t="s">
        <v>239</v>
      </c>
    </row>
    <row r="1308" spans="1:4" x14ac:dyDescent="0.3">
      <c r="A1308" t="s">
        <v>949</v>
      </c>
      <c r="B1308">
        <v>100549</v>
      </c>
      <c r="C1308" t="s">
        <v>952</v>
      </c>
      <c r="D1308" t="s">
        <v>241</v>
      </c>
    </row>
    <row r="1309" spans="1:4" x14ac:dyDescent="0.3">
      <c r="A1309" t="s">
        <v>949</v>
      </c>
      <c r="B1309">
        <v>100549</v>
      </c>
      <c r="C1309" t="s">
        <v>953</v>
      </c>
      <c r="D1309" t="s">
        <v>243</v>
      </c>
    </row>
    <row r="1310" spans="1:4" x14ac:dyDescent="0.3">
      <c r="A1310" t="s">
        <v>949</v>
      </c>
      <c r="B1310">
        <v>100549</v>
      </c>
      <c r="C1310" t="s">
        <v>954</v>
      </c>
      <c r="D1310" t="s">
        <v>245</v>
      </c>
    </row>
    <row r="1311" spans="1:4" x14ac:dyDescent="0.3">
      <c r="A1311" t="s">
        <v>949</v>
      </c>
      <c r="B1311">
        <v>100549</v>
      </c>
      <c r="C1311" t="s">
        <v>955</v>
      </c>
      <c r="D1311" t="s">
        <v>443</v>
      </c>
    </row>
    <row r="1312" spans="1:4" x14ac:dyDescent="0.3">
      <c r="A1312" t="s">
        <v>956</v>
      </c>
      <c r="B1312">
        <v>100550</v>
      </c>
      <c r="C1312" t="s">
        <v>950</v>
      </c>
      <c r="D1312" t="s">
        <v>237</v>
      </c>
    </row>
    <row r="1313" spans="1:4" x14ac:dyDescent="0.3">
      <c r="A1313" t="s">
        <v>956</v>
      </c>
      <c r="B1313">
        <v>100550</v>
      </c>
      <c r="C1313" t="s">
        <v>951</v>
      </c>
      <c r="D1313" t="s">
        <v>239</v>
      </c>
    </row>
    <row r="1314" spans="1:4" x14ac:dyDescent="0.3">
      <c r="A1314" t="s">
        <v>956</v>
      </c>
      <c r="B1314">
        <v>100550</v>
      </c>
      <c r="C1314" t="s">
        <v>952</v>
      </c>
      <c r="D1314" t="s">
        <v>241</v>
      </c>
    </row>
    <row r="1315" spans="1:4" x14ac:dyDescent="0.3">
      <c r="A1315" t="s">
        <v>956</v>
      </c>
      <c r="B1315">
        <v>100550</v>
      </c>
      <c r="C1315" t="s">
        <v>953</v>
      </c>
      <c r="D1315" t="s">
        <v>243</v>
      </c>
    </row>
    <row r="1316" spans="1:4" x14ac:dyDescent="0.3">
      <c r="A1316" t="s">
        <v>956</v>
      </c>
      <c r="B1316">
        <v>100550</v>
      </c>
      <c r="C1316" t="s">
        <v>954</v>
      </c>
      <c r="D1316" t="s">
        <v>245</v>
      </c>
    </row>
    <row r="1317" spans="1:4" x14ac:dyDescent="0.3">
      <c r="A1317" t="s">
        <v>956</v>
      </c>
      <c r="B1317">
        <v>100550</v>
      </c>
      <c r="C1317" t="s">
        <v>955</v>
      </c>
      <c r="D1317" t="s">
        <v>443</v>
      </c>
    </row>
    <row r="1318" spans="1:4" x14ac:dyDescent="0.3">
      <c r="A1318" t="s">
        <v>957</v>
      </c>
      <c r="B1318">
        <v>100556</v>
      </c>
      <c r="C1318" t="s">
        <v>958</v>
      </c>
      <c r="D1318" t="s">
        <v>237</v>
      </c>
    </row>
    <row r="1319" spans="1:4" x14ac:dyDescent="0.3">
      <c r="A1319" t="s">
        <v>957</v>
      </c>
      <c r="B1319">
        <v>100556</v>
      </c>
      <c r="C1319" t="s">
        <v>959</v>
      </c>
      <c r="D1319" t="s">
        <v>239</v>
      </c>
    </row>
    <row r="1320" spans="1:4" x14ac:dyDescent="0.3">
      <c r="A1320" t="s">
        <v>957</v>
      </c>
      <c r="B1320">
        <v>100556</v>
      </c>
      <c r="C1320" t="s">
        <v>960</v>
      </c>
      <c r="D1320" t="s">
        <v>241</v>
      </c>
    </row>
    <row r="1321" spans="1:4" x14ac:dyDescent="0.3">
      <c r="A1321" t="s">
        <v>957</v>
      </c>
      <c r="B1321">
        <v>100556</v>
      </c>
      <c r="C1321" t="s">
        <v>961</v>
      </c>
      <c r="D1321" t="s">
        <v>243</v>
      </c>
    </row>
    <row r="1322" spans="1:4" x14ac:dyDescent="0.3">
      <c r="A1322" t="s">
        <v>957</v>
      </c>
      <c r="B1322">
        <v>100556</v>
      </c>
      <c r="C1322" t="s">
        <v>962</v>
      </c>
      <c r="D1322" t="s">
        <v>245</v>
      </c>
    </row>
    <row r="1323" spans="1:4" x14ac:dyDescent="0.3">
      <c r="A1323" t="s">
        <v>957</v>
      </c>
      <c r="B1323">
        <v>100556</v>
      </c>
      <c r="C1323" t="s">
        <v>963</v>
      </c>
      <c r="D1323" t="s">
        <v>443</v>
      </c>
    </row>
    <row r="1324" spans="1:4" x14ac:dyDescent="0.3">
      <c r="A1324" t="s">
        <v>964</v>
      </c>
      <c r="B1324">
        <v>100557</v>
      </c>
      <c r="C1324" t="s">
        <v>958</v>
      </c>
      <c r="D1324" t="s">
        <v>237</v>
      </c>
    </row>
    <row r="1325" spans="1:4" x14ac:dyDescent="0.3">
      <c r="A1325" t="s">
        <v>964</v>
      </c>
      <c r="B1325">
        <v>100557</v>
      </c>
      <c r="C1325" t="s">
        <v>959</v>
      </c>
      <c r="D1325" t="s">
        <v>239</v>
      </c>
    </row>
    <row r="1326" spans="1:4" x14ac:dyDescent="0.3">
      <c r="A1326" t="s">
        <v>964</v>
      </c>
      <c r="B1326">
        <v>100557</v>
      </c>
      <c r="C1326" t="s">
        <v>960</v>
      </c>
      <c r="D1326" t="s">
        <v>241</v>
      </c>
    </row>
    <row r="1327" spans="1:4" x14ac:dyDescent="0.3">
      <c r="A1327" t="s">
        <v>964</v>
      </c>
      <c r="B1327">
        <v>100557</v>
      </c>
      <c r="C1327" t="s">
        <v>961</v>
      </c>
      <c r="D1327" t="s">
        <v>243</v>
      </c>
    </row>
    <row r="1328" spans="1:4" x14ac:dyDescent="0.3">
      <c r="A1328" t="s">
        <v>964</v>
      </c>
      <c r="B1328">
        <v>100557</v>
      </c>
      <c r="C1328" t="s">
        <v>962</v>
      </c>
      <c r="D1328" t="s">
        <v>245</v>
      </c>
    </row>
    <row r="1329" spans="1:4" x14ac:dyDescent="0.3">
      <c r="A1329" t="s">
        <v>964</v>
      </c>
      <c r="B1329">
        <v>100557</v>
      </c>
      <c r="C1329" t="s">
        <v>963</v>
      </c>
      <c r="D1329" t="s">
        <v>443</v>
      </c>
    </row>
    <row r="1330" spans="1:4" x14ac:dyDescent="0.3">
      <c r="A1330" t="s">
        <v>965</v>
      </c>
      <c r="B1330">
        <v>100563</v>
      </c>
      <c r="C1330" t="s">
        <v>966</v>
      </c>
      <c r="D1330" t="s">
        <v>237</v>
      </c>
    </row>
    <row r="1331" spans="1:4" x14ac:dyDescent="0.3">
      <c r="A1331" t="s">
        <v>965</v>
      </c>
      <c r="B1331">
        <v>100563</v>
      </c>
      <c r="C1331" t="s">
        <v>967</v>
      </c>
      <c r="D1331" t="s">
        <v>239</v>
      </c>
    </row>
    <row r="1332" spans="1:4" x14ac:dyDescent="0.3">
      <c r="A1332" t="s">
        <v>965</v>
      </c>
      <c r="B1332">
        <v>100563</v>
      </c>
      <c r="C1332" t="s">
        <v>968</v>
      </c>
      <c r="D1332" t="s">
        <v>241</v>
      </c>
    </row>
    <row r="1333" spans="1:4" x14ac:dyDescent="0.3">
      <c r="A1333" t="s">
        <v>965</v>
      </c>
      <c r="B1333">
        <v>100563</v>
      </c>
      <c r="C1333" t="s">
        <v>969</v>
      </c>
      <c r="D1333" t="s">
        <v>243</v>
      </c>
    </row>
    <row r="1334" spans="1:4" x14ac:dyDescent="0.3">
      <c r="A1334" t="s">
        <v>965</v>
      </c>
      <c r="B1334">
        <v>100563</v>
      </c>
      <c r="C1334" t="s">
        <v>970</v>
      </c>
      <c r="D1334" t="s">
        <v>245</v>
      </c>
    </row>
    <row r="1335" spans="1:4" x14ac:dyDescent="0.3">
      <c r="A1335" t="s">
        <v>965</v>
      </c>
      <c r="B1335">
        <v>100563</v>
      </c>
      <c r="C1335" t="s">
        <v>971</v>
      </c>
      <c r="D1335" t="s">
        <v>443</v>
      </c>
    </row>
    <row r="1336" spans="1:4" x14ac:dyDescent="0.3">
      <c r="A1336" t="s">
        <v>972</v>
      </c>
      <c r="B1336">
        <v>100564</v>
      </c>
      <c r="C1336" t="s">
        <v>966</v>
      </c>
      <c r="D1336" t="s">
        <v>237</v>
      </c>
    </row>
    <row r="1337" spans="1:4" x14ac:dyDescent="0.3">
      <c r="A1337" t="s">
        <v>972</v>
      </c>
      <c r="B1337">
        <v>100564</v>
      </c>
      <c r="C1337" t="s">
        <v>967</v>
      </c>
      <c r="D1337" t="s">
        <v>239</v>
      </c>
    </row>
    <row r="1338" spans="1:4" x14ac:dyDescent="0.3">
      <c r="A1338" t="s">
        <v>972</v>
      </c>
      <c r="B1338">
        <v>100564</v>
      </c>
      <c r="C1338" t="s">
        <v>968</v>
      </c>
      <c r="D1338" t="s">
        <v>241</v>
      </c>
    </row>
    <row r="1339" spans="1:4" x14ac:dyDescent="0.3">
      <c r="A1339" t="s">
        <v>972</v>
      </c>
      <c r="B1339">
        <v>100564</v>
      </c>
      <c r="C1339" t="s">
        <v>969</v>
      </c>
      <c r="D1339" t="s">
        <v>243</v>
      </c>
    </row>
    <row r="1340" spans="1:4" x14ac:dyDescent="0.3">
      <c r="A1340" t="s">
        <v>972</v>
      </c>
      <c r="B1340">
        <v>100564</v>
      </c>
      <c r="C1340" t="s">
        <v>970</v>
      </c>
      <c r="D1340" t="s">
        <v>245</v>
      </c>
    </row>
    <row r="1341" spans="1:4" x14ac:dyDescent="0.3">
      <c r="A1341" t="s">
        <v>972</v>
      </c>
      <c r="B1341">
        <v>100564</v>
      </c>
      <c r="C1341" t="s">
        <v>971</v>
      </c>
      <c r="D1341" t="s">
        <v>443</v>
      </c>
    </row>
    <row r="1342" spans="1:4" x14ac:dyDescent="0.3">
      <c r="A1342" t="s">
        <v>973</v>
      </c>
      <c r="B1342">
        <v>100570</v>
      </c>
      <c r="C1342" t="s">
        <v>974</v>
      </c>
      <c r="D1342" t="s">
        <v>237</v>
      </c>
    </row>
    <row r="1343" spans="1:4" x14ac:dyDescent="0.3">
      <c r="A1343" t="s">
        <v>973</v>
      </c>
      <c r="B1343">
        <v>100570</v>
      </c>
      <c r="C1343" t="s">
        <v>975</v>
      </c>
      <c r="D1343" t="s">
        <v>239</v>
      </c>
    </row>
    <row r="1344" spans="1:4" x14ac:dyDescent="0.3">
      <c r="A1344" t="s">
        <v>973</v>
      </c>
      <c r="B1344">
        <v>100570</v>
      </c>
      <c r="C1344" t="s">
        <v>976</v>
      </c>
      <c r="D1344" t="s">
        <v>241</v>
      </c>
    </row>
    <row r="1345" spans="1:4" x14ac:dyDescent="0.3">
      <c r="A1345" t="s">
        <v>973</v>
      </c>
      <c r="B1345">
        <v>100570</v>
      </c>
      <c r="C1345" t="s">
        <v>977</v>
      </c>
      <c r="D1345" t="s">
        <v>243</v>
      </c>
    </row>
    <row r="1346" spans="1:4" x14ac:dyDescent="0.3">
      <c r="A1346" t="s">
        <v>973</v>
      </c>
      <c r="B1346">
        <v>100570</v>
      </c>
      <c r="C1346" t="s">
        <v>978</v>
      </c>
      <c r="D1346" t="s">
        <v>245</v>
      </c>
    </row>
    <row r="1347" spans="1:4" x14ac:dyDescent="0.3">
      <c r="A1347" t="s">
        <v>973</v>
      </c>
      <c r="B1347">
        <v>100570</v>
      </c>
      <c r="C1347" t="s">
        <v>979</v>
      </c>
      <c r="D1347" t="s">
        <v>443</v>
      </c>
    </row>
    <row r="1348" spans="1:4" x14ac:dyDescent="0.3">
      <c r="A1348" t="s">
        <v>980</v>
      </c>
      <c r="B1348">
        <v>100571</v>
      </c>
      <c r="C1348" t="s">
        <v>974</v>
      </c>
      <c r="D1348" t="s">
        <v>237</v>
      </c>
    </row>
    <row r="1349" spans="1:4" x14ac:dyDescent="0.3">
      <c r="A1349" t="s">
        <v>980</v>
      </c>
      <c r="B1349">
        <v>100571</v>
      </c>
      <c r="C1349" t="s">
        <v>975</v>
      </c>
      <c r="D1349" t="s">
        <v>239</v>
      </c>
    </row>
    <row r="1350" spans="1:4" x14ac:dyDescent="0.3">
      <c r="A1350" t="s">
        <v>980</v>
      </c>
      <c r="B1350">
        <v>100571</v>
      </c>
      <c r="C1350" t="s">
        <v>976</v>
      </c>
      <c r="D1350" t="s">
        <v>241</v>
      </c>
    </row>
    <row r="1351" spans="1:4" x14ac:dyDescent="0.3">
      <c r="A1351" t="s">
        <v>980</v>
      </c>
      <c r="B1351">
        <v>100571</v>
      </c>
      <c r="C1351" t="s">
        <v>977</v>
      </c>
      <c r="D1351" t="s">
        <v>243</v>
      </c>
    </row>
    <row r="1352" spans="1:4" x14ac:dyDescent="0.3">
      <c r="A1352" t="s">
        <v>980</v>
      </c>
      <c r="B1352">
        <v>100571</v>
      </c>
      <c r="C1352" t="s">
        <v>978</v>
      </c>
      <c r="D1352" t="s">
        <v>245</v>
      </c>
    </row>
    <row r="1353" spans="1:4" x14ac:dyDescent="0.3">
      <c r="A1353" t="s">
        <v>980</v>
      </c>
      <c r="B1353">
        <v>100571</v>
      </c>
      <c r="C1353" t="s">
        <v>979</v>
      </c>
      <c r="D1353" t="s">
        <v>443</v>
      </c>
    </row>
    <row r="1354" spans="1:4" x14ac:dyDescent="0.3">
      <c r="A1354" t="s">
        <v>981</v>
      </c>
      <c r="B1354">
        <v>100577</v>
      </c>
      <c r="C1354" t="s">
        <v>982</v>
      </c>
      <c r="D1354" t="s">
        <v>237</v>
      </c>
    </row>
    <row r="1355" spans="1:4" x14ac:dyDescent="0.3">
      <c r="A1355" t="s">
        <v>981</v>
      </c>
      <c r="B1355">
        <v>100577</v>
      </c>
      <c r="C1355" t="s">
        <v>983</v>
      </c>
      <c r="D1355" t="s">
        <v>239</v>
      </c>
    </row>
    <row r="1356" spans="1:4" x14ac:dyDescent="0.3">
      <c r="A1356" t="s">
        <v>981</v>
      </c>
      <c r="B1356">
        <v>100577</v>
      </c>
      <c r="C1356" t="s">
        <v>984</v>
      </c>
      <c r="D1356" t="s">
        <v>241</v>
      </c>
    </row>
    <row r="1357" spans="1:4" x14ac:dyDescent="0.3">
      <c r="A1357" t="s">
        <v>981</v>
      </c>
      <c r="B1357">
        <v>100577</v>
      </c>
      <c r="C1357" t="s">
        <v>985</v>
      </c>
      <c r="D1357" t="s">
        <v>243</v>
      </c>
    </row>
    <row r="1358" spans="1:4" x14ac:dyDescent="0.3">
      <c r="A1358" t="s">
        <v>981</v>
      </c>
      <c r="B1358">
        <v>100577</v>
      </c>
      <c r="C1358" t="s">
        <v>986</v>
      </c>
      <c r="D1358" t="s">
        <v>245</v>
      </c>
    </row>
    <row r="1359" spans="1:4" x14ac:dyDescent="0.3">
      <c r="A1359" t="s">
        <v>981</v>
      </c>
      <c r="B1359">
        <v>100577</v>
      </c>
      <c r="C1359" t="s">
        <v>987</v>
      </c>
      <c r="D1359" t="s">
        <v>443</v>
      </c>
    </row>
    <row r="1360" spans="1:4" x14ac:dyDescent="0.3">
      <c r="A1360" t="s">
        <v>988</v>
      </c>
      <c r="B1360">
        <v>100578</v>
      </c>
      <c r="C1360" t="s">
        <v>982</v>
      </c>
      <c r="D1360" t="s">
        <v>237</v>
      </c>
    </row>
    <row r="1361" spans="1:4" x14ac:dyDescent="0.3">
      <c r="A1361" t="s">
        <v>988</v>
      </c>
      <c r="B1361">
        <v>100578</v>
      </c>
      <c r="C1361" t="s">
        <v>983</v>
      </c>
      <c r="D1361" t="s">
        <v>239</v>
      </c>
    </row>
    <row r="1362" spans="1:4" x14ac:dyDescent="0.3">
      <c r="A1362" t="s">
        <v>988</v>
      </c>
      <c r="B1362">
        <v>100578</v>
      </c>
      <c r="C1362" t="s">
        <v>984</v>
      </c>
      <c r="D1362" t="s">
        <v>241</v>
      </c>
    </row>
    <row r="1363" spans="1:4" x14ac:dyDescent="0.3">
      <c r="A1363" t="s">
        <v>988</v>
      </c>
      <c r="B1363">
        <v>100578</v>
      </c>
      <c r="C1363" t="s">
        <v>985</v>
      </c>
      <c r="D1363" t="s">
        <v>243</v>
      </c>
    </row>
    <row r="1364" spans="1:4" x14ac:dyDescent="0.3">
      <c r="A1364" t="s">
        <v>988</v>
      </c>
      <c r="B1364">
        <v>100578</v>
      </c>
      <c r="C1364" t="s">
        <v>986</v>
      </c>
      <c r="D1364" t="s">
        <v>245</v>
      </c>
    </row>
    <row r="1365" spans="1:4" x14ac:dyDescent="0.3">
      <c r="A1365" t="s">
        <v>988</v>
      </c>
      <c r="B1365">
        <v>100578</v>
      </c>
      <c r="C1365" t="s">
        <v>987</v>
      </c>
      <c r="D1365" t="s">
        <v>443</v>
      </c>
    </row>
    <row r="1366" spans="1:4" x14ac:dyDescent="0.3">
      <c r="A1366" t="s">
        <v>989</v>
      </c>
      <c r="B1366">
        <v>100584</v>
      </c>
      <c r="C1366" t="s">
        <v>990</v>
      </c>
      <c r="D1366" t="s">
        <v>237</v>
      </c>
    </row>
    <row r="1367" spans="1:4" x14ac:dyDescent="0.3">
      <c r="A1367" t="s">
        <v>989</v>
      </c>
      <c r="B1367">
        <v>100584</v>
      </c>
      <c r="C1367" t="s">
        <v>991</v>
      </c>
      <c r="D1367" t="s">
        <v>239</v>
      </c>
    </row>
    <row r="1368" spans="1:4" x14ac:dyDescent="0.3">
      <c r="A1368" t="s">
        <v>989</v>
      </c>
      <c r="B1368">
        <v>100584</v>
      </c>
      <c r="C1368" t="s">
        <v>992</v>
      </c>
      <c r="D1368" t="s">
        <v>241</v>
      </c>
    </row>
    <row r="1369" spans="1:4" x14ac:dyDescent="0.3">
      <c r="A1369" t="s">
        <v>989</v>
      </c>
      <c r="B1369">
        <v>100584</v>
      </c>
      <c r="C1369" t="s">
        <v>993</v>
      </c>
      <c r="D1369" t="s">
        <v>243</v>
      </c>
    </row>
    <row r="1370" spans="1:4" x14ac:dyDescent="0.3">
      <c r="A1370" t="s">
        <v>989</v>
      </c>
      <c r="B1370">
        <v>100584</v>
      </c>
      <c r="C1370" t="s">
        <v>994</v>
      </c>
      <c r="D1370" t="s">
        <v>245</v>
      </c>
    </row>
    <row r="1371" spans="1:4" x14ac:dyDescent="0.3">
      <c r="A1371" t="s">
        <v>989</v>
      </c>
      <c r="B1371">
        <v>100584</v>
      </c>
      <c r="C1371" t="s">
        <v>995</v>
      </c>
      <c r="D1371" t="s">
        <v>443</v>
      </c>
    </row>
    <row r="1372" spans="1:4" x14ac:dyDescent="0.3">
      <c r="A1372" t="s">
        <v>996</v>
      </c>
      <c r="B1372">
        <v>100585</v>
      </c>
      <c r="C1372" t="s">
        <v>990</v>
      </c>
      <c r="D1372" t="s">
        <v>237</v>
      </c>
    </row>
    <row r="1373" spans="1:4" x14ac:dyDescent="0.3">
      <c r="A1373" t="s">
        <v>996</v>
      </c>
      <c r="B1373">
        <v>100585</v>
      </c>
      <c r="C1373" t="s">
        <v>991</v>
      </c>
      <c r="D1373" t="s">
        <v>239</v>
      </c>
    </row>
    <row r="1374" spans="1:4" x14ac:dyDescent="0.3">
      <c r="A1374" t="s">
        <v>996</v>
      </c>
      <c r="B1374">
        <v>100585</v>
      </c>
      <c r="C1374" t="s">
        <v>992</v>
      </c>
      <c r="D1374" t="s">
        <v>241</v>
      </c>
    </row>
    <row r="1375" spans="1:4" x14ac:dyDescent="0.3">
      <c r="A1375" t="s">
        <v>996</v>
      </c>
      <c r="B1375">
        <v>100585</v>
      </c>
      <c r="C1375" t="s">
        <v>993</v>
      </c>
      <c r="D1375" t="s">
        <v>243</v>
      </c>
    </row>
    <row r="1376" spans="1:4" x14ac:dyDescent="0.3">
      <c r="A1376" t="s">
        <v>996</v>
      </c>
      <c r="B1376">
        <v>100585</v>
      </c>
      <c r="C1376" t="s">
        <v>994</v>
      </c>
      <c r="D1376" t="s">
        <v>245</v>
      </c>
    </row>
    <row r="1377" spans="1:4" x14ac:dyDescent="0.3">
      <c r="A1377" t="s">
        <v>996</v>
      </c>
      <c r="B1377">
        <v>100585</v>
      </c>
      <c r="C1377" t="s">
        <v>995</v>
      </c>
      <c r="D1377" t="s">
        <v>443</v>
      </c>
    </row>
    <row r="1378" spans="1:4" x14ac:dyDescent="0.3">
      <c r="A1378" t="s">
        <v>997</v>
      </c>
      <c r="B1378">
        <v>100591</v>
      </c>
      <c r="C1378" t="s">
        <v>998</v>
      </c>
      <c r="D1378" t="s">
        <v>237</v>
      </c>
    </row>
    <row r="1379" spans="1:4" x14ac:dyDescent="0.3">
      <c r="A1379" t="s">
        <v>997</v>
      </c>
      <c r="B1379">
        <v>100591</v>
      </c>
      <c r="C1379" t="s">
        <v>999</v>
      </c>
      <c r="D1379" t="s">
        <v>239</v>
      </c>
    </row>
    <row r="1380" spans="1:4" x14ac:dyDescent="0.3">
      <c r="A1380" t="s">
        <v>997</v>
      </c>
      <c r="B1380">
        <v>100591</v>
      </c>
      <c r="C1380" t="s">
        <v>1000</v>
      </c>
      <c r="D1380" t="s">
        <v>241</v>
      </c>
    </row>
    <row r="1381" spans="1:4" x14ac:dyDescent="0.3">
      <c r="A1381" t="s">
        <v>997</v>
      </c>
      <c r="B1381">
        <v>100591</v>
      </c>
      <c r="C1381" t="s">
        <v>1001</v>
      </c>
      <c r="D1381" t="s">
        <v>243</v>
      </c>
    </row>
    <row r="1382" spans="1:4" x14ac:dyDescent="0.3">
      <c r="A1382" t="s">
        <v>997</v>
      </c>
      <c r="B1382">
        <v>100591</v>
      </c>
      <c r="C1382" t="s">
        <v>1002</v>
      </c>
      <c r="D1382" t="s">
        <v>245</v>
      </c>
    </row>
    <row r="1383" spans="1:4" x14ac:dyDescent="0.3">
      <c r="A1383" t="s">
        <v>997</v>
      </c>
      <c r="B1383">
        <v>100591</v>
      </c>
      <c r="C1383" t="s">
        <v>1003</v>
      </c>
      <c r="D1383" t="s">
        <v>443</v>
      </c>
    </row>
    <row r="1384" spans="1:4" x14ac:dyDescent="0.3">
      <c r="A1384" t="s">
        <v>1004</v>
      </c>
      <c r="B1384">
        <v>100592</v>
      </c>
      <c r="C1384" t="s">
        <v>998</v>
      </c>
      <c r="D1384" t="s">
        <v>237</v>
      </c>
    </row>
    <row r="1385" spans="1:4" x14ac:dyDescent="0.3">
      <c r="A1385" t="s">
        <v>1004</v>
      </c>
      <c r="B1385">
        <v>100592</v>
      </c>
      <c r="C1385" t="s">
        <v>999</v>
      </c>
      <c r="D1385" t="s">
        <v>239</v>
      </c>
    </row>
    <row r="1386" spans="1:4" x14ac:dyDescent="0.3">
      <c r="A1386" t="s">
        <v>1004</v>
      </c>
      <c r="B1386">
        <v>100592</v>
      </c>
      <c r="C1386" t="s">
        <v>1000</v>
      </c>
      <c r="D1386" t="s">
        <v>241</v>
      </c>
    </row>
    <row r="1387" spans="1:4" x14ac:dyDescent="0.3">
      <c r="A1387" t="s">
        <v>1004</v>
      </c>
      <c r="B1387">
        <v>100592</v>
      </c>
      <c r="C1387" t="s">
        <v>1001</v>
      </c>
      <c r="D1387" t="s">
        <v>243</v>
      </c>
    </row>
    <row r="1388" spans="1:4" x14ac:dyDescent="0.3">
      <c r="A1388" t="s">
        <v>1004</v>
      </c>
      <c r="B1388">
        <v>100592</v>
      </c>
      <c r="C1388" t="s">
        <v>1002</v>
      </c>
      <c r="D1388" t="s">
        <v>245</v>
      </c>
    </row>
    <row r="1389" spans="1:4" x14ac:dyDescent="0.3">
      <c r="A1389" t="s">
        <v>1004</v>
      </c>
      <c r="B1389">
        <v>100592</v>
      </c>
      <c r="C1389" t="s">
        <v>1003</v>
      </c>
      <c r="D1389" t="s">
        <v>443</v>
      </c>
    </row>
    <row r="1390" spans="1:4" x14ac:dyDescent="0.3">
      <c r="A1390" t="s">
        <v>1005</v>
      </c>
      <c r="B1390">
        <v>100598</v>
      </c>
      <c r="C1390" t="s">
        <v>1006</v>
      </c>
      <c r="D1390" t="s">
        <v>237</v>
      </c>
    </row>
    <row r="1391" spans="1:4" x14ac:dyDescent="0.3">
      <c r="A1391" t="s">
        <v>1005</v>
      </c>
      <c r="B1391">
        <v>100598</v>
      </c>
      <c r="C1391" t="s">
        <v>1007</v>
      </c>
      <c r="D1391" t="s">
        <v>239</v>
      </c>
    </row>
    <row r="1392" spans="1:4" x14ac:dyDescent="0.3">
      <c r="A1392" t="s">
        <v>1005</v>
      </c>
      <c r="B1392">
        <v>100598</v>
      </c>
      <c r="C1392" t="s">
        <v>1008</v>
      </c>
      <c r="D1392" t="s">
        <v>241</v>
      </c>
    </row>
    <row r="1393" spans="1:4" x14ac:dyDescent="0.3">
      <c r="A1393" t="s">
        <v>1005</v>
      </c>
      <c r="B1393">
        <v>100598</v>
      </c>
      <c r="C1393" t="s">
        <v>1009</v>
      </c>
      <c r="D1393" t="s">
        <v>243</v>
      </c>
    </row>
    <row r="1394" spans="1:4" x14ac:dyDescent="0.3">
      <c r="A1394" t="s">
        <v>1005</v>
      </c>
      <c r="B1394">
        <v>100598</v>
      </c>
      <c r="C1394" t="s">
        <v>1010</v>
      </c>
      <c r="D1394" t="s">
        <v>245</v>
      </c>
    </row>
    <row r="1395" spans="1:4" x14ac:dyDescent="0.3">
      <c r="A1395" t="s">
        <v>1005</v>
      </c>
      <c r="B1395">
        <v>100598</v>
      </c>
      <c r="C1395" t="s">
        <v>1011</v>
      </c>
      <c r="D1395" t="s">
        <v>443</v>
      </c>
    </row>
    <row r="1396" spans="1:4" x14ac:dyDescent="0.3">
      <c r="A1396" t="s">
        <v>1012</v>
      </c>
      <c r="B1396">
        <v>100599</v>
      </c>
      <c r="C1396" t="s">
        <v>1006</v>
      </c>
      <c r="D1396" t="s">
        <v>237</v>
      </c>
    </row>
    <row r="1397" spans="1:4" x14ac:dyDescent="0.3">
      <c r="A1397" t="s">
        <v>1012</v>
      </c>
      <c r="B1397">
        <v>100599</v>
      </c>
      <c r="C1397" t="s">
        <v>1007</v>
      </c>
      <c r="D1397" t="s">
        <v>239</v>
      </c>
    </row>
    <row r="1398" spans="1:4" x14ac:dyDescent="0.3">
      <c r="A1398" t="s">
        <v>1012</v>
      </c>
      <c r="B1398">
        <v>100599</v>
      </c>
      <c r="C1398" t="s">
        <v>1008</v>
      </c>
      <c r="D1398" t="s">
        <v>241</v>
      </c>
    </row>
    <row r="1399" spans="1:4" x14ac:dyDescent="0.3">
      <c r="A1399" t="s">
        <v>1012</v>
      </c>
      <c r="B1399">
        <v>100599</v>
      </c>
      <c r="C1399" t="s">
        <v>1009</v>
      </c>
      <c r="D1399" t="s">
        <v>243</v>
      </c>
    </row>
    <row r="1400" spans="1:4" x14ac:dyDescent="0.3">
      <c r="A1400" t="s">
        <v>1012</v>
      </c>
      <c r="B1400">
        <v>100599</v>
      </c>
      <c r="C1400" t="s">
        <v>1010</v>
      </c>
      <c r="D1400" t="s">
        <v>245</v>
      </c>
    </row>
    <row r="1401" spans="1:4" x14ac:dyDescent="0.3">
      <c r="A1401" t="s">
        <v>1012</v>
      </c>
      <c r="B1401">
        <v>100599</v>
      </c>
      <c r="C1401" t="s">
        <v>1011</v>
      </c>
      <c r="D1401" t="s">
        <v>443</v>
      </c>
    </row>
    <row r="1402" spans="1:4" x14ac:dyDescent="0.3">
      <c r="A1402" t="s">
        <v>1013</v>
      </c>
      <c r="B1402">
        <v>100605</v>
      </c>
      <c r="C1402" t="s">
        <v>1014</v>
      </c>
      <c r="D1402" t="s">
        <v>237</v>
      </c>
    </row>
    <row r="1403" spans="1:4" x14ac:dyDescent="0.3">
      <c r="A1403" t="s">
        <v>1013</v>
      </c>
      <c r="B1403">
        <v>100605</v>
      </c>
      <c r="C1403" t="s">
        <v>1015</v>
      </c>
      <c r="D1403" t="s">
        <v>239</v>
      </c>
    </row>
    <row r="1404" spans="1:4" x14ac:dyDescent="0.3">
      <c r="A1404" t="s">
        <v>1013</v>
      </c>
      <c r="B1404">
        <v>100605</v>
      </c>
      <c r="C1404" t="s">
        <v>1016</v>
      </c>
      <c r="D1404" t="s">
        <v>241</v>
      </c>
    </row>
    <row r="1405" spans="1:4" x14ac:dyDescent="0.3">
      <c r="A1405" t="s">
        <v>1013</v>
      </c>
      <c r="B1405">
        <v>100605</v>
      </c>
      <c r="C1405" t="s">
        <v>1017</v>
      </c>
      <c r="D1405" t="s">
        <v>243</v>
      </c>
    </row>
    <row r="1406" spans="1:4" x14ac:dyDescent="0.3">
      <c r="A1406" t="s">
        <v>1013</v>
      </c>
      <c r="B1406">
        <v>100605</v>
      </c>
      <c r="C1406" t="s">
        <v>1018</v>
      </c>
      <c r="D1406" t="s">
        <v>245</v>
      </c>
    </row>
    <row r="1407" spans="1:4" x14ac:dyDescent="0.3">
      <c r="A1407" t="s">
        <v>1013</v>
      </c>
      <c r="B1407">
        <v>100605</v>
      </c>
      <c r="C1407" t="s">
        <v>1019</v>
      </c>
      <c r="D1407" t="s">
        <v>443</v>
      </c>
    </row>
    <row r="1408" spans="1:4" x14ac:dyDescent="0.3">
      <c r="A1408" t="s">
        <v>1020</v>
      </c>
      <c r="B1408">
        <v>100606</v>
      </c>
      <c r="C1408" t="s">
        <v>1014</v>
      </c>
      <c r="D1408" t="s">
        <v>237</v>
      </c>
    </row>
    <row r="1409" spans="1:4" x14ac:dyDescent="0.3">
      <c r="A1409" t="s">
        <v>1020</v>
      </c>
      <c r="B1409">
        <v>100606</v>
      </c>
      <c r="C1409" t="s">
        <v>1015</v>
      </c>
      <c r="D1409" t="s">
        <v>239</v>
      </c>
    </row>
    <row r="1410" spans="1:4" x14ac:dyDescent="0.3">
      <c r="A1410" t="s">
        <v>1020</v>
      </c>
      <c r="B1410">
        <v>100606</v>
      </c>
      <c r="C1410" t="s">
        <v>1016</v>
      </c>
      <c r="D1410" t="s">
        <v>241</v>
      </c>
    </row>
    <row r="1411" spans="1:4" x14ac:dyDescent="0.3">
      <c r="A1411" t="s">
        <v>1020</v>
      </c>
      <c r="B1411">
        <v>100606</v>
      </c>
      <c r="C1411" t="s">
        <v>1017</v>
      </c>
      <c r="D1411" t="s">
        <v>243</v>
      </c>
    </row>
    <row r="1412" spans="1:4" x14ac:dyDescent="0.3">
      <c r="A1412" t="s">
        <v>1020</v>
      </c>
      <c r="B1412">
        <v>100606</v>
      </c>
      <c r="C1412" t="s">
        <v>1018</v>
      </c>
      <c r="D1412" t="s">
        <v>245</v>
      </c>
    </row>
    <row r="1413" spans="1:4" x14ac:dyDescent="0.3">
      <c r="A1413" t="s">
        <v>1020</v>
      </c>
      <c r="B1413">
        <v>100606</v>
      </c>
      <c r="C1413" t="s">
        <v>1019</v>
      </c>
      <c r="D1413" t="s">
        <v>443</v>
      </c>
    </row>
    <row r="1414" spans="1:4" x14ac:dyDescent="0.3">
      <c r="A1414" t="s">
        <v>1021</v>
      </c>
      <c r="B1414">
        <v>100612</v>
      </c>
      <c r="C1414" t="s">
        <v>1022</v>
      </c>
      <c r="D1414" t="s">
        <v>237</v>
      </c>
    </row>
    <row r="1415" spans="1:4" x14ac:dyDescent="0.3">
      <c r="A1415" t="s">
        <v>1021</v>
      </c>
      <c r="B1415">
        <v>100612</v>
      </c>
      <c r="C1415" t="s">
        <v>1023</v>
      </c>
      <c r="D1415" t="s">
        <v>239</v>
      </c>
    </row>
    <row r="1416" spans="1:4" x14ac:dyDescent="0.3">
      <c r="A1416" t="s">
        <v>1021</v>
      </c>
      <c r="B1416">
        <v>100612</v>
      </c>
      <c r="C1416" t="s">
        <v>1024</v>
      </c>
      <c r="D1416" t="s">
        <v>241</v>
      </c>
    </row>
    <row r="1417" spans="1:4" x14ac:dyDescent="0.3">
      <c r="A1417" t="s">
        <v>1021</v>
      </c>
      <c r="B1417">
        <v>100612</v>
      </c>
      <c r="C1417" t="s">
        <v>1025</v>
      </c>
      <c r="D1417" t="s">
        <v>243</v>
      </c>
    </row>
    <row r="1418" spans="1:4" x14ac:dyDescent="0.3">
      <c r="A1418" t="s">
        <v>1021</v>
      </c>
      <c r="B1418">
        <v>100612</v>
      </c>
      <c r="C1418" t="s">
        <v>1026</v>
      </c>
      <c r="D1418" t="s">
        <v>245</v>
      </c>
    </row>
    <row r="1419" spans="1:4" x14ac:dyDescent="0.3">
      <c r="A1419" t="s">
        <v>1021</v>
      </c>
      <c r="B1419">
        <v>100612</v>
      </c>
      <c r="C1419" t="s">
        <v>1027</v>
      </c>
      <c r="D1419" t="s">
        <v>443</v>
      </c>
    </row>
    <row r="1420" spans="1:4" x14ac:dyDescent="0.3">
      <c r="A1420" t="s">
        <v>1028</v>
      </c>
      <c r="B1420">
        <v>100613</v>
      </c>
      <c r="C1420" t="s">
        <v>1022</v>
      </c>
      <c r="D1420" t="s">
        <v>237</v>
      </c>
    </row>
    <row r="1421" spans="1:4" x14ac:dyDescent="0.3">
      <c r="A1421" t="s">
        <v>1028</v>
      </c>
      <c r="B1421">
        <v>100613</v>
      </c>
      <c r="C1421" t="s">
        <v>1023</v>
      </c>
      <c r="D1421" t="s">
        <v>239</v>
      </c>
    </row>
    <row r="1422" spans="1:4" x14ac:dyDescent="0.3">
      <c r="A1422" t="s">
        <v>1028</v>
      </c>
      <c r="B1422">
        <v>100613</v>
      </c>
      <c r="C1422" t="s">
        <v>1024</v>
      </c>
      <c r="D1422" t="s">
        <v>241</v>
      </c>
    </row>
    <row r="1423" spans="1:4" x14ac:dyDescent="0.3">
      <c r="A1423" t="s">
        <v>1028</v>
      </c>
      <c r="B1423">
        <v>100613</v>
      </c>
      <c r="C1423" t="s">
        <v>1025</v>
      </c>
      <c r="D1423" t="s">
        <v>243</v>
      </c>
    </row>
    <row r="1424" spans="1:4" x14ac:dyDescent="0.3">
      <c r="A1424" t="s">
        <v>1028</v>
      </c>
      <c r="B1424">
        <v>100613</v>
      </c>
      <c r="C1424" t="s">
        <v>1026</v>
      </c>
      <c r="D1424" t="s">
        <v>245</v>
      </c>
    </row>
    <row r="1425" spans="1:4" x14ac:dyDescent="0.3">
      <c r="A1425" t="s">
        <v>1028</v>
      </c>
      <c r="B1425">
        <v>100613</v>
      </c>
      <c r="C1425" t="s">
        <v>1027</v>
      </c>
      <c r="D1425" t="s">
        <v>443</v>
      </c>
    </row>
    <row r="1426" spans="1:4" x14ac:dyDescent="0.3">
      <c r="A1426" t="s">
        <v>1029</v>
      </c>
      <c r="B1426">
        <v>100619</v>
      </c>
      <c r="C1426" t="s">
        <v>1030</v>
      </c>
      <c r="D1426" t="s">
        <v>237</v>
      </c>
    </row>
    <row r="1427" spans="1:4" x14ac:dyDescent="0.3">
      <c r="A1427" t="s">
        <v>1029</v>
      </c>
      <c r="B1427">
        <v>100619</v>
      </c>
      <c r="C1427" t="s">
        <v>1031</v>
      </c>
      <c r="D1427" t="s">
        <v>239</v>
      </c>
    </row>
    <row r="1428" spans="1:4" x14ac:dyDescent="0.3">
      <c r="A1428" t="s">
        <v>1029</v>
      </c>
      <c r="B1428">
        <v>100619</v>
      </c>
      <c r="C1428" t="s">
        <v>1032</v>
      </c>
      <c r="D1428" t="s">
        <v>241</v>
      </c>
    </row>
    <row r="1429" spans="1:4" x14ac:dyDescent="0.3">
      <c r="A1429" t="s">
        <v>1029</v>
      </c>
      <c r="B1429">
        <v>100619</v>
      </c>
      <c r="C1429" t="s">
        <v>1033</v>
      </c>
      <c r="D1429" t="s">
        <v>243</v>
      </c>
    </row>
    <row r="1430" spans="1:4" x14ac:dyDescent="0.3">
      <c r="A1430" t="s">
        <v>1029</v>
      </c>
      <c r="B1430">
        <v>100619</v>
      </c>
      <c r="C1430" t="s">
        <v>1034</v>
      </c>
      <c r="D1430" t="s">
        <v>245</v>
      </c>
    </row>
    <row r="1431" spans="1:4" x14ac:dyDescent="0.3">
      <c r="A1431" t="s">
        <v>1029</v>
      </c>
      <c r="B1431">
        <v>100619</v>
      </c>
      <c r="C1431" t="s">
        <v>1035</v>
      </c>
      <c r="D1431" t="s">
        <v>443</v>
      </c>
    </row>
    <row r="1432" spans="1:4" x14ac:dyDescent="0.3">
      <c r="A1432" t="s">
        <v>1036</v>
      </c>
      <c r="B1432">
        <v>100620</v>
      </c>
      <c r="C1432" t="s">
        <v>1030</v>
      </c>
      <c r="D1432" t="s">
        <v>237</v>
      </c>
    </row>
    <row r="1433" spans="1:4" x14ac:dyDescent="0.3">
      <c r="A1433" t="s">
        <v>1036</v>
      </c>
      <c r="B1433">
        <v>100620</v>
      </c>
      <c r="C1433" t="s">
        <v>1031</v>
      </c>
      <c r="D1433" t="s">
        <v>239</v>
      </c>
    </row>
    <row r="1434" spans="1:4" x14ac:dyDescent="0.3">
      <c r="A1434" t="s">
        <v>1036</v>
      </c>
      <c r="B1434">
        <v>100620</v>
      </c>
      <c r="C1434" t="s">
        <v>1032</v>
      </c>
      <c r="D1434" t="s">
        <v>241</v>
      </c>
    </row>
    <row r="1435" spans="1:4" x14ac:dyDescent="0.3">
      <c r="A1435" t="s">
        <v>1036</v>
      </c>
      <c r="B1435">
        <v>100620</v>
      </c>
      <c r="C1435" t="s">
        <v>1033</v>
      </c>
      <c r="D1435" t="s">
        <v>243</v>
      </c>
    </row>
    <row r="1436" spans="1:4" x14ac:dyDescent="0.3">
      <c r="A1436" t="s">
        <v>1036</v>
      </c>
      <c r="B1436">
        <v>100620</v>
      </c>
      <c r="C1436" t="s">
        <v>1034</v>
      </c>
      <c r="D1436" t="s">
        <v>245</v>
      </c>
    </row>
    <row r="1437" spans="1:4" x14ac:dyDescent="0.3">
      <c r="A1437" t="s">
        <v>1036</v>
      </c>
      <c r="B1437">
        <v>100620</v>
      </c>
      <c r="C1437" t="s">
        <v>1035</v>
      </c>
      <c r="D1437" t="s">
        <v>443</v>
      </c>
    </row>
    <row r="1438" spans="1:4" x14ac:dyDescent="0.3">
      <c r="A1438" t="s">
        <v>1037</v>
      </c>
      <c r="B1438">
        <v>100626</v>
      </c>
      <c r="C1438" t="s">
        <v>1038</v>
      </c>
      <c r="D1438" t="s">
        <v>237</v>
      </c>
    </row>
    <row r="1439" spans="1:4" x14ac:dyDescent="0.3">
      <c r="A1439" t="s">
        <v>1037</v>
      </c>
      <c r="B1439">
        <v>100626</v>
      </c>
      <c r="C1439" t="s">
        <v>1039</v>
      </c>
      <c r="D1439" t="s">
        <v>239</v>
      </c>
    </row>
    <row r="1440" spans="1:4" x14ac:dyDescent="0.3">
      <c r="A1440" t="s">
        <v>1037</v>
      </c>
      <c r="B1440">
        <v>100626</v>
      </c>
      <c r="C1440" t="s">
        <v>1040</v>
      </c>
      <c r="D1440" t="s">
        <v>241</v>
      </c>
    </row>
    <row r="1441" spans="1:4" x14ac:dyDescent="0.3">
      <c r="A1441" t="s">
        <v>1037</v>
      </c>
      <c r="B1441">
        <v>100626</v>
      </c>
      <c r="C1441" t="s">
        <v>1041</v>
      </c>
      <c r="D1441" t="s">
        <v>243</v>
      </c>
    </row>
    <row r="1442" spans="1:4" x14ac:dyDescent="0.3">
      <c r="A1442" t="s">
        <v>1037</v>
      </c>
      <c r="B1442">
        <v>100626</v>
      </c>
      <c r="C1442" t="s">
        <v>1042</v>
      </c>
      <c r="D1442" t="s">
        <v>245</v>
      </c>
    </row>
    <row r="1443" spans="1:4" x14ac:dyDescent="0.3">
      <c r="A1443" t="s">
        <v>1037</v>
      </c>
      <c r="B1443">
        <v>100626</v>
      </c>
      <c r="C1443" t="s">
        <v>1043</v>
      </c>
      <c r="D1443" t="s">
        <v>443</v>
      </c>
    </row>
    <row r="1444" spans="1:4" x14ac:dyDescent="0.3">
      <c r="A1444" t="s">
        <v>1044</v>
      </c>
      <c r="B1444">
        <v>100627</v>
      </c>
      <c r="C1444" t="s">
        <v>1038</v>
      </c>
      <c r="D1444" t="s">
        <v>237</v>
      </c>
    </row>
    <row r="1445" spans="1:4" x14ac:dyDescent="0.3">
      <c r="A1445" t="s">
        <v>1044</v>
      </c>
      <c r="B1445">
        <v>100627</v>
      </c>
      <c r="C1445" t="s">
        <v>1039</v>
      </c>
      <c r="D1445" t="s">
        <v>239</v>
      </c>
    </row>
    <row r="1446" spans="1:4" x14ac:dyDescent="0.3">
      <c r="A1446" t="s">
        <v>1044</v>
      </c>
      <c r="B1446">
        <v>100627</v>
      </c>
      <c r="C1446" t="s">
        <v>1040</v>
      </c>
      <c r="D1446" t="s">
        <v>241</v>
      </c>
    </row>
    <row r="1447" spans="1:4" x14ac:dyDescent="0.3">
      <c r="A1447" t="s">
        <v>1044</v>
      </c>
      <c r="B1447">
        <v>100627</v>
      </c>
      <c r="C1447" t="s">
        <v>1041</v>
      </c>
      <c r="D1447" t="s">
        <v>243</v>
      </c>
    </row>
    <row r="1448" spans="1:4" x14ac:dyDescent="0.3">
      <c r="A1448" t="s">
        <v>1044</v>
      </c>
      <c r="B1448">
        <v>100627</v>
      </c>
      <c r="C1448" t="s">
        <v>1042</v>
      </c>
      <c r="D1448" t="s">
        <v>245</v>
      </c>
    </row>
    <row r="1449" spans="1:4" x14ac:dyDescent="0.3">
      <c r="A1449" t="s">
        <v>1044</v>
      </c>
      <c r="B1449">
        <v>100627</v>
      </c>
      <c r="C1449" t="s">
        <v>1043</v>
      </c>
      <c r="D1449" t="s">
        <v>443</v>
      </c>
    </row>
    <row r="1450" spans="1:4" x14ac:dyDescent="0.3">
      <c r="A1450" t="s">
        <v>1045</v>
      </c>
      <c r="B1450">
        <v>100633</v>
      </c>
      <c r="C1450" t="s">
        <v>1046</v>
      </c>
      <c r="D1450" t="s">
        <v>237</v>
      </c>
    </row>
    <row r="1451" spans="1:4" x14ac:dyDescent="0.3">
      <c r="A1451" t="s">
        <v>1045</v>
      </c>
      <c r="B1451">
        <v>100633</v>
      </c>
      <c r="C1451" t="s">
        <v>1047</v>
      </c>
      <c r="D1451" t="s">
        <v>239</v>
      </c>
    </row>
    <row r="1452" spans="1:4" x14ac:dyDescent="0.3">
      <c r="A1452" t="s">
        <v>1045</v>
      </c>
      <c r="B1452">
        <v>100633</v>
      </c>
      <c r="C1452" t="s">
        <v>1048</v>
      </c>
      <c r="D1452" t="s">
        <v>241</v>
      </c>
    </row>
    <row r="1453" spans="1:4" x14ac:dyDescent="0.3">
      <c r="A1453" t="s">
        <v>1045</v>
      </c>
      <c r="B1453">
        <v>100633</v>
      </c>
      <c r="C1453" t="s">
        <v>1049</v>
      </c>
      <c r="D1453" t="s">
        <v>243</v>
      </c>
    </row>
    <row r="1454" spans="1:4" x14ac:dyDescent="0.3">
      <c r="A1454" t="s">
        <v>1045</v>
      </c>
      <c r="B1454">
        <v>100633</v>
      </c>
      <c r="C1454" t="s">
        <v>1050</v>
      </c>
      <c r="D1454" t="s">
        <v>245</v>
      </c>
    </row>
    <row r="1455" spans="1:4" x14ac:dyDescent="0.3">
      <c r="A1455" t="s">
        <v>1045</v>
      </c>
      <c r="B1455">
        <v>100633</v>
      </c>
      <c r="C1455" t="s">
        <v>1051</v>
      </c>
      <c r="D1455" t="s">
        <v>443</v>
      </c>
    </row>
    <row r="1456" spans="1:4" x14ac:dyDescent="0.3">
      <c r="A1456" t="s">
        <v>1052</v>
      </c>
      <c r="B1456">
        <v>100634</v>
      </c>
      <c r="C1456" t="s">
        <v>1046</v>
      </c>
      <c r="D1456" t="s">
        <v>237</v>
      </c>
    </row>
    <row r="1457" spans="1:4" x14ac:dyDescent="0.3">
      <c r="A1457" t="s">
        <v>1052</v>
      </c>
      <c r="B1457">
        <v>100634</v>
      </c>
      <c r="C1457" t="s">
        <v>1047</v>
      </c>
      <c r="D1457" t="s">
        <v>239</v>
      </c>
    </row>
    <row r="1458" spans="1:4" x14ac:dyDescent="0.3">
      <c r="A1458" t="s">
        <v>1052</v>
      </c>
      <c r="B1458">
        <v>100634</v>
      </c>
      <c r="C1458" t="s">
        <v>1048</v>
      </c>
      <c r="D1458" t="s">
        <v>241</v>
      </c>
    </row>
    <row r="1459" spans="1:4" x14ac:dyDescent="0.3">
      <c r="A1459" t="s">
        <v>1052</v>
      </c>
      <c r="B1459">
        <v>100634</v>
      </c>
      <c r="C1459" t="s">
        <v>1049</v>
      </c>
      <c r="D1459" t="s">
        <v>243</v>
      </c>
    </row>
    <row r="1460" spans="1:4" x14ac:dyDescent="0.3">
      <c r="A1460" t="s">
        <v>1052</v>
      </c>
      <c r="B1460">
        <v>100634</v>
      </c>
      <c r="C1460" t="s">
        <v>1050</v>
      </c>
      <c r="D1460" t="s">
        <v>245</v>
      </c>
    </row>
    <row r="1461" spans="1:4" x14ac:dyDescent="0.3">
      <c r="A1461" t="s">
        <v>1052</v>
      </c>
      <c r="B1461">
        <v>100634</v>
      </c>
      <c r="C1461" t="s">
        <v>1051</v>
      </c>
      <c r="D1461" t="s">
        <v>443</v>
      </c>
    </row>
    <row r="1462" spans="1:4" x14ac:dyDescent="0.3">
      <c r="A1462" t="s">
        <v>1053</v>
      </c>
      <c r="B1462">
        <v>100640</v>
      </c>
      <c r="C1462" t="s">
        <v>1054</v>
      </c>
      <c r="D1462" t="s">
        <v>237</v>
      </c>
    </row>
    <row r="1463" spans="1:4" x14ac:dyDescent="0.3">
      <c r="A1463" t="s">
        <v>1053</v>
      </c>
      <c r="B1463">
        <v>100640</v>
      </c>
      <c r="C1463" t="s">
        <v>1055</v>
      </c>
      <c r="D1463" t="s">
        <v>239</v>
      </c>
    </row>
    <row r="1464" spans="1:4" x14ac:dyDescent="0.3">
      <c r="A1464" t="s">
        <v>1053</v>
      </c>
      <c r="B1464">
        <v>100640</v>
      </c>
      <c r="C1464" t="s">
        <v>1056</v>
      </c>
      <c r="D1464" t="s">
        <v>241</v>
      </c>
    </row>
    <row r="1465" spans="1:4" x14ac:dyDescent="0.3">
      <c r="A1465" t="s">
        <v>1053</v>
      </c>
      <c r="B1465">
        <v>100640</v>
      </c>
      <c r="C1465" t="s">
        <v>1057</v>
      </c>
      <c r="D1465" t="s">
        <v>243</v>
      </c>
    </row>
    <row r="1466" spans="1:4" x14ac:dyDescent="0.3">
      <c r="A1466" t="s">
        <v>1053</v>
      </c>
      <c r="B1466">
        <v>100640</v>
      </c>
      <c r="C1466" t="s">
        <v>1058</v>
      </c>
      <c r="D1466" t="s">
        <v>245</v>
      </c>
    </row>
    <row r="1467" spans="1:4" x14ac:dyDescent="0.3">
      <c r="A1467" t="s">
        <v>1053</v>
      </c>
      <c r="B1467">
        <v>100640</v>
      </c>
      <c r="C1467" t="s">
        <v>1059</v>
      </c>
      <c r="D1467" t="s">
        <v>443</v>
      </c>
    </row>
    <row r="1468" spans="1:4" x14ac:dyDescent="0.3">
      <c r="A1468" t="s">
        <v>1060</v>
      </c>
      <c r="B1468">
        <v>100641</v>
      </c>
      <c r="C1468" t="s">
        <v>1054</v>
      </c>
      <c r="D1468" t="s">
        <v>237</v>
      </c>
    </row>
    <row r="1469" spans="1:4" x14ac:dyDescent="0.3">
      <c r="A1469" t="s">
        <v>1060</v>
      </c>
      <c r="B1469">
        <v>100641</v>
      </c>
      <c r="C1469" t="s">
        <v>1061</v>
      </c>
      <c r="D1469" t="s">
        <v>239</v>
      </c>
    </row>
    <row r="1470" spans="1:4" x14ac:dyDescent="0.3">
      <c r="A1470" t="s">
        <v>1060</v>
      </c>
      <c r="B1470">
        <v>100641</v>
      </c>
      <c r="C1470" t="s">
        <v>1062</v>
      </c>
      <c r="D1470" t="s">
        <v>241</v>
      </c>
    </row>
    <row r="1471" spans="1:4" x14ac:dyDescent="0.3">
      <c r="A1471" t="s">
        <v>1060</v>
      </c>
      <c r="B1471">
        <v>100641</v>
      </c>
      <c r="C1471" t="s">
        <v>1057</v>
      </c>
      <c r="D1471" t="s">
        <v>243</v>
      </c>
    </row>
    <row r="1472" spans="1:4" x14ac:dyDescent="0.3">
      <c r="A1472" t="s">
        <v>1060</v>
      </c>
      <c r="B1472">
        <v>100641</v>
      </c>
      <c r="C1472" t="s">
        <v>1058</v>
      </c>
      <c r="D1472" t="s">
        <v>245</v>
      </c>
    </row>
    <row r="1473" spans="1:4" x14ac:dyDescent="0.3">
      <c r="A1473" t="s">
        <v>1060</v>
      </c>
      <c r="B1473">
        <v>100641</v>
      </c>
      <c r="C1473" t="s">
        <v>1059</v>
      </c>
      <c r="D1473" t="s">
        <v>443</v>
      </c>
    </row>
    <row r="1474" spans="1:4" x14ac:dyDescent="0.3">
      <c r="A1474" t="s">
        <v>1063</v>
      </c>
      <c r="B1474">
        <v>100288</v>
      </c>
      <c r="C1474" t="s">
        <v>1064</v>
      </c>
      <c r="D1474" t="s">
        <v>1064</v>
      </c>
    </row>
    <row r="1475" spans="1:4" x14ac:dyDescent="0.3">
      <c r="A1475" t="s">
        <v>1063</v>
      </c>
      <c r="B1475">
        <v>100288</v>
      </c>
      <c r="C1475" t="s">
        <v>696</v>
      </c>
      <c r="D1475" t="s">
        <v>696</v>
      </c>
    </row>
    <row r="1476" spans="1:4" x14ac:dyDescent="0.3">
      <c r="A1476" t="s">
        <v>1063</v>
      </c>
      <c r="B1476">
        <v>100288</v>
      </c>
      <c r="C1476" t="s">
        <v>697</v>
      </c>
      <c r="D1476" t="s">
        <v>697</v>
      </c>
    </row>
    <row r="1477" spans="1:4" x14ac:dyDescent="0.3">
      <c r="A1477" t="s">
        <v>1063</v>
      </c>
      <c r="B1477">
        <v>100288</v>
      </c>
      <c r="C1477" t="s">
        <v>698</v>
      </c>
      <c r="D1477" t="s">
        <v>698</v>
      </c>
    </row>
    <row r="1478" spans="1:4" x14ac:dyDescent="0.3">
      <c r="A1478" t="s">
        <v>1065</v>
      </c>
      <c r="B1478">
        <v>100294</v>
      </c>
      <c r="C1478" t="s">
        <v>1066</v>
      </c>
      <c r="D1478" t="s">
        <v>1066</v>
      </c>
    </row>
    <row r="1479" spans="1:4" x14ac:dyDescent="0.3">
      <c r="A1479" t="s">
        <v>1065</v>
      </c>
      <c r="B1479">
        <v>100294</v>
      </c>
      <c r="C1479" t="s">
        <v>419</v>
      </c>
      <c r="D1479" t="s">
        <v>419</v>
      </c>
    </row>
    <row r="1480" spans="1:4" x14ac:dyDescent="0.3">
      <c r="A1480" t="s">
        <v>1065</v>
      </c>
      <c r="B1480">
        <v>100294</v>
      </c>
      <c r="C1480" t="s">
        <v>1067</v>
      </c>
      <c r="D1480" t="s">
        <v>1067</v>
      </c>
    </row>
    <row r="1481" spans="1:4" x14ac:dyDescent="0.3">
      <c r="A1481" t="s">
        <v>1065</v>
      </c>
      <c r="B1481">
        <v>100294</v>
      </c>
      <c r="C1481" t="s">
        <v>1068</v>
      </c>
      <c r="D1481" t="s">
        <v>1068</v>
      </c>
    </row>
    <row r="1482" spans="1:4" x14ac:dyDescent="0.3">
      <c r="A1482" t="s">
        <v>1065</v>
      </c>
      <c r="B1482">
        <v>100294</v>
      </c>
      <c r="C1482" t="s">
        <v>1069</v>
      </c>
      <c r="D1482" t="s">
        <v>1069</v>
      </c>
    </row>
    <row r="1483" spans="1:4" x14ac:dyDescent="0.3">
      <c r="A1483" t="s">
        <v>1065</v>
      </c>
      <c r="B1483">
        <v>100294</v>
      </c>
      <c r="C1483" t="s">
        <v>1070</v>
      </c>
      <c r="D1483" t="s">
        <v>1070</v>
      </c>
    </row>
    <row r="1484" spans="1:4" x14ac:dyDescent="0.3">
      <c r="A1484" t="s">
        <v>1065</v>
      </c>
      <c r="B1484">
        <v>100294</v>
      </c>
      <c r="C1484" t="s">
        <v>152</v>
      </c>
      <c r="D1484" t="s">
        <v>152</v>
      </c>
    </row>
    <row r="1485" spans="1:4" x14ac:dyDescent="0.3">
      <c r="A1485" t="s">
        <v>1071</v>
      </c>
      <c r="B1485">
        <v>100299</v>
      </c>
      <c r="C1485" t="s">
        <v>209</v>
      </c>
      <c r="D1485" t="s">
        <v>209</v>
      </c>
    </row>
    <row r="1486" spans="1:4" x14ac:dyDescent="0.3">
      <c r="A1486" t="s">
        <v>1071</v>
      </c>
      <c r="B1486">
        <v>100299</v>
      </c>
      <c r="C1486" t="s">
        <v>1072</v>
      </c>
      <c r="D1486" t="s">
        <v>1072</v>
      </c>
    </row>
    <row r="1487" spans="1:4" x14ac:dyDescent="0.3">
      <c r="A1487" t="s">
        <v>1071</v>
      </c>
      <c r="B1487">
        <v>100299</v>
      </c>
      <c r="C1487" t="s">
        <v>212</v>
      </c>
      <c r="D1487" t="s">
        <v>212</v>
      </c>
    </row>
    <row r="1488" spans="1:4" x14ac:dyDescent="0.3">
      <c r="A1488" t="s">
        <v>1071</v>
      </c>
      <c r="B1488">
        <v>100299</v>
      </c>
      <c r="C1488" t="s">
        <v>592</v>
      </c>
      <c r="D1488" t="s">
        <v>592</v>
      </c>
    </row>
    <row r="1489" spans="1:4" x14ac:dyDescent="0.3">
      <c r="A1489" t="s">
        <v>1073</v>
      </c>
      <c r="B1489">
        <v>100289</v>
      </c>
      <c r="C1489" t="s">
        <v>1074</v>
      </c>
      <c r="D1489" t="s">
        <v>1074</v>
      </c>
    </row>
    <row r="1490" spans="1:4" x14ac:dyDescent="0.3">
      <c r="A1490" t="s">
        <v>1073</v>
      </c>
      <c r="B1490">
        <v>100289</v>
      </c>
      <c r="C1490" t="s">
        <v>1075</v>
      </c>
      <c r="D1490" t="s">
        <v>1075</v>
      </c>
    </row>
    <row r="1491" spans="1:4" x14ac:dyDescent="0.3">
      <c r="A1491" t="s">
        <v>1073</v>
      </c>
      <c r="B1491">
        <v>100289</v>
      </c>
      <c r="C1491" t="s">
        <v>1076</v>
      </c>
      <c r="D1491" t="s">
        <v>1076</v>
      </c>
    </row>
    <row r="1492" spans="1:4" x14ac:dyDescent="0.3">
      <c r="A1492" t="s">
        <v>1073</v>
      </c>
      <c r="B1492">
        <v>100289</v>
      </c>
      <c r="C1492" t="s">
        <v>1077</v>
      </c>
      <c r="D1492" t="s">
        <v>1077</v>
      </c>
    </row>
    <row r="1493" spans="1:4" x14ac:dyDescent="0.3">
      <c r="A1493" t="s">
        <v>763</v>
      </c>
      <c r="B1493">
        <v>100290</v>
      </c>
      <c r="C1493" t="s">
        <v>1078</v>
      </c>
      <c r="D1493" t="s">
        <v>239</v>
      </c>
    </row>
    <row r="1494" spans="1:4" x14ac:dyDescent="0.3">
      <c r="A1494" t="s">
        <v>763</v>
      </c>
      <c r="B1494">
        <v>100417</v>
      </c>
      <c r="C1494" t="s">
        <v>1078</v>
      </c>
      <c r="D1494" t="s">
        <v>239</v>
      </c>
    </row>
    <row r="1495" spans="1:4" x14ac:dyDescent="0.3">
      <c r="A1495" t="s">
        <v>1079</v>
      </c>
      <c r="B1495">
        <v>100002</v>
      </c>
      <c r="C1495" t="s">
        <v>1080</v>
      </c>
      <c r="D1495" t="s">
        <v>1080</v>
      </c>
    </row>
    <row r="1496" spans="1:4" x14ac:dyDescent="0.3">
      <c r="A1496" t="s">
        <v>1079</v>
      </c>
      <c r="B1496">
        <v>100002</v>
      </c>
      <c r="C1496" t="s">
        <v>1081</v>
      </c>
      <c r="D1496" t="s">
        <v>1081</v>
      </c>
    </row>
    <row r="1497" spans="1:4" x14ac:dyDescent="0.3">
      <c r="A1497" t="s">
        <v>1079</v>
      </c>
      <c r="B1497">
        <v>100002</v>
      </c>
      <c r="C1497" t="s">
        <v>1082</v>
      </c>
      <c r="D1497" t="s">
        <v>1083</v>
      </c>
    </row>
    <row r="1498" spans="1:4" x14ac:dyDescent="0.3">
      <c r="A1498" t="s">
        <v>1079</v>
      </c>
      <c r="B1498">
        <v>100002</v>
      </c>
      <c r="C1498" t="s">
        <v>464</v>
      </c>
      <c r="D1498" t="s">
        <v>464</v>
      </c>
    </row>
    <row r="1499" spans="1:4" x14ac:dyDescent="0.3">
      <c r="A1499" t="s">
        <v>1079</v>
      </c>
      <c r="B1499">
        <v>100002</v>
      </c>
      <c r="C1499" t="s">
        <v>1084</v>
      </c>
      <c r="D1499" t="s">
        <v>1084</v>
      </c>
    </row>
    <row r="1500" spans="1:4" x14ac:dyDescent="0.3">
      <c r="A1500" t="s">
        <v>1079</v>
      </c>
      <c r="B1500">
        <v>100002</v>
      </c>
      <c r="C1500" t="s">
        <v>1085</v>
      </c>
      <c r="D1500" t="s">
        <v>1080</v>
      </c>
    </row>
    <row r="1501" spans="1:4" x14ac:dyDescent="0.3">
      <c r="A1501" t="s">
        <v>1079</v>
      </c>
      <c r="B1501">
        <v>100002</v>
      </c>
      <c r="C1501" t="s">
        <v>465</v>
      </c>
      <c r="D1501" t="s">
        <v>465</v>
      </c>
    </row>
    <row r="1502" spans="1:4" x14ac:dyDescent="0.3">
      <c r="A1502" t="s">
        <v>1079</v>
      </c>
      <c r="B1502">
        <v>100002</v>
      </c>
      <c r="C1502" t="s">
        <v>466</v>
      </c>
      <c r="D1502" t="s">
        <v>466</v>
      </c>
    </row>
    <row r="1503" spans="1:4" x14ac:dyDescent="0.3">
      <c r="A1503" t="s">
        <v>1079</v>
      </c>
      <c r="B1503">
        <v>100002</v>
      </c>
      <c r="C1503" t="s">
        <v>1086</v>
      </c>
      <c r="D1503" t="s">
        <v>1086</v>
      </c>
    </row>
    <row r="1504" spans="1:4" x14ac:dyDescent="0.3">
      <c r="A1504" t="s">
        <v>1079</v>
      </c>
      <c r="B1504">
        <v>100002</v>
      </c>
      <c r="C1504" t="s">
        <v>1087</v>
      </c>
      <c r="D1504" t="s">
        <v>1087</v>
      </c>
    </row>
    <row r="1505" spans="1:4" x14ac:dyDescent="0.3">
      <c r="A1505" t="s">
        <v>1079</v>
      </c>
      <c r="B1505">
        <v>100002</v>
      </c>
      <c r="C1505" t="s">
        <v>1088</v>
      </c>
      <c r="D1505" t="s">
        <v>1088</v>
      </c>
    </row>
    <row r="1506" spans="1:4" x14ac:dyDescent="0.3">
      <c r="A1506" t="s">
        <v>1079</v>
      </c>
      <c r="B1506">
        <v>100002</v>
      </c>
      <c r="C1506" t="s">
        <v>1089</v>
      </c>
      <c r="D1506" t="s">
        <v>1089</v>
      </c>
    </row>
    <row r="1507" spans="1:4" x14ac:dyDescent="0.3">
      <c r="A1507" t="s">
        <v>1079</v>
      </c>
      <c r="B1507">
        <v>100002</v>
      </c>
      <c r="C1507" t="s">
        <v>152</v>
      </c>
      <c r="D1507" t="s">
        <v>152</v>
      </c>
    </row>
    <row r="1508" spans="1:4" x14ac:dyDescent="0.3">
      <c r="A1508" t="s">
        <v>1090</v>
      </c>
      <c r="B1508">
        <v>100647</v>
      </c>
      <c r="C1508" t="s">
        <v>689</v>
      </c>
      <c r="D1508" t="s">
        <v>237</v>
      </c>
    </row>
    <row r="1509" spans="1:4" x14ac:dyDescent="0.3">
      <c r="A1509" t="s">
        <v>1090</v>
      </c>
      <c r="B1509">
        <v>100647</v>
      </c>
      <c r="C1509" t="s">
        <v>684</v>
      </c>
      <c r="D1509" t="s">
        <v>239</v>
      </c>
    </row>
    <row r="1510" spans="1:4" x14ac:dyDescent="0.3">
      <c r="A1510" t="s">
        <v>1090</v>
      </c>
      <c r="B1510">
        <v>100647</v>
      </c>
      <c r="C1510" t="s">
        <v>685</v>
      </c>
      <c r="D1510" t="s">
        <v>241</v>
      </c>
    </row>
    <row r="1511" spans="1:4" x14ac:dyDescent="0.3">
      <c r="A1511" t="s">
        <v>1090</v>
      </c>
      <c r="B1511">
        <v>100647</v>
      </c>
      <c r="C1511" t="s">
        <v>686</v>
      </c>
      <c r="D1511" t="s">
        <v>243</v>
      </c>
    </row>
    <row r="1512" spans="1:4" x14ac:dyDescent="0.3">
      <c r="A1512" t="s">
        <v>1090</v>
      </c>
      <c r="B1512">
        <v>100647</v>
      </c>
      <c r="C1512" t="s">
        <v>691</v>
      </c>
      <c r="D1512" t="s">
        <v>245</v>
      </c>
    </row>
    <row r="1513" spans="1:4" x14ac:dyDescent="0.3">
      <c r="A1513" t="s">
        <v>1090</v>
      </c>
      <c r="B1513">
        <v>100647</v>
      </c>
      <c r="C1513" t="s">
        <v>692</v>
      </c>
      <c r="D1513" t="s">
        <v>443</v>
      </c>
    </row>
    <row r="1514" spans="1:4" x14ac:dyDescent="0.3">
      <c r="A1514" t="s">
        <v>1091</v>
      </c>
      <c r="B1514">
        <v>100648</v>
      </c>
      <c r="C1514" t="s">
        <v>689</v>
      </c>
      <c r="D1514" t="s">
        <v>237</v>
      </c>
    </row>
    <row r="1515" spans="1:4" x14ac:dyDescent="0.3">
      <c r="A1515" t="s">
        <v>1091</v>
      </c>
      <c r="B1515">
        <v>100648</v>
      </c>
      <c r="C1515" t="s">
        <v>684</v>
      </c>
      <c r="D1515" t="s">
        <v>239</v>
      </c>
    </row>
    <row r="1516" spans="1:4" x14ac:dyDescent="0.3">
      <c r="A1516" t="s">
        <v>1091</v>
      </c>
      <c r="B1516">
        <v>100648</v>
      </c>
      <c r="C1516" t="s">
        <v>685</v>
      </c>
      <c r="D1516" t="s">
        <v>241</v>
      </c>
    </row>
    <row r="1517" spans="1:4" x14ac:dyDescent="0.3">
      <c r="A1517" t="s">
        <v>1091</v>
      </c>
      <c r="B1517">
        <v>100648</v>
      </c>
      <c r="C1517" t="s">
        <v>686</v>
      </c>
      <c r="D1517" t="s">
        <v>243</v>
      </c>
    </row>
    <row r="1518" spans="1:4" x14ac:dyDescent="0.3">
      <c r="A1518" t="s">
        <v>1091</v>
      </c>
      <c r="B1518">
        <v>100648</v>
      </c>
      <c r="C1518" t="s">
        <v>691</v>
      </c>
      <c r="D1518" t="s">
        <v>245</v>
      </c>
    </row>
    <row r="1519" spans="1:4" x14ac:dyDescent="0.3">
      <c r="A1519" t="s">
        <v>1091</v>
      </c>
      <c r="B1519">
        <v>100648</v>
      </c>
      <c r="C1519" t="s">
        <v>692</v>
      </c>
      <c r="D1519" t="s">
        <v>443</v>
      </c>
    </row>
    <row r="1520" spans="1:4" x14ac:dyDescent="0.3">
      <c r="A1520" t="s">
        <v>112</v>
      </c>
      <c r="B1520">
        <v>100063</v>
      </c>
      <c r="C1520" t="s">
        <v>178</v>
      </c>
      <c r="D1520" t="s">
        <v>1092</v>
      </c>
    </row>
    <row r="1521" spans="1:4" x14ac:dyDescent="0.3">
      <c r="A1521" t="s">
        <v>112</v>
      </c>
      <c r="B1521">
        <v>100063</v>
      </c>
      <c r="C1521" t="s">
        <v>122</v>
      </c>
      <c r="D1521" t="s">
        <v>1093</v>
      </c>
    </row>
    <row r="1522" spans="1:4" x14ac:dyDescent="0.3">
      <c r="A1522" t="s">
        <v>112</v>
      </c>
      <c r="B1522">
        <v>100063</v>
      </c>
      <c r="C1522" t="s">
        <v>124</v>
      </c>
      <c r="D1522" t="s">
        <v>1094</v>
      </c>
    </row>
    <row r="1523" spans="1:4" x14ac:dyDescent="0.3">
      <c r="A1523" t="s">
        <v>112</v>
      </c>
      <c r="B1523">
        <v>100063</v>
      </c>
      <c r="C1523" t="s">
        <v>119</v>
      </c>
      <c r="D1523" t="s">
        <v>1095</v>
      </c>
    </row>
    <row r="1524" spans="1:4" x14ac:dyDescent="0.3">
      <c r="A1524" t="s">
        <v>647</v>
      </c>
      <c r="B1524">
        <v>100331</v>
      </c>
      <c r="C1524" t="s">
        <v>1096</v>
      </c>
      <c r="D1524" t="s">
        <v>1096</v>
      </c>
    </row>
    <row r="1525" spans="1:4" x14ac:dyDescent="0.3">
      <c r="A1525" t="s">
        <v>647</v>
      </c>
      <c r="B1525">
        <v>100331</v>
      </c>
      <c r="C1525" t="s">
        <v>1097</v>
      </c>
      <c r="D1525" t="s">
        <v>1097</v>
      </c>
    </row>
    <row r="1526" spans="1:4" x14ac:dyDescent="0.3">
      <c r="A1526" t="s">
        <v>647</v>
      </c>
      <c r="B1526">
        <v>100331</v>
      </c>
      <c r="C1526" t="s">
        <v>1098</v>
      </c>
      <c r="D1526" t="s">
        <v>1098</v>
      </c>
    </row>
    <row r="1527" spans="1:4" x14ac:dyDescent="0.3">
      <c r="A1527" t="s">
        <v>1099</v>
      </c>
      <c r="B1527">
        <v>100291</v>
      </c>
      <c r="C1527" t="s">
        <v>1100</v>
      </c>
      <c r="D1527" t="s">
        <v>239</v>
      </c>
    </row>
    <row r="1528" spans="1:4" x14ac:dyDescent="0.3">
      <c r="A1528" t="s">
        <v>1099</v>
      </c>
      <c r="B1528">
        <v>100291</v>
      </c>
      <c r="C1528" t="s">
        <v>1101</v>
      </c>
      <c r="D1528" t="s">
        <v>241</v>
      </c>
    </row>
    <row r="1529" spans="1:4" x14ac:dyDescent="0.3">
      <c r="A1529" t="s">
        <v>1099</v>
      </c>
      <c r="B1529">
        <v>100291</v>
      </c>
      <c r="C1529" t="s">
        <v>1102</v>
      </c>
      <c r="D1529" t="s">
        <v>243</v>
      </c>
    </row>
    <row r="1530" spans="1:4" x14ac:dyDescent="0.3">
      <c r="A1530" t="s">
        <v>1099</v>
      </c>
      <c r="B1530">
        <v>100291</v>
      </c>
      <c r="C1530" t="s">
        <v>1103</v>
      </c>
      <c r="D1530" t="s">
        <v>245</v>
      </c>
    </row>
    <row r="1531" spans="1:4" x14ac:dyDescent="0.3">
      <c r="A1531" t="s">
        <v>1099</v>
      </c>
      <c r="B1531">
        <v>100291</v>
      </c>
      <c r="C1531" t="s">
        <v>152</v>
      </c>
      <c r="D1531" t="s">
        <v>443</v>
      </c>
    </row>
    <row r="1532" spans="1:4" x14ac:dyDescent="0.3">
      <c r="A1532" t="s">
        <v>1099</v>
      </c>
      <c r="B1532">
        <v>100291</v>
      </c>
      <c r="C1532" t="s">
        <v>299</v>
      </c>
      <c r="D1532" t="s">
        <v>237</v>
      </c>
    </row>
    <row r="1533" spans="1:4" x14ac:dyDescent="0.3">
      <c r="A1533" t="s">
        <v>1104</v>
      </c>
      <c r="B1533">
        <v>100351</v>
      </c>
      <c r="C1533" t="s">
        <v>1105</v>
      </c>
      <c r="D1533" t="s">
        <v>1105</v>
      </c>
    </row>
    <row r="1534" spans="1:4" x14ac:dyDescent="0.3">
      <c r="A1534" t="s">
        <v>1104</v>
      </c>
      <c r="B1534">
        <v>100351</v>
      </c>
      <c r="C1534" t="s">
        <v>1106</v>
      </c>
      <c r="D1534" t="s">
        <v>1106</v>
      </c>
    </row>
    <row r="1535" spans="1:4" x14ac:dyDescent="0.3">
      <c r="A1535" t="s">
        <v>1104</v>
      </c>
      <c r="B1535">
        <v>100351</v>
      </c>
      <c r="C1535" t="s">
        <v>596</v>
      </c>
      <c r="D1535" t="s">
        <v>596</v>
      </c>
    </row>
    <row r="1536" spans="1:4" x14ac:dyDescent="0.3">
      <c r="A1536" t="s">
        <v>1104</v>
      </c>
      <c r="B1536">
        <v>100351</v>
      </c>
      <c r="C1536" t="s">
        <v>597</v>
      </c>
      <c r="D1536" t="s">
        <v>597</v>
      </c>
    </row>
    <row r="1537" spans="1:4" x14ac:dyDescent="0.3">
      <c r="A1537" t="s">
        <v>1107</v>
      </c>
      <c r="B1537">
        <v>100352</v>
      </c>
      <c r="C1537" t="s">
        <v>432</v>
      </c>
      <c r="D1537" t="s">
        <v>432</v>
      </c>
    </row>
    <row r="1538" spans="1:4" x14ac:dyDescent="0.3">
      <c r="A1538" t="s">
        <v>1107</v>
      </c>
      <c r="B1538">
        <v>100352</v>
      </c>
      <c r="C1538" t="s">
        <v>1108</v>
      </c>
      <c r="D1538" t="s">
        <v>1108</v>
      </c>
    </row>
    <row r="1539" spans="1:4" x14ac:dyDescent="0.3">
      <c r="A1539" t="s">
        <v>1107</v>
      </c>
      <c r="B1539">
        <v>100352</v>
      </c>
      <c r="C1539" t="s">
        <v>431</v>
      </c>
      <c r="D1539" t="s">
        <v>431</v>
      </c>
    </row>
    <row r="1540" spans="1:4" x14ac:dyDescent="0.3">
      <c r="A1540" t="s">
        <v>1107</v>
      </c>
      <c r="B1540">
        <v>100352</v>
      </c>
      <c r="C1540" t="s">
        <v>1109</v>
      </c>
      <c r="D1540" t="s">
        <v>1109</v>
      </c>
    </row>
    <row r="1541" spans="1:4" x14ac:dyDescent="0.3">
      <c r="A1541" t="s">
        <v>1107</v>
      </c>
      <c r="B1541">
        <v>100352</v>
      </c>
      <c r="C1541" t="s">
        <v>158</v>
      </c>
      <c r="D1541" t="s">
        <v>158</v>
      </c>
    </row>
    <row r="1542" spans="1:4" x14ac:dyDescent="0.3">
      <c r="A1542" t="s">
        <v>1107</v>
      </c>
      <c r="B1542">
        <v>100352</v>
      </c>
      <c r="C1542" t="s">
        <v>1110</v>
      </c>
      <c r="D1542" t="s">
        <v>1110</v>
      </c>
    </row>
    <row r="1543" spans="1:4" x14ac:dyDescent="0.3">
      <c r="A1543" t="s">
        <v>1107</v>
      </c>
      <c r="B1543">
        <v>100352</v>
      </c>
      <c r="C1543" t="s">
        <v>1111</v>
      </c>
      <c r="D1543" t="s">
        <v>1111</v>
      </c>
    </row>
    <row r="1544" spans="1:4" x14ac:dyDescent="0.3">
      <c r="A1544" t="s">
        <v>1107</v>
      </c>
      <c r="B1544">
        <v>100352</v>
      </c>
      <c r="C1544" t="s">
        <v>1112</v>
      </c>
      <c r="D1544" t="s">
        <v>1112</v>
      </c>
    </row>
    <row r="1545" spans="1:4" x14ac:dyDescent="0.3">
      <c r="A1545" t="s">
        <v>1113</v>
      </c>
      <c r="B1545">
        <v>100353</v>
      </c>
      <c r="C1545" t="s">
        <v>422</v>
      </c>
      <c r="D1545" t="s">
        <v>422</v>
      </c>
    </row>
    <row r="1546" spans="1:4" x14ac:dyDescent="0.3">
      <c r="A1546" t="s">
        <v>1113</v>
      </c>
      <c r="B1546">
        <v>100353</v>
      </c>
      <c r="C1546" t="s">
        <v>788</v>
      </c>
      <c r="D1546" t="s">
        <v>788</v>
      </c>
    </row>
    <row r="1547" spans="1:4" x14ac:dyDescent="0.3">
      <c r="A1547" t="s">
        <v>1113</v>
      </c>
      <c r="B1547">
        <v>100353</v>
      </c>
      <c r="C1547" t="s">
        <v>787</v>
      </c>
      <c r="D1547" t="s">
        <v>787</v>
      </c>
    </row>
    <row r="1548" spans="1:4" x14ac:dyDescent="0.3">
      <c r="A1548" t="s">
        <v>1113</v>
      </c>
      <c r="B1548">
        <v>100353</v>
      </c>
      <c r="C1548" t="s">
        <v>1114</v>
      </c>
      <c r="D1548" t="s">
        <v>1114</v>
      </c>
    </row>
    <row r="1549" spans="1:4" x14ac:dyDescent="0.3">
      <c r="A1549" t="s">
        <v>1113</v>
      </c>
      <c r="B1549">
        <v>100353</v>
      </c>
      <c r="C1549" t="s">
        <v>156</v>
      </c>
      <c r="D1549" t="s">
        <v>156</v>
      </c>
    </row>
    <row r="1550" spans="1:4" x14ac:dyDescent="0.3">
      <c r="A1550" t="s">
        <v>1113</v>
      </c>
      <c r="B1550">
        <v>100353</v>
      </c>
      <c r="C1550" t="s">
        <v>1115</v>
      </c>
      <c r="D1550" t="s">
        <v>1115</v>
      </c>
    </row>
    <row r="1551" spans="1:4" x14ac:dyDescent="0.3">
      <c r="A1551" t="s">
        <v>1113</v>
      </c>
      <c r="B1551">
        <v>100353</v>
      </c>
      <c r="C1551" t="s">
        <v>1116</v>
      </c>
      <c r="D1551" t="s">
        <v>1116</v>
      </c>
    </row>
    <row r="1552" spans="1:4" x14ac:dyDescent="0.3">
      <c r="A1552" t="s">
        <v>1113</v>
      </c>
      <c r="B1552">
        <v>100353</v>
      </c>
      <c r="C1552" t="s">
        <v>1117</v>
      </c>
      <c r="D1552" t="s">
        <v>1117</v>
      </c>
    </row>
    <row r="1553" spans="1:4" x14ac:dyDescent="0.3">
      <c r="A1553" t="s">
        <v>1113</v>
      </c>
      <c r="B1553">
        <v>100353</v>
      </c>
      <c r="C1553" t="s">
        <v>1118</v>
      </c>
      <c r="D1553" t="s">
        <v>1118</v>
      </c>
    </row>
    <row r="1554" spans="1:4" x14ac:dyDescent="0.3">
      <c r="A1554" t="s">
        <v>1113</v>
      </c>
      <c r="B1554">
        <v>100353</v>
      </c>
      <c r="C1554" t="s">
        <v>1119</v>
      </c>
      <c r="D1554" t="s">
        <v>1119</v>
      </c>
    </row>
    <row r="1555" spans="1:4" x14ac:dyDescent="0.3">
      <c r="A1555" t="s">
        <v>1113</v>
      </c>
      <c r="B1555">
        <v>100353</v>
      </c>
      <c r="C1555" t="s">
        <v>152</v>
      </c>
      <c r="D1555" t="s">
        <v>152</v>
      </c>
    </row>
    <row r="1556" spans="1:4" x14ac:dyDescent="0.3">
      <c r="A1556" t="s">
        <v>1113</v>
      </c>
      <c r="B1556">
        <v>100353</v>
      </c>
      <c r="C1556" t="s">
        <v>205</v>
      </c>
      <c r="D1556" t="s">
        <v>205</v>
      </c>
    </row>
    <row r="1557" spans="1:4" x14ac:dyDescent="0.3">
      <c r="A1557" t="s">
        <v>1113</v>
      </c>
      <c r="B1557">
        <v>100353</v>
      </c>
      <c r="C1557" t="s">
        <v>204</v>
      </c>
      <c r="D1557" t="s">
        <v>204</v>
      </c>
    </row>
    <row r="1558" spans="1:4" x14ac:dyDescent="0.3">
      <c r="A1558" t="s">
        <v>1120</v>
      </c>
      <c r="B1558">
        <v>100005</v>
      </c>
      <c r="C1558" t="s">
        <v>1121</v>
      </c>
      <c r="D1558" t="s">
        <v>1121</v>
      </c>
    </row>
    <row r="1559" spans="1:4" x14ac:dyDescent="0.3">
      <c r="A1559" t="s">
        <v>1120</v>
      </c>
      <c r="B1559">
        <v>100005</v>
      </c>
      <c r="C1559" t="s">
        <v>1122</v>
      </c>
      <c r="D1559" t="s">
        <v>1122</v>
      </c>
    </row>
    <row r="1560" spans="1:4" x14ac:dyDescent="0.3">
      <c r="A1560" t="s">
        <v>1120</v>
      </c>
      <c r="B1560">
        <v>100005</v>
      </c>
      <c r="C1560" t="s">
        <v>152</v>
      </c>
      <c r="D1560" t="s">
        <v>152</v>
      </c>
    </row>
    <row r="1561" spans="1:4" x14ac:dyDescent="0.3">
      <c r="A1561" t="s">
        <v>1123</v>
      </c>
      <c r="B1561">
        <v>100008</v>
      </c>
      <c r="C1561" t="s">
        <v>121</v>
      </c>
      <c r="D1561" t="s">
        <v>121</v>
      </c>
    </row>
    <row r="1562" spans="1:4" x14ac:dyDescent="0.3">
      <c r="A1562" t="s">
        <v>1123</v>
      </c>
      <c r="B1562">
        <v>100008</v>
      </c>
      <c r="C1562" t="s">
        <v>120</v>
      </c>
      <c r="D1562" t="s">
        <v>120</v>
      </c>
    </row>
    <row r="1563" spans="1:4" x14ac:dyDescent="0.3">
      <c r="A1563" t="s">
        <v>1124</v>
      </c>
      <c r="B1563">
        <v>100009</v>
      </c>
      <c r="C1563" t="s">
        <v>121</v>
      </c>
      <c r="D1563" t="s">
        <v>121</v>
      </c>
    </row>
    <row r="1564" spans="1:4" x14ac:dyDescent="0.3">
      <c r="A1564" t="s">
        <v>1124</v>
      </c>
      <c r="B1564">
        <v>100009</v>
      </c>
      <c r="C1564" t="s">
        <v>120</v>
      </c>
      <c r="D1564" t="s">
        <v>120</v>
      </c>
    </row>
    <row r="1565" spans="1:4" x14ac:dyDescent="0.3">
      <c r="A1565" t="s">
        <v>1125</v>
      </c>
      <c r="B1565">
        <v>100843</v>
      </c>
      <c r="C1565" t="s">
        <v>209</v>
      </c>
      <c r="D1565" t="s">
        <v>209</v>
      </c>
    </row>
    <row r="1566" spans="1:4" x14ac:dyDescent="0.3">
      <c r="A1566" t="s">
        <v>1125</v>
      </c>
      <c r="B1566">
        <v>100843</v>
      </c>
      <c r="C1566" t="s">
        <v>212</v>
      </c>
      <c r="D1566" t="s">
        <v>212</v>
      </c>
    </row>
    <row r="1567" spans="1:4" x14ac:dyDescent="0.3">
      <c r="A1567" t="s">
        <v>1125</v>
      </c>
      <c r="B1567">
        <v>100843</v>
      </c>
      <c r="C1567" t="s">
        <v>1126</v>
      </c>
      <c r="D1567" t="s">
        <v>1126</v>
      </c>
    </row>
    <row r="1568" spans="1:4" x14ac:dyDescent="0.3">
      <c r="A1568" t="s">
        <v>1125</v>
      </c>
      <c r="B1568">
        <v>100843</v>
      </c>
      <c r="C1568" t="s">
        <v>214</v>
      </c>
      <c r="D1568" t="s">
        <v>214</v>
      </c>
    </row>
    <row r="1569" spans="1:4" x14ac:dyDescent="0.3">
      <c r="A1569" t="s">
        <v>1125</v>
      </c>
      <c r="B1569">
        <v>100843</v>
      </c>
      <c r="C1569" t="s">
        <v>592</v>
      </c>
      <c r="D1569" t="s">
        <v>592</v>
      </c>
    </row>
    <row r="1570" spans="1:4" x14ac:dyDescent="0.3">
      <c r="A1570" t="s">
        <v>1127</v>
      </c>
      <c r="B1570">
        <v>100844</v>
      </c>
      <c r="C1570" t="s">
        <v>1128</v>
      </c>
      <c r="D1570" t="s">
        <v>1128</v>
      </c>
    </row>
    <row r="1571" spans="1:4" x14ac:dyDescent="0.3">
      <c r="A1571" t="s">
        <v>1127</v>
      </c>
      <c r="B1571">
        <v>100844</v>
      </c>
      <c r="C1571" t="s">
        <v>798</v>
      </c>
      <c r="D1571" t="s">
        <v>798</v>
      </c>
    </row>
    <row r="1572" spans="1:4" x14ac:dyDescent="0.3">
      <c r="A1572" t="s">
        <v>1127</v>
      </c>
      <c r="B1572">
        <v>100844</v>
      </c>
      <c r="C1572" t="s">
        <v>1129</v>
      </c>
      <c r="D1572" t="s">
        <v>1129</v>
      </c>
    </row>
    <row r="1573" spans="1:4" x14ac:dyDescent="0.3">
      <c r="A1573" t="s">
        <v>1127</v>
      </c>
      <c r="B1573">
        <v>100844</v>
      </c>
      <c r="C1573" t="s">
        <v>1130</v>
      </c>
      <c r="D1573" t="s">
        <v>1130</v>
      </c>
    </row>
    <row r="1574" spans="1:4" x14ac:dyDescent="0.3">
      <c r="A1574" t="s">
        <v>1127</v>
      </c>
      <c r="B1574">
        <v>100844</v>
      </c>
      <c r="C1574" t="s">
        <v>1131</v>
      </c>
      <c r="D1574" t="s">
        <v>1131</v>
      </c>
    </row>
    <row r="1575" spans="1:4" x14ac:dyDescent="0.3">
      <c r="A1575" t="s">
        <v>1127</v>
      </c>
      <c r="B1575">
        <v>100844</v>
      </c>
      <c r="C1575" t="s">
        <v>166</v>
      </c>
      <c r="D1575" t="s">
        <v>166</v>
      </c>
    </row>
    <row r="1576" spans="1:4" x14ac:dyDescent="0.3">
      <c r="A1576" t="s">
        <v>1127</v>
      </c>
      <c r="B1576">
        <v>100844</v>
      </c>
      <c r="C1576" t="s">
        <v>152</v>
      </c>
      <c r="D1576" t="s">
        <v>152</v>
      </c>
    </row>
    <row r="1577" spans="1:4" x14ac:dyDescent="0.3">
      <c r="A1577" t="s">
        <v>1132</v>
      </c>
      <c r="B1577">
        <v>100845</v>
      </c>
      <c r="C1577" t="s">
        <v>1133</v>
      </c>
      <c r="D1577" t="s">
        <v>1133</v>
      </c>
    </row>
    <row r="1578" spans="1:4" x14ac:dyDescent="0.3">
      <c r="A1578" t="s">
        <v>1132</v>
      </c>
      <c r="B1578">
        <v>100845</v>
      </c>
      <c r="C1578" t="s">
        <v>1134</v>
      </c>
      <c r="D1578" t="s">
        <v>1134</v>
      </c>
    </row>
    <row r="1579" spans="1:4" x14ac:dyDescent="0.3">
      <c r="A1579" t="s">
        <v>1132</v>
      </c>
      <c r="B1579">
        <v>100845</v>
      </c>
      <c r="C1579" t="s">
        <v>1135</v>
      </c>
      <c r="D1579" t="s">
        <v>1135</v>
      </c>
    </row>
    <row r="1580" spans="1:4" x14ac:dyDescent="0.3">
      <c r="A1580" t="s">
        <v>1132</v>
      </c>
      <c r="B1580">
        <v>100845</v>
      </c>
      <c r="C1580" t="s">
        <v>1136</v>
      </c>
      <c r="D1580" t="s">
        <v>1136</v>
      </c>
    </row>
    <row r="1581" spans="1:4" x14ac:dyDescent="0.3">
      <c r="A1581" t="s">
        <v>1137</v>
      </c>
      <c r="B1581">
        <v>100653</v>
      </c>
      <c r="C1581" t="s">
        <v>237</v>
      </c>
      <c r="D1581" t="s">
        <v>237</v>
      </c>
    </row>
    <row r="1582" spans="1:4" x14ac:dyDescent="0.3">
      <c r="A1582" t="s">
        <v>1137</v>
      </c>
      <c r="B1582">
        <v>100653</v>
      </c>
      <c r="C1582" t="s">
        <v>239</v>
      </c>
      <c r="D1582" t="s">
        <v>239</v>
      </c>
    </row>
    <row r="1583" spans="1:4" x14ac:dyDescent="0.3">
      <c r="A1583" t="s">
        <v>1137</v>
      </c>
      <c r="B1583">
        <v>100653</v>
      </c>
      <c r="C1583" t="s">
        <v>241</v>
      </c>
      <c r="D1583" t="s">
        <v>241</v>
      </c>
    </row>
    <row r="1584" spans="1:4" x14ac:dyDescent="0.3">
      <c r="A1584" t="s">
        <v>1137</v>
      </c>
      <c r="B1584">
        <v>100653</v>
      </c>
      <c r="C1584" t="s">
        <v>243</v>
      </c>
      <c r="D1584" t="s">
        <v>243</v>
      </c>
    </row>
    <row r="1585" spans="1:4" x14ac:dyDescent="0.3">
      <c r="A1585" t="s">
        <v>1137</v>
      </c>
      <c r="B1585">
        <v>100653</v>
      </c>
      <c r="C1585" t="s">
        <v>245</v>
      </c>
      <c r="D1585" t="s">
        <v>245</v>
      </c>
    </row>
    <row r="1586" spans="1:4" x14ac:dyDescent="0.3">
      <c r="A1586" t="s">
        <v>1137</v>
      </c>
      <c r="B1586">
        <v>100653</v>
      </c>
      <c r="C1586" t="s">
        <v>443</v>
      </c>
      <c r="D1586" t="s">
        <v>443</v>
      </c>
    </row>
    <row r="1587" spans="1:4" x14ac:dyDescent="0.3">
      <c r="A1587" t="s">
        <v>1138</v>
      </c>
      <c r="B1587">
        <v>100654</v>
      </c>
      <c r="C1587" t="s">
        <v>237</v>
      </c>
      <c r="D1587" t="s">
        <v>237</v>
      </c>
    </row>
    <row r="1588" spans="1:4" x14ac:dyDescent="0.3">
      <c r="A1588" t="s">
        <v>1138</v>
      </c>
      <c r="B1588">
        <v>100654</v>
      </c>
      <c r="C1588" t="s">
        <v>239</v>
      </c>
      <c r="D1588" t="s">
        <v>239</v>
      </c>
    </row>
    <row r="1589" spans="1:4" x14ac:dyDescent="0.3">
      <c r="A1589" t="s">
        <v>1138</v>
      </c>
      <c r="B1589">
        <v>100654</v>
      </c>
      <c r="C1589" t="s">
        <v>241</v>
      </c>
      <c r="D1589" t="s">
        <v>241</v>
      </c>
    </row>
    <row r="1590" spans="1:4" x14ac:dyDescent="0.3">
      <c r="A1590" t="s">
        <v>1138</v>
      </c>
      <c r="B1590">
        <v>100654</v>
      </c>
      <c r="C1590" t="s">
        <v>243</v>
      </c>
      <c r="D1590" t="s">
        <v>243</v>
      </c>
    </row>
    <row r="1591" spans="1:4" x14ac:dyDescent="0.3">
      <c r="A1591" t="s">
        <v>1138</v>
      </c>
      <c r="B1591">
        <v>100654</v>
      </c>
      <c r="C1591" t="s">
        <v>245</v>
      </c>
      <c r="D1591" t="s">
        <v>245</v>
      </c>
    </row>
    <row r="1592" spans="1:4" x14ac:dyDescent="0.3">
      <c r="A1592" t="s">
        <v>1138</v>
      </c>
      <c r="B1592">
        <v>100654</v>
      </c>
      <c r="C1592" t="s">
        <v>443</v>
      </c>
      <c r="D1592" t="s">
        <v>443</v>
      </c>
    </row>
    <row r="1593" spans="1:4" x14ac:dyDescent="0.3">
      <c r="A1593" t="s">
        <v>1139</v>
      </c>
      <c r="B1593">
        <v>100655</v>
      </c>
      <c r="C1593" t="s">
        <v>237</v>
      </c>
      <c r="D1593" t="s">
        <v>237</v>
      </c>
    </row>
    <row r="1594" spans="1:4" x14ac:dyDescent="0.3">
      <c r="A1594" t="s">
        <v>1139</v>
      </c>
      <c r="B1594">
        <v>100655</v>
      </c>
      <c r="C1594" t="s">
        <v>239</v>
      </c>
      <c r="D1594" t="s">
        <v>239</v>
      </c>
    </row>
    <row r="1595" spans="1:4" x14ac:dyDescent="0.3">
      <c r="A1595" t="s">
        <v>1139</v>
      </c>
      <c r="B1595">
        <v>100655</v>
      </c>
      <c r="C1595" t="s">
        <v>241</v>
      </c>
      <c r="D1595" t="s">
        <v>241</v>
      </c>
    </row>
    <row r="1596" spans="1:4" x14ac:dyDescent="0.3">
      <c r="A1596" t="s">
        <v>1139</v>
      </c>
      <c r="B1596">
        <v>100655</v>
      </c>
      <c r="C1596" t="s">
        <v>243</v>
      </c>
      <c r="D1596" t="s">
        <v>243</v>
      </c>
    </row>
    <row r="1597" spans="1:4" x14ac:dyDescent="0.3">
      <c r="A1597" t="s">
        <v>1139</v>
      </c>
      <c r="B1597">
        <v>100655</v>
      </c>
      <c r="C1597" t="s">
        <v>245</v>
      </c>
      <c r="D1597" t="s">
        <v>245</v>
      </c>
    </row>
    <row r="1598" spans="1:4" x14ac:dyDescent="0.3">
      <c r="A1598" t="s">
        <v>1139</v>
      </c>
      <c r="B1598">
        <v>100655</v>
      </c>
      <c r="C1598" t="s">
        <v>443</v>
      </c>
      <c r="D1598" t="s">
        <v>443</v>
      </c>
    </row>
    <row r="1599" spans="1:4" x14ac:dyDescent="0.3">
      <c r="A1599" t="s">
        <v>1140</v>
      </c>
      <c r="B1599">
        <v>100656</v>
      </c>
      <c r="C1599" t="s">
        <v>237</v>
      </c>
      <c r="D1599" t="s">
        <v>237</v>
      </c>
    </row>
    <row r="1600" spans="1:4" x14ac:dyDescent="0.3">
      <c r="A1600" t="s">
        <v>1140</v>
      </c>
      <c r="B1600">
        <v>100656</v>
      </c>
      <c r="C1600" t="s">
        <v>239</v>
      </c>
      <c r="D1600" t="s">
        <v>239</v>
      </c>
    </row>
    <row r="1601" spans="1:4" x14ac:dyDescent="0.3">
      <c r="A1601" t="s">
        <v>1140</v>
      </c>
      <c r="B1601">
        <v>100656</v>
      </c>
      <c r="C1601" t="s">
        <v>241</v>
      </c>
      <c r="D1601" t="s">
        <v>241</v>
      </c>
    </row>
    <row r="1602" spans="1:4" x14ac:dyDescent="0.3">
      <c r="A1602" t="s">
        <v>1140</v>
      </c>
      <c r="B1602">
        <v>100656</v>
      </c>
      <c r="C1602" t="s">
        <v>243</v>
      </c>
      <c r="D1602" t="s">
        <v>243</v>
      </c>
    </row>
    <row r="1603" spans="1:4" x14ac:dyDescent="0.3">
      <c r="A1603" t="s">
        <v>1140</v>
      </c>
      <c r="B1603">
        <v>100656</v>
      </c>
      <c r="C1603" t="s">
        <v>245</v>
      </c>
      <c r="D1603" t="s">
        <v>245</v>
      </c>
    </row>
    <row r="1604" spans="1:4" x14ac:dyDescent="0.3">
      <c r="A1604" t="s">
        <v>1140</v>
      </c>
      <c r="B1604">
        <v>100656</v>
      </c>
      <c r="C1604" t="s">
        <v>443</v>
      </c>
      <c r="D1604" t="s">
        <v>443</v>
      </c>
    </row>
    <row r="1605" spans="1:4" x14ac:dyDescent="0.3">
      <c r="A1605" t="s">
        <v>1141</v>
      </c>
      <c r="B1605">
        <v>100657</v>
      </c>
      <c r="C1605" t="s">
        <v>237</v>
      </c>
      <c r="D1605" t="s">
        <v>237</v>
      </c>
    </row>
    <row r="1606" spans="1:4" x14ac:dyDescent="0.3">
      <c r="A1606" t="s">
        <v>1141</v>
      </c>
      <c r="B1606">
        <v>100657</v>
      </c>
      <c r="C1606" t="s">
        <v>239</v>
      </c>
      <c r="D1606" t="s">
        <v>239</v>
      </c>
    </row>
    <row r="1607" spans="1:4" x14ac:dyDescent="0.3">
      <c r="A1607" t="s">
        <v>1141</v>
      </c>
      <c r="B1607">
        <v>100657</v>
      </c>
      <c r="C1607" t="s">
        <v>241</v>
      </c>
      <c r="D1607" t="s">
        <v>241</v>
      </c>
    </row>
    <row r="1608" spans="1:4" x14ac:dyDescent="0.3">
      <c r="A1608" t="s">
        <v>1141</v>
      </c>
      <c r="B1608">
        <v>100657</v>
      </c>
      <c r="C1608" t="s">
        <v>245</v>
      </c>
      <c r="D1608" t="s">
        <v>245</v>
      </c>
    </row>
    <row r="1609" spans="1:4" x14ac:dyDescent="0.3">
      <c r="A1609" t="s">
        <v>1141</v>
      </c>
      <c r="B1609">
        <v>100657</v>
      </c>
      <c r="C1609" t="s">
        <v>443</v>
      </c>
      <c r="D1609" t="s">
        <v>443</v>
      </c>
    </row>
    <row r="1610" spans="1:4" x14ac:dyDescent="0.3">
      <c r="A1610" t="s">
        <v>1141</v>
      </c>
      <c r="B1610">
        <v>100657</v>
      </c>
      <c r="C1610" t="s">
        <v>243</v>
      </c>
      <c r="D1610" t="s">
        <v>243</v>
      </c>
    </row>
    <row r="1611" spans="1:4" x14ac:dyDescent="0.3">
      <c r="A1611" t="s">
        <v>1142</v>
      </c>
      <c r="B1611">
        <v>100658</v>
      </c>
      <c r="C1611" t="s">
        <v>237</v>
      </c>
      <c r="D1611" t="s">
        <v>237</v>
      </c>
    </row>
    <row r="1612" spans="1:4" x14ac:dyDescent="0.3">
      <c r="A1612" t="s">
        <v>1142</v>
      </c>
      <c r="B1612">
        <v>100658</v>
      </c>
      <c r="C1612" t="s">
        <v>239</v>
      </c>
      <c r="D1612" t="s">
        <v>239</v>
      </c>
    </row>
    <row r="1613" spans="1:4" x14ac:dyDescent="0.3">
      <c r="A1613" t="s">
        <v>1142</v>
      </c>
      <c r="B1613">
        <v>100658</v>
      </c>
      <c r="C1613" t="s">
        <v>241</v>
      </c>
      <c r="D1613" t="s">
        <v>241</v>
      </c>
    </row>
    <row r="1614" spans="1:4" x14ac:dyDescent="0.3">
      <c r="A1614" t="s">
        <v>1142</v>
      </c>
      <c r="B1614">
        <v>100658</v>
      </c>
      <c r="C1614" t="s">
        <v>243</v>
      </c>
      <c r="D1614" t="s">
        <v>243</v>
      </c>
    </row>
    <row r="1615" spans="1:4" x14ac:dyDescent="0.3">
      <c r="A1615" t="s">
        <v>1142</v>
      </c>
      <c r="B1615">
        <v>100658</v>
      </c>
      <c r="C1615" t="s">
        <v>245</v>
      </c>
      <c r="D1615" t="s">
        <v>245</v>
      </c>
    </row>
    <row r="1616" spans="1:4" x14ac:dyDescent="0.3">
      <c r="A1616" t="s">
        <v>1142</v>
      </c>
      <c r="B1616">
        <v>100658</v>
      </c>
      <c r="C1616" t="s">
        <v>443</v>
      </c>
      <c r="D1616" t="s">
        <v>443</v>
      </c>
    </row>
    <row r="1617" spans="1:4" x14ac:dyDescent="0.3">
      <c r="A1617" t="s">
        <v>1143</v>
      </c>
      <c r="B1617">
        <v>100659</v>
      </c>
      <c r="C1617" t="s">
        <v>237</v>
      </c>
      <c r="D1617" t="s">
        <v>237</v>
      </c>
    </row>
    <row r="1618" spans="1:4" x14ac:dyDescent="0.3">
      <c r="A1618" t="s">
        <v>1143</v>
      </c>
      <c r="B1618">
        <v>100659</v>
      </c>
      <c r="C1618" t="s">
        <v>239</v>
      </c>
      <c r="D1618" t="s">
        <v>239</v>
      </c>
    </row>
    <row r="1619" spans="1:4" x14ac:dyDescent="0.3">
      <c r="A1619" t="s">
        <v>1143</v>
      </c>
      <c r="B1619">
        <v>100659</v>
      </c>
      <c r="C1619" t="s">
        <v>241</v>
      </c>
      <c r="D1619" t="s">
        <v>241</v>
      </c>
    </row>
    <row r="1620" spans="1:4" x14ac:dyDescent="0.3">
      <c r="A1620" t="s">
        <v>1143</v>
      </c>
      <c r="B1620">
        <v>100659</v>
      </c>
      <c r="C1620" t="s">
        <v>243</v>
      </c>
      <c r="D1620" t="s">
        <v>243</v>
      </c>
    </row>
    <row r="1621" spans="1:4" x14ac:dyDescent="0.3">
      <c r="A1621" t="s">
        <v>1143</v>
      </c>
      <c r="B1621">
        <v>100659</v>
      </c>
      <c r="C1621" t="s">
        <v>245</v>
      </c>
      <c r="D1621" t="s">
        <v>245</v>
      </c>
    </row>
    <row r="1622" spans="1:4" x14ac:dyDescent="0.3">
      <c r="A1622" t="s">
        <v>1143</v>
      </c>
      <c r="B1622">
        <v>100659</v>
      </c>
      <c r="C1622" t="s">
        <v>443</v>
      </c>
      <c r="D1622" t="s">
        <v>443</v>
      </c>
    </row>
    <row r="1623" spans="1:4" x14ac:dyDescent="0.3">
      <c r="A1623" t="s">
        <v>1144</v>
      </c>
      <c r="B1623">
        <v>100660</v>
      </c>
      <c r="C1623" t="s">
        <v>237</v>
      </c>
      <c r="D1623" t="s">
        <v>237</v>
      </c>
    </row>
    <row r="1624" spans="1:4" x14ac:dyDescent="0.3">
      <c r="A1624" t="s">
        <v>1144</v>
      </c>
      <c r="B1624">
        <v>100660</v>
      </c>
      <c r="C1624" t="s">
        <v>239</v>
      </c>
      <c r="D1624" t="s">
        <v>239</v>
      </c>
    </row>
    <row r="1625" spans="1:4" x14ac:dyDescent="0.3">
      <c r="A1625" t="s">
        <v>1144</v>
      </c>
      <c r="B1625">
        <v>100660</v>
      </c>
      <c r="C1625" t="s">
        <v>241</v>
      </c>
      <c r="D1625" t="s">
        <v>241</v>
      </c>
    </row>
    <row r="1626" spans="1:4" x14ac:dyDescent="0.3">
      <c r="A1626" t="s">
        <v>1144</v>
      </c>
      <c r="B1626">
        <v>100660</v>
      </c>
      <c r="C1626" t="s">
        <v>243</v>
      </c>
      <c r="D1626" t="s">
        <v>243</v>
      </c>
    </row>
    <row r="1627" spans="1:4" x14ac:dyDescent="0.3">
      <c r="A1627" t="s">
        <v>1144</v>
      </c>
      <c r="B1627">
        <v>100660</v>
      </c>
      <c r="C1627" t="s">
        <v>245</v>
      </c>
      <c r="D1627" t="s">
        <v>245</v>
      </c>
    </row>
    <row r="1628" spans="1:4" x14ac:dyDescent="0.3">
      <c r="A1628" t="s">
        <v>1144</v>
      </c>
      <c r="B1628">
        <v>100660</v>
      </c>
      <c r="C1628" t="s">
        <v>443</v>
      </c>
      <c r="D1628" t="s">
        <v>443</v>
      </c>
    </row>
    <row r="1629" spans="1:4" x14ac:dyDescent="0.3">
      <c r="A1629" t="s">
        <v>1145</v>
      </c>
      <c r="B1629">
        <v>100661</v>
      </c>
      <c r="C1629" t="s">
        <v>237</v>
      </c>
      <c r="D1629" t="s">
        <v>237</v>
      </c>
    </row>
    <row r="1630" spans="1:4" x14ac:dyDescent="0.3">
      <c r="A1630" t="s">
        <v>1145</v>
      </c>
      <c r="B1630">
        <v>100661</v>
      </c>
      <c r="C1630" t="s">
        <v>239</v>
      </c>
      <c r="D1630" t="s">
        <v>239</v>
      </c>
    </row>
    <row r="1631" spans="1:4" x14ac:dyDescent="0.3">
      <c r="A1631" t="s">
        <v>1145</v>
      </c>
      <c r="B1631">
        <v>100661</v>
      </c>
      <c r="C1631" t="s">
        <v>241</v>
      </c>
      <c r="D1631" t="s">
        <v>241</v>
      </c>
    </row>
    <row r="1632" spans="1:4" x14ac:dyDescent="0.3">
      <c r="A1632" t="s">
        <v>1145</v>
      </c>
      <c r="B1632">
        <v>100661</v>
      </c>
      <c r="C1632" t="s">
        <v>243</v>
      </c>
      <c r="D1632" t="s">
        <v>243</v>
      </c>
    </row>
    <row r="1633" spans="1:4" x14ac:dyDescent="0.3">
      <c r="A1633" t="s">
        <v>1145</v>
      </c>
      <c r="B1633">
        <v>100661</v>
      </c>
      <c r="C1633" t="s">
        <v>245</v>
      </c>
      <c r="D1633" t="s">
        <v>245</v>
      </c>
    </row>
    <row r="1634" spans="1:4" x14ac:dyDescent="0.3">
      <c r="A1634" t="s">
        <v>1145</v>
      </c>
      <c r="B1634">
        <v>100661</v>
      </c>
      <c r="C1634" t="s">
        <v>443</v>
      </c>
      <c r="D1634" t="s">
        <v>443</v>
      </c>
    </row>
    <row r="1635" spans="1:4" x14ac:dyDescent="0.3">
      <c r="A1635" t="s">
        <v>1146</v>
      </c>
      <c r="B1635">
        <v>100662</v>
      </c>
      <c r="C1635" t="s">
        <v>237</v>
      </c>
      <c r="D1635" t="s">
        <v>237</v>
      </c>
    </row>
    <row r="1636" spans="1:4" x14ac:dyDescent="0.3">
      <c r="A1636" t="s">
        <v>1146</v>
      </c>
      <c r="B1636">
        <v>100662</v>
      </c>
      <c r="C1636" t="s">
        <v>239</v>
      </c>
      <c r="D1636" t="s">
        <v>239</v>
      </c>
    </row>
    <row r="1637" spans="1:4" x14ac:dyDescent="0.3">
      <c r="A1637" t="s">
        <v>1146</v>
      </c>
      <c r="B1637">
        <v>100662</v>
      </c>
      <c r="C1637" t="s">
        <v>241</v>
      </c>
      <c r="D1637" t="s">
        <v>241</v>
      </c>
    </row>
    <row r="1638" spans="1:4" x14ac:dyDescent="0.3">
      <c r="A1638" t="s">
        <v>1146</v>
      </c>
      <c r="B1638">
        <v>100662</v>
      </c>
      <c r="C1638" t="s">
        <v>243</v>
      </c>
      <c r="D1638" t="s">
        <v>243</v>
      </c>
    </row>
    <row r="1639" spans="1:4" x14ac:dyDescent="0.3">
      <c r="A1639" t="s">
        <v>1146</v>
      </c>
      <c r="B1639">
        <v>100662</v>
      </c>
      <c r="C1639" t="s">
        <v>245</v>
      </c>
      <c r="D1639" t="s">
        <v>245</v>
      </c>
    </row>
    <row r="1640" spans="1:4" x14ac:dyDescent="0.3">
      <c r="A1640" t="s">
        <v>1146</v>
      </c>
      <c r="B1640">
        <v>100662</v>
      </c>
      <c r="C1640" t="s">
        <v>443</v>
      </c>
      <c r="D1640" t="s">
        <v>443</v>
      </c>
    </row>
    <row r="1641" spans="1:4" x14ac:dyDescent="0.3">
      <c r="A1641" t="s">
        <v>1147</v>
      </c>
      <c r="B1641">
        <v>100663</v>
      </c>
      <c r="C1641" t="s">
        <v>237</v>
      </c>
      <c r="D1641" t="s">
        <v>237</v>
      </c>
    </row>
    <row r="1642" spans="1:4" x14ac:dyDescent="0.3">
      <c r="A1642" t="s">
        <v>1147</v>
      </c>
      <c r="B1642">
        <v>100663</v>
      </c>
      <c r="C1642" t="s">
        <v>239</v>
      </c>
      <c r="D1642" t="s">
        <v>239</v>
      </c>
    </row>
    <row r="1643" spans="1:4" x14ac:dyDescent="0.3">
      <c r="A1643" t="s">
        <v>1147</v>
      </c>
      <c r="B1643">
        <v>100663</v>
      </c>
      <c r="C1643" t="s">
        <v>241</v>
      </c>
      <c r="D1643" t="s">
        <v>241</v>
      </c>
    </row>
    <row r="1644" spans="1:4" x14ac:dyDescent="0.3">
      <c r="A1644" t="s">
        <v>1147</v>
      </c>
      <c r="B1644">
        <v>100663</v>
      </c>
      <c r="C1644" t="s">
        <v>243</v>
      </c>
      <c r="D1644" t="s">
        <v>243</v>
      </c>
    </row>
    <row r="1645" spans="1:4" x14ac:dyDescent="0.3">
      <c r="A1645" t="s">
        <v>1147</v>
      </c>
      <c r="B1645">
        <v>100663</v>
      </c>
      <c r="C1645" t="s">
        <v>245</v>
      </c>
      <c r="D1645" t="s">
        <v>245</v>
      </c>
    </row>
    <row r="1646" spans="1:4" x14ac:dyDescent="0.3">
      <c r="A1646" t="s">
        <v>1147</v>
      </c>
      <c r="B1646">
        <v>100663</v>
      </c>
      <c r="C1646" t="s">
        <v>443</v>
      </c>
      <c r="D1646" t="s">
        <v>443</v>
      </c>
    </row>
    <row r="1647" spans="1:4" x14ac:dyDescent="0.3">
      <c r="A1647" t="s">
        <v>1148</v>
      </c>
      <c r="B1647">
        <v>100664</v>
      </c>
      <c r="C1647" t="s">
        <v>237</v>
      </c>
      <c r="D1647" t="s">
        <v>237</v>
      </c>
    </row>
    <row r="1648" spans="1:4" x14ac:dyDescent="0.3">
      <c r="A1648" t="s">
        <v>1148</v>
      </c>
      <c r="B1648">
        <v>100664</v>
      </c>
      <c r="C1648" t="s">
        <v>239</v>
      </c>
      <c r="D1648" t="s">
        <v>239</v>
      </c>
    </row>
    <row r="1649" spans="1:4" x14ac:dyDescent="0.3">
      <c r="A1649" t="s">
        <v>1148</v>
      </c>
      <c r="B1649">
        <v>100664</v>
      </c>
      <c r="C1649" t="s">
        <v>241</v>
      </c>
      <c r="D1649" t="s">
        <v>241</v>
      </c>
    </row>
    <row r="1650" spans="1:4" x14ac:dyDescent="0.3">
      <c r="A1650" t="s">
        <v>1148</v>
      </c>
      <c r="B1650">
        <v>100664</v>
      </c>
      <c r="C1650" t="s">
        <v>243</v>
      </c>
      <c r="D1650" t="s">
        <v>243</v>
      </c>
    </row>
    <row r="1651" spans="1:4" x14ac:dyDescent="0.3">
      <c r="A1651" t="s">
        <v>1148</v>
      </c>
      <c r="B1651">
        <v>100664</v>
      </c>
      <c r="C1651" t="s">
        <v>245</v>
      </c>
      <c r="D1651" t="s">
        <v>245</v>
      </c>
    </row>
    <row r="1652" spans="1:4" x14ac:dyDescent="0.3">
      <c r="A1652" t="s">
        <v>1148</v>
      </c>
      <c r="B1652">
        <v>100664</v>
      </c>
      <c r="C1652" t="s">
        <v>443</v>
      </c>
      <c r="D1652" t="s">
        <v>443</v>
      </c>
    </row>
    <row r="1653" spans="1:4" x14ac:dyDescent="0.3">
      <c r="A1653" t="s">
        <v>1149</v>
      </c>
      <c r="B1653">
        <v>100665</v>
      </c>
      <c r="C1653" t="s">
        <v>237</v>
      </c>
      <c r="D1653" t="s">
        <v>237</v>
      </c>
    </row>
    <row r="1654" spans="1:4" x14ac:dyDescent="0.3">
      <c r="A1654" t="s">
        <v>1149</v>
      </c>
      <c r="B1654">
        <v>100665</v>
      </c>
      <c r="C1654" t="s">
        <v>239</v>
      </c>
      <c r="D1654" t="s">
        <v>239</v>
      </c>
    </row>
    <row r="1655" spans="1:4" x14ac:dyDescent="0.3">
      <c r="A1655" t="s">
        <v>1149</v>
      </c>
      <c r="B1655">
        <v>100665</v>
      </c>
      <c r="C1655" t="s">
        <v>241</v>
      </c>
      <c r="D1655" t="s">
        <v>241</v>
      </c>
    </row>
    <row r="1656" spans="1:4" x14ac:dyDescent="0.3">
      <c r="A1656" t="s">
        <v>1149</v>
      </c>
      <c r="B1656">
        <v>100665</v>
      </c>
      <c r="C1656" t="s">
        <v>243</v>
      </c>
      <c r="D1656" t="s">
        <v>243</v>
      </c>
    </row>
    <row r="1657" spans="1:4" x14ac:dyDescent="0.3">
      <c r="A1657" t="s">
        <v>1149</v>
      </c>
      <c r="B1657">
        <v>100665</v>
      </c>
      <c r="C1657" t="s">
        <v>245</v>
      </c>
      <c r="D1657" t="s">
        <v>245</v>
      </c>
    </row>
    <row r="1658" spans="1:4" x14ac:dyDescent="0.3">
      <c r="A1658" t="s">
        <v>1149</v>
      </c>
      <c r="B1658">
        <v>100665</v>
      </c>
      <c r="C1658" t="s">
        <v>443</v>
      </c>
      <c r="D1658" t="s">
        <v>443</v>
      </c>
    </row>
    <row r="1659" spans="1:4" x14ac:dyDescent="0.3">
      <c r="A1659" t="s">
        <v>1150</v>
      </c>
      <c r="B1659">
        <v>100666</v>
      </c>
      <c r="C1659" t="s">
        <v>237</v>
      </c>
      <c r="D1659" t="s">
        <v>237</v>
      </c>
    </row>
    <row r="1660" spans="1:4" x14ac:dyDescent="0.3">
      <c r="A1660" t="s">
        <v>1150</v>
      </c>
      <c r="B1660">
        <v>100666</v>
      </c>
      <c r="C1660" t="s">
        <v>239</v>
      </c>
      <c r="D1660" t="s">
        <v>239</v>
      </c>
    </row>
    <row r="1661" spans="1:4" x14ac:dyDescent="0.3">
      <c r="A1661" t="s">
        <v>1150</v>
      </c>
      <c r="B1661">
        <v>100666</v>
      </c>
      <c r="C1661" t="s">
        <v>241</v>
      </c>
      <c r="D1661" t="s">
        <v>241</v>
      </c>
    </row>
    <row r="1662" spans="1:4" x14ac:dyDescent="0.3">
      <c r="A1662" t="s">
        <v>1150</v>
      </c>
      <c r="B1662">
        <v>100666</v>
      </c>
      <c r="C1662" t="s">
        <v>243</v>
      </c>
      <c r="D1662" t="s">
        <v>243</v>
      </c>
    </row>
    <row r="1663" spans="1:4" x14ac:dyDescent="0.3">
      <c r="A1663" t="s">
        <v>1150</v>
      </c>
      <c r="B1663">
        <v>100666</v>
      </c>
      <c r="C1663" t="s">
        <v>245</v>
      </c>
      <c r="D1663" t="s">
        <v>245</v>
      </c>
    </row>
    <row r="1664" spans="1:4" x14ac:dyDescent="0.3">
      <c r="A1664" t="s">
        <v>1150</v>
      </c>
      <c r="B1664">
        <v>100666</v>
      </c>
      <c r="C1664" t="s">
        <v>443</v>
      </c>
      <c r="D1664" t="s">
        <v>443</v>
      </c>
    </row>
    <row r="1665" spans="1:4" x14ac:dyDescent="0.3">
      <c r="A1665" t="s">
        <v>1151</v>
      </c>
      <c r="B1665">
        <v>100667</v>
      </c>
      <c r="C1665" t="s">
        <v>237</v>
      </c>
      <c r="D1665" t="s">
        <v>237</v>
      </c>
    </row>
    <row r="1666" spans="1:4" x14ac:dyDescent="0.3">
      <c r="A1666" t="s">
        <v>1151</v>
      </c>
      <c r="B1666">
        <v>100667</v>
      </c>
      <c r="C1666" t="s">
        <v>239</v>
      </c>
      <c r="D1666" t="s">
        <v>239</v>
      </c>
    </row>
    <row r="1667" spans="1:4" x14ac:dyDescent="0.3">
      <c r="A1667" t="s">
        <v>1151</v>
      </c>
      <c r="B1667">
        <v>100667</v>
      </c>
      <c r="C1667" t="s">
        <v>241</v>
      </c>
      <c r="D1667" t="s">
        <v>241</v>
      </c>
    </row>
    <row r="1668" spans="1:4" x14ac:dyDescent="0.3">
      <c r="A1668" t="s">
        <v>1151</v>
      </c>
      <c r="B1668">
        <v>100667</v>
      </c>
      <c r="C1668" t="s">
        <v>243</v>
      </c>
      <c r="D1668" t="s">
        <v>243</v>
      </c>
    </row>
    <row r="1669" spans="1:4" x14ac:dyDescent="0.3">
      <c r="A1669" t="s">
        <v>1151</v>
      </c>
      <c r="B1669">
        <v>100667</v>
      </c>
      <c r="C1669" t="s">
        <v>245</v>
      </c>
      <c r="D1669" t="s">
        <v>245</v>
      </c>
    </row>
    <row r="1670" spans="1:4" x14ac:dyDescent="0.3">
      <c r="A1670" t="s">
        <v>1151</v>
      </c>
      <c r="B1670">
        <v>100667</v>
      </c>
      <c r="C1670" t="s">
        <v>443</v>
      </c>
      <c r="D1670" t="s">
        <v>443</v>
      </c>
    </row>
    <row r="1671" spans="1:4" x14ac:dyDescent="0.3">
      <c r="A1671" t="s">
        <v>1152</v>
      </c>
      <c r="B1671">
        <v>100668</v>
      </c>
      <c r="C1671" t="s">
        <v>237</v>
      </c>
      <c r="D1671" t="s">
        <v>237</v>
      </c>
    </row>
    <row r="1672" spans="1:4" x14ac:dyDescent="0.3">
      <c r="A1672" t="s">
        <v>1152</v>
      </c>
      <c r="B1672">
        <v>100668</v>
      </c>
      <c r="C1672" t="s">
        <v>239</v>
      </c>
      <c r="D1672" t="s">
        <v>239</v>
      </c>
    </row>
    <row r="1673" spans="1:4" x14ac:dyDescent="0.3">
      <c r="A1673" t="s">
        <v>1152</v>
      </c>
      <c r="B1673">
        <v>100668</v>
      </c>
      <c r="C1673" t="s">
        <v>241</v>
      </c>
      <c r="D1673" t="s">
        <v>241</v>
      </c>
    </row>
    <row r="1674" spans="1:4" x14ac:dyDescent="0.3">
      <c r="A1674" t="s">
        <v>1152</v>
      </c>
      <c r="B1674">
        <v>100668</v>
      </c>
      <c r="C1674" t="s">
        <v>243</v>
      </c>
      <c r="D1674" t="s">
        <v>243</v>
      </c>
    </row>
    <row r="1675" spans="1:4" x14ac:dyDescent="0.3">
      <c r="A1675" t="s">
        <v>1152</v>
      </c>
      <c r="B1675">
        <v>100668</v>
      </c>
      <c r="C1675" t="s">
        <v>245</v>
      </c>
      <c r="D1675" t="s">
        <v>245</v>
      </c>
    </row>
    <row r="1676" spans="1:4" x14ac:dyDescent="0.3">
      <c r="A1676" t="s">
        <v>1152</v>
      </c>
      <c r="B1676">
        <v>100668</v>
      </c>
      <c r="C1676" t="s">
        <v>443</v>
      </c>
      <c r="D1676" t="s">
        <v>443</v>
      </c>
    </row>
    <row r="1677" spans="1:4" x14ac:dyDescent="0.3">
      <c r="A1677" t="s">
        <v>1153</v>
      </c>
      <c r="B1677">
        <v>100669</v>
      </c>
      <c r="C1677" t="s">
        <v>237</v>
      </c>
      <c r="D1677" t="s">
        <v>237</v>
      </c>
    </row>
    <row r="1678" spans="1:4" x14ac:dyDescent="0.3">
      <c r="A1678" t="s">
        <v>1153</v>
      </c>
      <c r="B1678">
        <v>100669</v>
      </c>
      <c r="C1678" t="s">
        <v>239</v>
      </c>
      <c r="D1678" t="s">
        <v>239</v>
      </c>
    </row>
    <row r="1679" spans="1:4" x14ac:dyDescent="0.3">
      <c r="A1679" t="s">
        <v>1153</v>
      </c>
      <c r="B1679">
        <v>100669</v>
      </c>
      <c r="C1679" t="s">
        <v>243</v>
      </c>
      <c r="D1679" t="s">
        <v>243</v>
      </c>
    </row>
    <row r="1680" spans="1:4" x14ac:dyDescent="0.3">
      <c r="A1680" t="s">
        <v>1153</v>
      </c>
      <c r="B1680">
        <v>100669</v>
      </c>
      <c r="C1680" t="s">
        <v>245</v>
      </c>
      <c r="D1680" t="s">
        <v>245</v>
      </c>
    </row>
    <row r="1681" spans="1:4" x14ac:dyDescent="0.3">
      <c r="A1681" t="s">
        <v>1153</v>
      </c>
      <c r="B1681">
        <v>100669</v>
      </c>
      <c r="C1681" t="s">
        <v>241</v>
      </c>
      <c r="D1681" t="s">
        <v>241</v>
      </c>
    </row>
    <row r="1682" spans="1:4" x14ac:dyDescent="0.3">
      <c r="A1682" t="s">
        <v>1153</v>
      </c>
      <c r="B1682">
        <v>100669</v>
      </c>
      <c r="C1682" t="s">
        <v>443</v>
      </c>
      <c r="D1682" t="s">
        <v>443</v>
      </c>
    </row>
    <row r="1683" spans="1:4" x14ac:dyDescent="0.3">
      <c r="A1683" t="s">
        <v>1154</v>
      </c>
      <c r="B1683">
        <v>100670</v>
      </c>
      <c r="C1683" t="s">
        <v>237</v>
      </c>
      <c r="D1683" t="s">
        <v>237</v>
      </c>
    </row>
    <row r="1684" spans="1:4" x14ac:dyDescent="0.3">
      <c r="A1684" t="s">
        <v>1154</v>
      </c>
      <c r="B1684">
        <v>100670</v>
      </c>
      <c r="C1684" t="s">
        <v>239</v>
      </c>
      <c r="D1684" t="s">
        <v>239</v>
      </c>
    </row>
    <row r="1685" spans="1:4" x14ac:dyDescent="0.3">
      <c r="A1685" t="s">
        <v>1154</v>
      </c>
      <c r="B1685">
        <v>100670</v>
      </c>
      <c r="C1685" t="s">
        <v>241</v>
      </c>
      <c r="D1685" t="s">
        <v>241</v>
      </c>
    </row>
    <row r="1686" spans="1:4" x14ac:dyDescent="0.3">
      <c r="A1686" t="s">
        <v>1154</v>
      </c>
      <c r="B1686">
        <v>100670</v>
      </c>
      <c r="C1686" t="s">
        <v>243</v>
      </c>
      <c r="D1686" t="s">
        <v>243</v>
      </c>
    </row>
    <row r="1687" spans="1:4" x14ac:dyDescent="0.3">
      <c r="A1687" t="s">
        <v>1154</v>
      </c>
      <c r="B1687">
        <v>100670</v>
      </c>
      <c r="C1687" t="s">
        <v>245</v>
      </c>
      <c r="D1687" t="s">
        <v>245</v>
      </c>
    </row>
    <row r="1688" spans="1:4" x14ac:dyDescent="0.3">
      <c r="A1688" t="s">
        <v>1154</v>
      </c>
      <c r="B1688">
        <v>100670</v>
      </c>
      <c r="C1688" t="s">
        <v>443</v>
      </c>
      <c r="D1688" t="s">
        <v>443</v>
      </c>
    </row>
    <row r="1689" spans="1:4" x14ac:dyDescent="0.3">
      <c r="A1689" t="s">
        <v>1155</v>
      </c>
      <c r="B1689">
        <v>100671</v>
      </c>
      <c r="C1689" t="s">
        <v>237</v>
      </c>
      <c r="D1689" t="s">
        <v>237</v>
      </c>
    </row>
    <row r="1690" spans="1:4" x14ac:dyDescent="0.3">
      <c r="A1690" t="s">
        <v>1155</v>
      </c>
      <c r="B1690">
        <v>100671</v>
      </c>
      <c r="C1690" t="s">
        <v>239</v>
      </c>
      <c r="D1690" t="s">
        <v>239</v>
      </c>
    </row>
    <row r="1691" spans="1:4" x14ac:dyDescent="0.3">
      <c r="A1691" t="s">
        <v>1155</v>
      </c>
      <c r="B1691">
        <v>100671</v>
      </c>
      <c r="C1691" t="s">
        <v>241</v>
      </c>
      <c r="D1691" t="s">
        <v>241</v>
      </c>
    </row>
    <row r="1692" spans="1:4" x14ac:dyDescent="0.3">
      <c r="A1692" t="s">
        <v>1155</v>
      </c>
      <c r="B1692">
        <v>100671</v>
      </c>
      <c r="C1692" t="s">
        <v>243</v>
      </c>
      <c r="D1692" t="s">
        <v>243</v>
      </c>
    </row>
    <row r="1693" spans="1:4" x14ac:dyDescent="0.3">
      <c r="A1693" t="s">
        <v>1155</v>
      </c>
      <c r="B1693">
        <v>100671</v>
      </c>
      <c r="C1693" t="s">
        <v>245</v>
      </c>
      <c r="D1693" t="s">
        <v>245</v>
      </c>
    </row>
    <row r="1694" spans="1:4" x14ac:dyDescent="0.3">
      <c r="A1694" t="s">
        <v>1155</v>
      </c>
      <c r="B1694">
        <v>100671</v>
      </c>
      <c r="C1694" t="s">
        <v>443</v>
      </c>
      <c r="D1694" t="s">
        <v>443</v>
      </c>
    </row>
    <row r="1695" spans="1:4" x14ac:dyDescent="0.3">
      <c r="A1695" t="s">
        <v>1156</v>
      </c>
      <c r="B1695">
        <v>100672</v>
      </c>
      <c r="C1695" t="s">
        <v>237</v>
      </c>
      <c r="D1695" t="s">
        <v>237</v>
      </c>
    </row>
    <row r="1696" spans="1:4" x14ac:dyDescent="0.3">
      <c r="A1696" t="s">
        <v>1156</v>
      </c>
      <c r="B1696">
        <v>100672</v>
      </c>
      <c r="C1696" t="s">
        <v>239</v>
      </c>
      <c r="D1696" t="s">
        <v>239</v>
      </c>
    </row>
    <row r="1697" spans="1:4" x14ac:dyDescent="0.3">
      <c r="A1697" t="s">
        <v>1156</v>
      </c>
      <c r="B1697">
        <v>100672</v>
      </c>
      <c r="C1697" t="s">
        <v>241</v>
      </c>
      <c r="D1697" t="s">
        <v>241</v>
      </c>
    </row>
    <row r="1698" spans="1:4" x14ac:dyDescent="0.3">
      <c r="A1698" t="s">
        <v>1156</v>
      </c>
      <c r="B1698">
        <v>100672</v>
      </c>
      <c r="C1698" t="s">
        <v>243</v>
      </c>
      <c r="D1698" t="s">
        <v>243</v>
      </c>
    </row>
    <row r="1699" spans="1:4" x14ac:dyDescent="0.3">
      <c r="A1699" t="s">
        <v>1156</v>
      </c>
      <c r="B1699">
        <v>100672</v>
      </c>
      <c r="C1699" t="s">
        <v>245</v>
      </c>
      <c r="D1699" t="s">
        <v>245</v>
      </c>
    </row>
    <row r="1700" spans="1:4" x14ac:dyDescent="0.3">
      <c r="A1700" t="s">
        <v>1156</v>
      </c>
      <c r="B1700">
        <v>100672</v>
      </c>
      <c r="C1700" t="s">
        <v>443</v>
      </c>
      <c r="D1700" t="s">
        <v>443</v>
      </c>
    </row>
    <row r="1701" spans="1:4" x14ac:dyDescent="0.3">
      <c r="A1701" t="s">
        <v>1157</v>
      </c>
      <c r="B1701">
        <v>100673</v>
      </c>
      <c r="C1701" t="s">
        <v>237</v>
      </c>
      <c r="D1701" t="s">
        <v>237</v>
      </c>
    </row>
    <row r="1702" spans="1:4" x14ac:dyDescent="0.3">
      <c r="A1702" t="s">
        <v>1157</v>
      </c>
      <c r="B1702">
        <v>100673</v>
      </c>
      <c r="C1702" t="s">
        <v>239</v>
      </c>
      <c r="D1702" t="s">
        <v>239</v>
      </c>
    </row>
    <row r="1703" spans="1:4" x14ac:dyDescent="0.3">
      <c r="A1703" t="s">
        <v>1157</v>
      </c>
      <c r="B1703">
        <v>100673</v>
      </c>
      <c r="C1703" t="s">
        <v>241</v>
      </c>
      <c r="D1703" t="s">
        <v>241</v>
      </c>
    </row>
    <row r="1704" spans="1:4" x14ac:dyDescent="0.3">
      <c r="A1704" t="s">
        <v>1157</v>
      </c>
      <c r="B1704">
        <v>100673</v>
      </c>
      <c r="C1704" t="s">
        <v>243</v>
      </c>
      <c r="D1704" t="s">
        <v>243</v>
      </c>
    </row>
    <row r="1705" spans="1:4" x14ac:dyDescent="0.3">
      <c r="A1705" t="s">
        <v>1157</v>
      </c>
      <c r="B1705">
        <v>100673</v>
      </c>
      <c r="C1705" t="s">
        <v>245</v>
      </c>
      <c r="D1705" t="s">
        <v>245</v>
      </c>
    </row>
    <row r="1706" spans="1:4" x14ac:dyDescent="0.3">
      <c r="A1706" t="s">
        <v>1157</v>
      </c>
      <c r="B1706">
        <v>100673</v>
      </c>
      <c r="C1706" t="s">
        <v>443</v>
      </c>
      <c r="D1706" t="s">
        <v>443</v>
      </c>
    </row>
    <row r="1707" spans="1:4" x14ac:dyDescent="0.3">
      <c r="A1707" t="s">
        <v>1158</v>
      </c>
      <c r="B1707">
        <v>100674</v>
      </c>
      <c r="C1707" t="s">
        <v>237</v>
      </c>
      <c r="D1707" t="s">
        <v>237</v>
      </c>
    </row>
    <row r="1708" spans="1:4" x14ac:dyDescent="0.3">
      <c r="A1708" t="s">
        <v>1158</v>
      </c>
      <c r="B1708">
        <v>100674</v>
      </c>
      <c r="C1708" t="s">
        <v>239</v>
      </c>
      <c r="D1708" t="s">
        <v>239</v>
      </c>
    </row>
    <row r="1709" spans="1:4" x14ac:dyDescent="0.3">
      <c r="A1709" t="s">
        <v>1158</v>
      </c>
      <c r="B1709">
        <v>100674</v>
      </c>
      <c r="C1709" t="s">
        <v>241</v>
      </c>
      <c r="D1709" t="s">
        <v>241</v>
      </c>
    </row>
    <row r="1710" spans="1:4" x14ac:dyDescent="0.3">
      <c r="A1710" t="s">
        <v>1158</v>
      </c>
      <c r="B1710">
        <v>100674</v>
      </c>
      <c r="C1710" t="s">
        <v>243</v>
      </c>
      <c r="D1710" t="s">
        <v>243</v>
      </c>
    </row>
    <row r="1711" spans="1:4" x14ac:dyDescent="0.3">
      <c r="A1711" t="s">
        <v>1158</v>
      </c>
      <c r="B1711">
        <v>100674</v>
      </c>
      <c r="C1711" t="s">
        <v>245</v>
      </c>
      <c r="D1711" t="s">
        <v>245</v>
      </c>
    </row>
    <row r="1712" spans="1:4" x14ac:dyDescent="0.3">
      <c r="A1712" t="s">
        <v>1158</v>
      </c>
      <c r="B1712">
        <v>100674</v>
      </c>
      <c r="C1712" t="s">
        <v>443</v>
      </c>
      <c r="D1712" t="s">
        <v>443</v>
      </c>
    </row>
    <row r="1713" spans="1:4" x14ac:dyDescent="0.3">
      <c r="A1713" t="s">
        <v>1159</v>
      </c>
      <c r="B1713">
        <v>100675</v>
      </c>
      <c r="C1713" t="s">
        <v>237</v>
      </c>
      <c r="D1713" t="s">
        <v>237</v>
      </c>
    </row>
    <row r="1714" spans="1:4" x14ac:dyDescent="0.3">
      <c r="A1714" t="s">
        <v>1159</v>
      </c>
      <c r="B1714">
        <v>100675</v>
      </c>
      <c r="C1714" t="s">
        <v>239</v>
      </c>
      <c r="D1714" t="s">
        <v>239</v>
      </c>
    </row>
    <row r="1715" spans="1:4" x14ac:dyDescent="0.3">
      <c r="A1715" t="s">
        <v>1159</v>
      </c>
      <c r="B1715">
        <v>100675</v>
      </c>
      <c r="C1715" t="s">
        <v>241</v>
      </c>
      <c r="D1715" t="s">
        <v>241</v>
      </c>
    </row>
    <row r="1716" spans="1:4" x14ac:dyDescent="0.3">
      <c r="A1716" t="s">
        <v>1159</v>
      </c>
      <c r="B1716">
        <v>100675</v>
      </c>
      <c r="C1716" t="s">
        <v>243</v>
      </c>
      <c r="D1716" t="s">
        <v>243</v>
      </c>
    </row>
    <row r="1717" spans="1:4" x14ac:dyDescent="0.3">
      <c r="A1717" t="s">
        <v>1159</v>
      </c>
      <c r="B1717">
        <v>100675</v>
      </c>
      <c r="C1717" t="s">
        <v>245</v>
      </c>
      <c r="D1717" t="s">
        <v>245</v>
      </c>
    </row>
    <row r="1718" spans="1:4" x14ac:dyDescent="0.3">
      <c r="A1718" t="s">
        <v>1159</v>
      </c>
      <c r="B1718">
        <v>100675</v>
      </c>
      <c r="C1718" t="s">
        <v>443</v>
      </c>
      <c r="D1718" t="s">
        <v>443</v>
      </c>
    </row>
    <row r="1719" spans="1:4" x14ac:dyDescent="0.3">
      <c r="A1719" t="s">
        <v>1160</v>
      </c>
      <c r="B1719">
        <v>100676</v>
      </c>
      <c r="C1719" t="s">
        <v>237</v>
      </c>
      <c r="D1719" t="s">
        <v>237</v>
      </c>
    </row>
    <row r="1720" spans="1:4" x14ac:dyDescent="0.3">
      <c r="A1720" t="s">
        <v>1160</v>
      </c>
      <c r="B1720">
        <v>100676</v>
      </c>
      <c r="C1720" t="s">
        <v>239</v>
      </c>
      <c r="D1720" t="s">
        <v>239</v>
      </c>
    </row>
    <row r="1721" spans="1:4" x14ac:dyDescent="0.3">
      <c r="A1721" t="s">
        <v>1160</v>
      </c>
      <c r="B1721">
        <v>100676</v>
      </c>
      <c r="C1721" t="s">
        <v>241</v>
      </c>
      <c r="D1721" t="s">
        <v>241</v>
      </c>
    </row>
    <row r="1722" spans="1:4" x14ac:dyDescent="0.3">
      <c r="A1722" t="s">
        <v>1160</v>
      </c>
      <c r="B1722">
        <v>100676</v>
      </c>
      <c r="C1722" t="s">
        <v>243</v>
      </c>
      <c r="D1722" t="s">
        <v>243</v>
      </c>
    </row>
    <row r="1723" spans="1:4" x14ac:dyDescent="0.3">
      <c r="A1723" t="s">
        <v>1160</v>
      </c>
      <c r="B1723">
        <v>100676</v>
      </c>
      <c r="C1723" t="s">
        <v>245</v>
      </c>
      <c r="D1723" t="s">
        <v>245</v>
      </c>
    </row>
    <row r="1724" spans="1:4" x14ac:dyDescent="0.3">
      <c r="A1724" t="s">
        <v>1160</v>
      </c>
      <c r="B1724">
        <v>100676</v>
      </c>
      <c r="C1724" t="s">
        <v>443</v>
      </c>
      <c r="D1724" t="s">
        <v>443</v>
      </c>
    </row>
    <row r="1725" spans="1:4" x14ac:dyDescent="0.3">
      <c r="A1725" t="s">
        <v>1161</v>
      </c>
      <c r="B1725">
        <v>100677</v>
      </c>
      <c r="C1725" t="s">
        <v>237</v>
      </c>
      <c r="D1725" t="s">
        <v>237</v>
      </c>
    </row>
    <row r="1726" spans="1:4" x14ac:dyDescent="0.3">
      <c r="A1726" t="s">
        <v>1161</v>
      </c>
      <c r="B1726">
        <v>100677</v>
      </c>
      <c r="C1726" t="s">
        <v>239</v>
      </c>
      <c r="D1726" t="s">
        <v>239</v>
      </c>
    </row>
    <row r="1727" spans="1:4" x14ac:dyDescent="0.3">
      <c r="A1727" t="s">
        <v>1161</v>
      </c>
      <c r="B1727">
        <v>100677</v>
      </c>
      <c r="C1727" t="s">
        <v>241</v>
      </c>
      <c r="D1727" t="s">
        <v>241</v>
      </c>
    </row>
    <row r="1728" spans="1:4" x14ac:dyDescent="0.3">
      <c r="A1728" t="s">
        <v>1161</v>
      </c>
      <c r="B1728">
        <v>100677</v>
      </c>
      <c r="C1728" t="s">
        <v>243</v>
      </c>
      <c r="D1728" t="s">
        <v>243</v>
      </c>
    </row>
    <row r="1729" spans="1:4" x14ac:dyDescent="0.3">
      <c r="A1729" t="s">
        <v>1161</v>
      </c>
      <c r="B1729">
        <v>100677</v>
      </c>
      <c r="C1729" t="s">
        <v>245</v>
      </c>
      <c r="D1729" t="s">
        <v>245</v>
      </c>
    </row>
    <row r="1730" spans="1:4" x14ac:dyDescent="0.3">
      <c r="A1730" t="s">
        <v>1161</v>
      </c>
      <c r="B1730">
        <v>100677</v>
      </c>
      <c r="C1730" t="s">
        <v>443</v>
      </c>
      <c r="D1730" t="s">
        <v>443</v>
      </c>
    </row>
    <row r="1731" spans="1:4" x14ac:dyDescent="0.3">
      <c r="A1731" t="s">
        <v>1162</v>
      </c>
      <c r="B1731">
        <v>100678</v>
      </c>
      <c r="C1731" t="s">
        <v>237</v>
      </c>
      <c r="D1731" t="s">
        <v>237</v>
      </c>
    </row>
    <row r="1732" spans="1:4" x14ac:dyDescent="0.3">
      <c r="A1732" t="s">
        <v>1162</v>
      </c>
      <c r="B1732">
        <v>100678</v>
      </c>
      <c r="C1732" t="s">
        <v>239</v>
      </c>
      <c r="D1732" t="s">
        <v>239</v>
      </c>
    </row>
    <row r="1733" spans="1:4" x14ac:dyDescent="0.3">
      <c r="A1733" t="s">
        <v>1162</v>
      </c>
      <c r="B1733">
        <v>100678</v>
      </c>
      <c r="C1733" t="s">
        <v>241</v>
      </c>
      <c r="D1733" t="s">
        <v>241</v>
      </c>
    </row>
    <row r="1734" spans="1:4" x14ac:dyDescent="0.3">
      <c r="A1734" t="s">
        <v>1162</v>
      </c>
      <c r="B1734">
        <v>100678</v>
      </c>
      <c r="C1734" t="s">
        <v>243</v>
      </c>
      <c r="D1734" t="s">
        <v>243</v>
      </c>
    </row>
    <row r="1735" spans="1:4" x14ac:dyDescent="0.3">
      <c r="A1735" t="s">
        <v>1162</v>
      </c>
      <c r="B1735">
        <v>100678</v>
      </c>
      <c r="C1735" t="s">
        <v>245</v>
      </c>
      <c r="D1735" t="s">
        <v>245</v>
      </c>
    </row>
    <row r="1736" spans="1:4" x14ac:dyDescent="0.3">
      <c r="A1736" t="s">
        <v>1162</v>
      </c>
      <c r="B1736">
        <v>100678</v>
      </c>
      <c r="C1736" t="s">
        <v>443</v>
      </c>
      <c r="D1736" t="s">
        <v>443</v>
      </c>
    </row>
    <row r="1737" spans="1:4" x14ac:dyDescent="0.3">
      <c r="A1737" t="s">
        <v>1163</v>
      </c>
      <c r="B1737">
        <v>100679</v>
      </c>
      <c r="C1737" t="s">
        <v>237</v>
      </c>
      <c r="D1737" t="s">
        <v>237</v>
      </c>
    </row>
    <row r="1738" spans="1:4" x14ac:dyDescent="0.3">
      <c r="A1738" t="s">
        <v>1163</v>
      </c>
      <c r="B1738">
        <v>100679</v>
      </c>
      <c r="C1738" t="s">
        <v>239</v>
      </c>
      <c r="D1738" t="s">
        <v>239</v>
      </c>
    </row>
    <row r="1739" spans="1:4" x14ac:dyDescent="0.3">
      <c r="A1739" t="s">
        <v>1163</v>
      </c>
      <c r="B1739">
        <v>100679</v>
      </c>
      <c r="C1739" t="s">
        <v>241</v>
      </c>
      <c r="D1739" t="s">
        <v>241</v>
      </c>
    </row>
    <row r="1740" spans="1:4" x14ac:dyDescent="0.3">
      <c r="A1740" t="s">
        <v>1163</v>
      </c>
      <c r="B1740">
        <v>100679</v>
      </c>
      <c r="C1740" t="s">
        <v>243</v>
      </c>
      <c r="D1740" t="s">
        <v>243</v>
      </c>
    </row>
    <row r="1741" spans="1:4" x14ac:dyDescent="0.3">
      <c r="A1741" t="s">
        <v>1163</v>
      </c>
      <c r="B1741">
        <v>100679</v>
      </c>
      <c r="C1741" t="s">
        <v>245</v>
      </c>
      <c r="D1741" t="s">
        <v>245</v>
      </c>
    </row>
    <row r="1742" spans="1:4" x14ac:dyDescent="0.3">
      <c r="A1742" t="s">
        <v>1163</v>
      </c>
      <c r="B1742">
        <v>100679</v>
      </c>
      <c r="C1742" t="s">
        <v>443</v>
      </c>
      <c r="D1742" t="s">
        <v>443</v>
      </c>
    </row>
    <row r="1743" spans="1:4" x14ac:dyDescent="0.3">
      <c r="A1743" t="s">
        <v>1164</v>
      </c>
      <c r="B1743">
        <v>100680</v>
      </c>
      <c r="C1743" t="s">
        <v>237</v>
      </c>
      <c r="D1743" t="s">
        <v>237</v>
      </c>
    </row>
    <row r="1744" spans="1:4" x14ac:dyDescent="0.3">
      <c r="A1744" t="s">
        <v>1164</v>
      </c>
      <c r="B1744">
        <v>100680</v>
      </c>
      <c r="C1744" t="s">
        <v>239</v>
      </c>
      <c r="D1744" t="s">
        <v>239</v>
      </c>
    </row>
    <row r="1745" spans="1:4" x14ac:dyDescent="0.3">
      <c r="A1745" t="s">
        <v>1164</v>
      </c>
      <c r="B1745">
        <v>100680</v>
      </c>
      <c r="C1745" t="s">
        <v>241</v>
      </c>
      <c r="D1745" t="s">
        <v>241</v>
      </c>
    </row>
    <row r="1746" spans="1:4" x14ac:dyDescent="0.3">
      <c r="A1746" t="s">
        <v>1164</v>
      </c>
      <c r="B1746">
        <v>100680</v>
      </c>
      <c r="C1746" t="s">
        <v>243</v>
      </c>
      <c r="D1746" t="s">
        <v>243</v>
      </c>
    </row>
    <row r="1747" spans="1:4" x14ac:dyDescent="0.3">
      <c r="A1747" t="s">
        <v>1164</v>
      </c>
      <c r="B1747">
        <v>100680</v>
      </c>
      <c r="C1747" t="s">
        <v>245</v>
      </c>
      <c r="D1747" t="s">
        <v>245</v>
      </c>
    </row>
    <row r="1748" spans="1:4" x14ac:dyDescent="0.3">
      <c r="A1748" t="s">
        <v>1164</v>
      </c>
      <c r="B1748">
        <v>100680</v>
      </c>
      <c r="C1748" t="s">
        <v>443</v>
      </c>
      <c r="D1748" t="s">
        <v>443</v>
      </c>
    </row>
    <row r="1749" spans="1:4" x14ac:dyDescent="0.3">
      <c r="A1749" t="s">
        <v>1165</v>
      </c>
      <c r="B1749">
        <v>100681</v>
      </c>
      <c r="C1749" t="s">
        <v>237</v>
      </c>
      <c r="D1749" t="s">
        <v>237</v>
      </c>
    </row>
    <row r="1750" spans="1:4" x14ac:dyDescent="0.3">
      <c r="A1750" t="s">
        <v>1165</v>
      </c>
      <c r="B1750">
        <v>100681</v>
      </c>
      <c r="C1750" t="s">
        <v>239</v>
      </c>
      <c r="D1750" t="s">
        <v>239</v>
      </c>
    </row>
    <row r="1751" spans="1:4" x14ac:dyDescent="0.3">
      <c r="A1751" t="s">
        <v>1165</v>
      </c>
      <c r="B1751">
        <v>100681</v>
      </c>
      <c r="C1751" t="s">
        <v>241</v>
      </c>
      <c r="D1751" t="s">
        <v>241</v>
      </c>
    </row>
    <row r="1752" spans="1:4" x14ac:dyDescent="0.3">
      <c r="A1752" t="s">
        <v>1165</v>
      </c>
      <c r="B1752">
        <v>100681</v>
      </c>
      <c r="C1752" t="s">
        <v>243</v>
      </c>
      <c r="D1752" t="s">
        <v>243</v>
      </c>
    </row>
    <row r="1753" spans="1:4" x14ac:dyDescent="0.3">
      <c r="A1753" t="s">
        <v>1165</v>
      </c>
      <c r="B1753">
        <v>100681</v>
      </c>
      <c r="C1753" t="s">
        <v>245</v>
      </c>
      <c r="D1753" t="s">
        <v>245</v>
      </c>
    </row>
    <row r="1754" spans="1:4" x14ac:dyDescent="0.3">
      <c r="A1754" t="s">
        <v>1165</v>
      </c>
      <c r="B1754">
        <v>100681</v>
      </c>
      <c r="C1754" t="s">
        <v>443</v>
      </c>
      <c r="D1754" t="s">
        <v>443</v>
      </c>
    </row>
    <row r="1755" spans="1:4" x14ac:dyDescent="0.3">
      <c r="A1755" t="s">
        <v>1166</v>
      </c>
      <c r="B1755">
        <v>100682</v>
      </c>
      <c r="C1755" t="s">
        <v>237</v>
      </c>
      <c r="D1755" t="s">
        <v>237</v>
      </c>
    </row>
    <row r="1756" spans="1:4" x14ac:dyDescent="0.3">
      <c r="A1756" t="s">
        <v>1166</v>
      </c>
      <c r="B1756">
        <v>100682</v>
      </c>
      <c r="C1756" t="s">
        <v>239</v>
      </c>
      <c r="D1756" t="s">
        <v>239</v>
      </c>
    </row>
    <row r="1757" spans="1:4" x14ac:dyDescent="0.3">
      <c r="A1757" t="s">
        <v>1166</v>
      </c>
      <c r="B1757">
        <v>100682</v>
      </c>
      <c r="C1757" t="s">
        <v>241</v>
      </c>
      <c r="D1757" t="s">
        <v>241</v>
      </c>
    </row>
    <row r="1758" spans="1:4" x14ac:dyDescent="0.3">
      <c r="A1758" t="s">
        <v>1166</v>
      </c>
      <c r="B1758">
        <v>100682</v>
      </c>
      <c r="C1758" t="s">
        <v>243</v>
      </c>
      <c r="D1758" t="s">
        <v>243</v>
      </c>
    </row>
    <row r="1759" spans="1:4" x14ac:dyDescent="0.3">
      <c r="A1759" t="s">
        <v>1166</v>
      </c>
      <c r="B1759">
        <v>100682</v>
      </c>
      <c r="C1759" t="s">
        <v>245</v>
      </c>
      <c r="D1759" t="s">
        <v>245</v>
      </c>
    </row>
    <row r="1760" spans="1:4" x14ac:dyDescent="0.3">
      <c r="A1760" t="s">
        <v>1166</v>
      </c>
      <c r="B1760">
        <v>100682</v>
      </c>
      <c r="C1760" t="s">
        <v>443</v>
      </c>
      <c r="D1760" t="s">
        <v>443</v>
      </c>
    </row>
    <row r="1761" spans="1:4" x14ac:dyDescent="0.3">
      <c r="A1761" t="s">
        <v>1167</v>
      </c>
      <c r="B1761">
        <v>100683</v>
      </c>
      <c r="C1761" t="s">
        <v>237</v>
      </c>
      <c r="D1761" t="s">
        <v>237</v>
      </c>
    </row>
    <row r="1762" spans="1:4" x14ac:dyDescent="0.3">
      <c r="A1762" t="s">
        <v>1167</v>
      </c>
      <c r="B1762">
        <v>100683</v>
      </c>
      <c r="C1762" t="s">
        <v>239</v>
      </c>
      <c r="D1762" t="s">
        <v>239</v>
      </c>
    </row>
    <row r="1763" spans="1:4" x14ac:dyDescent="0.3">
      <c r="A1763" t="s">
        <v>1167</v>
      </c>
      <c r="B1763">
        <v>100683</v>
      </c>
      <c r="C1763" t="s">
        <v>241</v>
      </c>
      <c r="D1763" t="s">
        <v>241</v>
      </c>
    </row>
    <row r="1764" spans="1:4" x14ac:dyDescent="0.3">
      <c r="A1764" t="s">
        <v>1167</v>
      </c>
      <c r="B1764">
        <v>100683</v>
      </c>
      <c r="C1764" t="s">
        <v>243</v>
      </c>
      <c r="D1764" t="s">
        <v>243</v>
      </c>
    </row>
    <row r="1765" spans="1:4" x14ac:dyDescent="0.3">
      <c r="A1765" t="s">
        <v>1167</v>
      </c>
      <c r="B1765">
        <v>100683</v>
      </c>
      <c r="C1765" t="s">
        <v>245</v>
      </c>
      <c r="D1765" t="s">
        <v>245</v>
      </c>
    </row>
    <row r="1766" spans="1:4" x14ac:dyDescent="0.3">
      <c r="A1766" t="s">
        <v>1167</v>
      </c>
      <c r="B1766">
        <v>100683</v>
      </c>
      <c r="C1766" t="s">
        <v>443</v>
      </c>
      <c r="D1766" t="s">
        <v>443</v>
      </c>
    </row>
    <row r="1767" spans="1:4" x14ac:dyDescent="0.3">
      <c r="A1767" t="s">
        <v>1168</v>
      </c>
      <c r="B1767">
        <v>100684</v>
      </c>
      <c r="C1767" t="s">
        <v>237</v>
      </c>
      <c r="D1767" t="s">
        <v>237</v>
      </c>
    </row>
    <row r="1768" spans="1:4" x14ac:dyDescent="0.3">
      <c r="A1768" t="s">
        <v>1168</v>
      </c>
      <c r="B1768">
        <v>100684</v>
      </c>
      <c r="C1768" t="s">
        <v>239</v>
      </c>
      <c r="D1768" t="s">
        <v>239</v>
      </c>
    </row>
    <row r="1769" spans="1:4" x14ac:dyDescent="0.3">
      <c r="A1769" t="s">
        <v>1168</v>
      </c>
      <c r="B1769">
        <v>100684</v>
      </c>
      <c r="C1769" t="s">
        <v>241</v>
      </c>
      <c r="D1769" t="s">
        <v>241</v>
      </c>
    </row>
    <row r="1770" spans="1:4" x14ac:dyDescent="0.3">
      <c r="A1770" t="s">
        <v>1168</v>
      </c>
      <c r="B1770">
        <v>100684</v>
      </c>
      <c r="C1770" t="s">
        <v>243</v>
      </c>
      <c r="D1770" t="s">
        <v>243</v>
      </c>
    </row>
    <row r="1771" spans="1:4" x14ac:dyDescent="0.3">
      <c r="A1771" t="s">
        <v>1168</v>
      </c>
      <c r="B1771">
        <v>100684</v>
      </c>
      <c r="C1771" t="s">
        <v>245</v>
      </c>
      <c r="D1771" t="s">
        <v>245</v>
      </c>
    </row>
    <row r="1772" spans="1:4" x14ac:dyDescent="0.3">
      <c r="A1772" t="s">
        <v>1168</v>
      </c>
      <c r="B1772">
        <v>100684</v>
      </c>
      <c r="C1772" t="s">
        <v>443</v>
      </c>
      <c r="D1772" t="s">
        <v>443</v>
      </c>
    </row>
    <row r="1773" spans="1:4" x14ac:dyDescent="0.3">
      <c r="A1773" t="s">
        <v>1169</v>
      </c>
      <c r="B1773">
        <v>100685</v>
      </c>
      <c r="C1773" t="s">
        <v>237</v>
      </c>
      <c r="D1773" t="s">
        <v>237</v>
      </c>
    </row>
    <row r="1774" spans="1:4" x14ac:dyDescent="0.3">
      <c r="A1774" t="s">
        <v>1169</v>
      </c>
      <c r="B1774">
        <v>100685</v>
      </c>
      <c r="C1774" t="s">
        <v>239</v>
      </c>
      <c r="D1774" t="s">
        <v>239</v>
      </c>
    </row>
    <row r="1775" spans="1:4" x14ac:dyDescent="0.3">
      <c r="A1775" t="s">
        <v>1169</v>
      </c>
      <c r="B1775">
        <v>100685</v>
      </c>
      <c r="C1775" t="s">
        <v>241</v>
      </c>
      <c r="D1775" t="s">
        <v>241</v>
      </c>
    </row>
    <row r="1776" spans="1:4" x14ac:dyDescent="0.3">
      <c r="A1776" t="s">
        <v>1169</v>
      </c>
      <c r="B1776">
        <v>100685</v>
      </c>
      <c r="C1776" t="s">
        <v>243</v>
      </c>
      <c r="D1776" t="s">
        <v>243</v>
      </c>
    </row>
    <row r="1777" spans="1:4" x14ac:dyDescent="0.3">
      <c r="A1777" t="s">
        <v>1169</v>
      </c>
      <c r="B1777">
        <v>100685</v>
      </c>
      <c r="C1777" t="s">
        <v>245</v>
      </c>
      <c r="D1777" t="s">
        <v>245</v>
      </c>
    </row>
    <row r="1778" spans="1:4" x14ac:dyDescent="0.3">
      <c r="A1778" t="s">
        <v>1169</v>
      </c>
      <c r="B1778">
        <v>100685</v>
      </c>
      <c r="C1778" t="s">
        <v>443</v>
      </c>
      <c r="D1778" t="s">
        <v>443</v>
      </c>
    </row>
    <row r="1779" spans="1:4" x14ac:dyDescent="0.3">
      <c r="A1779" t="s">
        <v>1170</v>
      </c>
      <c r="B1779">
        <v>100686</v>
      </c>
      <c r="C1779" t="s">
        <v>237</v>
      </c>
      <c r="D1779" t="s">
        <v>237</v>
      </c>
    </row>
    <row r="1780" spans="1:4" x14ac:dyDescent="0.3">
      <c r="A1780" t="s">
        <v>1170</v>
      </c>
      <c r="B1780">
        <v>100686</v>
      </c>
      <c r="C1780" t="s">
        <v>239</v>
      </c>
      <c r="D1780" t="s">
        <v>239</v>
      </c>
    </row>
    <row r="1781" spans="1:4" x14ac:dyDescent="0.3">
      <c r="A1781" t="s">
        <v>1170</v>
      </c>
      <c r="B1781">
        <v>100686</v>
      </c>
      <c r="C1781" t="s">
        <v>241</v>
      </c>
      <c r="D1781" t="s">
        <v>241</v>
      </c>
    </row>
    <row r="1782" spans="1:4" x14ac:dyDescent="0.3">
      <c r="A1782" t="s">
        <v>1170</v>
      </c>
      <c r="B1782">
        <v>100686</v>
      </c>
      <c r="C1782" t="s">
        <v>243</v>
      </c>
      <c r="D1782" t="s">
        <v>243</v>
      </c>
    </row>
    <row r="1783" spans="1:4" x14ac:dyDescent="0.3">
      <c r="A1783" t="s">
        <v>1170</v>
      </c>
      <c r="B1783">
        <v>100686</v>
      </c>
      <c r="C1783" t="s">
        <v>245</v>
      </c>
      <c r="D1783" t="s">
        <v>245</v>
      </c>
    </row>
    <row r="1784" spans="1:4" x14ac:dyDescent="0.3">
      <c r="A1784" t="s">
        <v>1170</v>
      </c>
      <c r="B1784">
        <v>100686</v>
      </c>
      <c r="C1784" t="s">
        <v>443</v>
      </c>
      <c r="D1784" t="s">
        <v>443</v>
      </c>
    </row>
    <row r="1785" spans="1:4" x14ac:dyDescent="0.3">
      <c r="A1785" t="s">
        <v>1171</v>
      </c>
      <c r="B1785">
        <v>100687</v>
      </c>
      <c r="C1785" t="s">
        <v>237</v>
      </c>
      <c r="D1785" t="s">
        <v>237</v>
      </c>
    </row>
    <row r="1786" spans="1:4" x14ac:dyDescent="0.3">
      <c r="A1786" t="s">
        <v>1171</v>
      </c>
      <c r="B1786">
        <v>100687</v>
      </c>
      <c r="C1786" t="s">
        <v>239</v>
      </c>
      <c r="D1786" t="s">
        <v>239</v>
      </c>
    </row>
    <row r="1787" spans="1:4" x14ac:dyDescent="0.3">
      <c r="A1787" t="s">
        <v>1171</v>
      </c>
      <c r="B1787">
        <v>100687</v>
      </c>
      <c r="C1787" t="s">
        <v>241</v>
      </c>
      <c r="D1787" t="s">
        <v>241</v>
      </c>
    </row>
    <row r="1788" spans="1:4" x14ac:dyDescent="0.3">
      <c r="A1788" t="s">
        <v>1171</v>
      </c>
      <c r="B1788">
        <v>100687</v>
      </c>
      <c r="C1788" t="s">
        <v>243</v>
      </c>
      <c r="D1788" t="s">
        <v>243</v>
      </c>
    </row>
    <row r="1789" spans="1:4" x14ac:dyDescent="0.3">
      <c r="A1789" t="s">
        <v>1171</v>
      </c>
      <c r="B1789">
        <v>100687</v>
      </c>
      <c r="C1789" t="s">
        <v>245</v>
      </c>
      <c r="D1789" t="s">
        <v>245</v>
      </c>
    </row>
    <row r="1790" spans="1:4" x14ac:dyDescent="0.3">
      <c r="A1790" t="s">
        <v>1171</v>
      </c>
      <c r="B1790">
        <v>100687</v>
      </c>
      <c r="C1790" t="s">
        <v>443</v>
      </c>
      <c r="D1790" t="s">
        <v>443</v>
      </c>
    </row>
    <row r="1791" spans="1:4" x14ac:dyDescent="0.3">
      <c r="A1791" t="s">
        <v>1172</v>
      </c>
      <c r="B1791">
        <v>100688</v>
      </c>
      <c r="C1791" t="s">
        <v>237</v>
      </c>
      <c r="D1791" t="s">
        <v>237</v>
      </c>
    </row>
    <row r="1792" spans="1:4" x14ac:dyDescent="0.3">
      <c r="A1792" t="s">
        <v>1172</v>
      </c>
      <c r="B1792">
        <v>100688</v>
      </c>
      <c r="C1792" t="s">
        <v>239</v>
      </c>
      <c r="D1792" t="s">
        <v>239</v>
      </c>
    </row>
    <row r="1793" spans="1:4" x14ac:dyDescent="0.3">
      <c r="A1793" t="s">
        <v>1172</v>
      </c>
      <c r="B1793">
        <v>100688</v>
      </c>
      <c r="C1793" t="s">
        <v>241</v>
      </c>
      <c r="D1793" t="s">
        <v>241</v>
      </c>
    </row>
    <row r="1794" spans="1:4" x14ac:dyDescent="0.3">
      <c r="A1794" t="s">
        <v>1172</v>
      </c>
      <c r="B1794">
        <v>100688</v>
      </c>
      <c r="C1794" t="s">
        <v>243</v>
      </c>
      <c r="D1794" t="s">
        <v>243</v>
      </c>
    </row>
    <row r="1795" spans="1:4" x14ac:dyDescent="0.3">
      <c r="A1795" t="s">
        <v>1172</v>
      </c>
      <c r="B1795">
        <v>100688</v>
      </c>
      <c r="C1795" t="s">
        <v>245</v>
      </c>
      <c r="D1795" t="s">
        <v>245</v>
      </c>
    </row>
    <row r="1796" spans="1:4" x14ac:dyDescent="0.3">
      <c r="A1796" t="s">
        <v>1172</v>
      </c>
      <c r="B1796">
        <v>100688</v>
      </c>
      <c r="C1796" t="s">
        <v>443</v>
      </c>
      <c r="D1796" t="s">
        <v>443</v>
      </c>
    </row>
    <row r="1797" spans="1:4" x14ac:dyDescent="0.3">
      <c r="A1797" t="s">
        <v>1173</v>
      </c>
      <c r="B1797">
        <v>100689</v>
      </c>
      <c r="C1797" t="s">
        <v>237</v>
      </c>
      <c r="D1797" t="s">
        <v>237</v>
      </c>
    </row>
    <row r="1798" spans="1:4" x14ac:dyDescent="0.3">
      <c r="A1798" t="s">
        <v>1173</v>
      </c>
      <c r="B1798">
        <v>100689</v>
      </c>
      <c r="C1798" t="s">
        <v>239</v>
      </c>
      <c r="D1798" t="s">
        <v>239</v>
      </c>
    </row>
    <row r="1799" spans="1:4" x14ac:dyDescent="0.3">
      <c r="A1799" t="s">
        <v>1173</v>
      </c>
      <c r="B1799">
        <v>100689</v>
      </c>
      <c r="C1799" t="s">
        <v>241</v>
      </c>
      <c r="D1799" t="s">
        <v>241</v>
      </c>
    </row>
    <row r="1800" spans="1:4" x14ac:dyDescent="0.3">
      <c r="A1800" t="s">
        <v>1173</v>
      </c>
      <c r="B1800">
        <v>100689</v>
      </c>
      <c r="C1800" t="s">
        <v>243</v>
      </c>
      <c r="D1800" t="s">
        <v>243</v>
      </c>
    </row>
    <row r="1801" spans="1:4" x14ac:dyDescent="0.3">
      <c r="A1801" t="s">
        <v>1173</v>
      </c>
      <c r="B1801">
        <v>100689</v>
      </c>
      <c r="C1801" t="s">
        <v>245</v>
      </c>
      <c r="D1801" t="s">
        <v>245</v>
      </c>
    </row>
    <row r="1802" spans="1:4" x14ac:dyDescent="0.3">
      <c r="A1802" t="s">
        <v>1173</v>
      </c>
      <c r="B1802">
        <v>100689</v>
      </c>
      <c r="C1802" t="s">
        <v>443</v>
      </c>
      <c r="D1802" t="s">
        <v>443</v>
      </c>
    </row>
    <row r="1803" spans="1:4" x14ac:dyDescent="0.3">
      <c r="A1803" t="s">
        <v>1174</v>
      </c>
      <c r="B1803">
        <v>100690</v>
      </c>
      <c r="C1803" t="s">
        <v>237</v>
      </c>
      <c r="D1803" t="s">
        <v>237</v>
      </c>
    </row>
    <row r="1804" spans="1:4" x14ac:dyDescent="0.3">
      <c r="A1804" t="s">
        <v>1174</v>
      </c>
      <c r="B1804">
        <v>100690</v>
      </c>
      <c r="C1804" t="s">
        <v>239</v>
      </c>
      <c r="D1804" t="s">
        <v>239</v>
      </c>
    </row>
    <row r="1805" spans="1:4" x14ac:dyDescent="0.3">
      <c r="A1805" t="s">
        <v>1174</v>
      </c>
      <c r="B1805">
        <v>100690</v>
      </c>
      <c r="C1805" t="s">
        <v>241</v>
      </c>
      <c r="D1805" t="s">
        <v>241</v>
      </c>
    </row>
    <row r="1806" spans="1:4" x14ac:dyDescent="0.3">
      <c r="A1806" t="s">
        <v>1174</v>
      </c>
      <c r="B1806">
        <v>100690</v>
      </c>
      <c r="C1806" t="s">
        <v>243</v>
      </c>
      <c r="D1806" t="s">
        <v>243</v>
      </c>
    </row>
    <row r="1807" spans="1:4" x14ac:dyDescent="0.3">
      <c r="A1807" t="s">
        <v>1174</v>
      </c>
      <c r="B1807">
        <v>100690</v>
      </c>
      <c r="C1807" t="s">
        <v>245</v>
      </c>
      <c r="D1807" t="s">
        <v>245</v>
      </c>
    </row>
    <row r="1808" spans="1:4" x14ac:dyDescent="0.3">
      <c r="A1808" t="s">
        <v>1174</v>
      </c>
      <c r="B1808">
        <v>100690</v>
      </c>
      <c r="C1808" t="s">
        <v>443</v>
      </c>
      <c r="D1808" t="s">
        <v>443</v>
      </c>
    </row>
    <row r="1809" spans="1:4" x14ac:dyDescent="0.3">
      <c r="A1809" t="s">
        <v>1175</v>
      </c>
      <c r="B1809">
        <v>100691</v>
      </c>
      <c r="C1809" t="s">
        <v>237</v>
      </c>
      <c r="D1809" t="s">
        <v>237</v>
      </c>
    </row>
    <row r="1810" spans="1:4" x14ac:dyDescent="0.3">
      <c r="A1810" t="s">
        <v>1175</v>
      </c>
      <c r="B1810">
        <v>100691</v>
      </c>
      <c r="C1810" t="s">
        <v>239</v>
      </c>
      <c r="D1810" t="s">
        <v>239</v>
      </c>
    </row>
    <row r="1811" spans="1:4" x14ac:dyDescent="0.3">
      <c r="A1811" t="s">
        <v>1175</v>
      </c>
      <c r="B1811">
        <v>100691</v>
      </c>
      <c r="C1811" t="s">
        <v>241</v>
      </c>
      <c r="D1811" t="s">
        <v>241</v>
      </c>
    </row>
    <row r="1812" spans="1:4" x14ac:dyDescent="0.3">
      <c r="A1812" t="s">
        <v>1175</v>
      </c>
      <c r="B1812">
        <v>100691</v>
      </c>
      <c r="C1812" t="s">
        <v>243</v>
      </c>
      <c r="D1812" t="s">
        <v>243</v>
      </c>
    </row>
    <row r="1813" spans="1:4" x14ac:dyDescent="0.3">
      <c r="A1813" t="s">
        <v>1175</v>
      </c>
      <c r="B1813">
        <v>100691</v>
      </c>
      <c r="C1813" t="s">
        <v>245</v>
      </c>
      <c r="D1813" t="s">
        <v>245</v>
      </c>
    </row>
    <row r="1814" spans="1:4" x14ac:dyDescent="0.3">
      <c r="A1814" t="s">
        <v>1175</v>
      </c>
      <c r="B1814">
        <v>100691</v>
      </c>
      <c r="C1814" t="s">
        <v>443</v>
      </c>
      <c r="D1814" t="s">
        <v>443</v>
      </c>
    </row>
    <row r="1815" spans="1:4" x14ac:dyDescent="0.3">
      <c r="A1815" t="s">
        <v>1176</v>
      </c>
      <c r="B1815">
        <v>100692</v>
      </c>
      <c r="C1815" t="s">
        <v>237</v>
      </c>
      <c r="D1815" t="s">
        <v>237</v>
      </c>
    </row>
    <row r="1816" spans="1:4" x14ac:dyDescent="0.3">
      <c r="A1816" t="s">
        <v>1176</v>
      </c>
      <c r="B1816">
        <v>100692</v>
      </c>
      <c r="C1816" t="s">
        <v>239</v>
      </c>
      <c r="D1816" t="s">
        <v>239</v>
      </c>
    </row>
    <row r="1817" spans="1:4" x14ac:dyDescent="0.3">
      <c r="A1817" t="s">
        <v>1176</v>
      </c>
      <c r="B1817">
        <v>100692</v>
      </c>
      <c r="C1817" t="s">
        <v>241</v>
      </c>
      <c r="D1817" t="s">
        <v>241</v>
      </c>
    </row>
    <row r="1818" spans="1:4" x14ac:dyDescent="0.3">
      <c r="A1818" t="s">
        <v>1176</v>
      </c>
      <c r="B1818">
        <v>100692</v>
      </c>
      <c r="C1818" t="s">
        <v>243</v>
      </c>
      <c r="D1818" t="s">
        <v>243</v>
      </c>
    </row>
    <row r="1819" spans="1:4" x14ac:dyDescent="0.3">
      <c r="A1819" t="s">
        <v>1176</v>
      </c>
      <c r="B1819">
        <v>100692</v>
      </c>
      <c r="C1819" t="s">
        <v>245</v>
      </c>
      <c r="D1819" t="s">
        <v>245</v>
      </c>
    </row>
    <row r="1820" spans="1:4" x14ac:dyDescent="0.3">
      <c r="A1820" t="s">
        <v>1176</v>
      </c>
      <c r="B1820">
        <v>100692</v>
      </c>
      <c r="C1820" t="s">
        <v>443</v>
      </c>
      <c r="D1820" t="s">
        <v>443</v>
      </c>
    </row>
    <row r="1821" spans="1:4" x14ac:dyDescent="0.3">
      <c r="A1821" t="s">
        <v>1177</v>
      </c>
      <c r="B1821">
        <v>100693</v>
      </c>
      <c r="C1821" t="s">
        <v>237</v>
      </c>
      <c r="D1821" t="s">
        <v>237</v>
      </c>
    </row>
    <row r="1822" spans="1:4" x14ac:dyDescent="0.3">
      <c r="A1822" t="s">
        <v>1177</v>
      </c>
      <c r="B1822">
        <v>100693</v>
      </c>
      <c r="C1822" t="s">
        <v>239</v>
      </c>
      <c r="D1822" t="s">
        <v>239</v>
      </c>
    </row>
    <row r="1823" spans="1:4" x14ac:dyDescent="0.3">
      <c r="A1823" t="s">
        <v>1177</v>
      </c>
      <c r="B1823">
        <v>100693</v>
      </c>
      <c r="C1823" t="s">
        <v>241</v>
      </c>
      <c r="D1823" t="s">
        <v>241</v>
      </c>
    </row>
    <row r="1824" spans="1:4" x14ac:dyDescent="0.3">
      <c r="A1824" t="s">
        <v>1177</v>
      </c>
      <c r="B1824">
        <v>100693</v>
      </c>
      <c r="C1824" t="s">
        <v>243</v>
      </c>
      <c r="D1824" t="s">
        <v>243</v>
      </c>
    </row>
    <row r="1825" spans="1:4" x14ac:dyDescent="0.3">
      <c r="A1825" t="s">
        <v>1177</v>
      </c>
      <c r="B1825">
        <v>100693</v>
      </c>
      <c r="C1825" t="s">
        <v>245</v>
      </c>
      <c r="D1825" t="s">
        <v>245</v>
      </c>
    </row>
    <row r="1826" spans="1:4" x14ac:dyDescent="0.3">
      <c r="A1826" t="s">
        <v>1177</v>
      </c>
      <c r="B1826">
        <v>100693</v>
      </c>
      <c r="C1826" t="s">
        <v>443</v>
      </c>
      <c r="D1826" t="s">
        <v>443</v>
      </c>
    </row>
    <row r="1827" spans="1:4" x14ac:dyDescent="0.3">
      <c r="A1827" t="s">
        <v>1178</v>
      </c>
      <c r="B1827">
        <v>100694</v>
      </c>
      <c r="C1827" t="s">
        <v>237</v>
      </c>
      <c r="D1827" t="s">
        <v>237</v>
      </c>
    </row>
    <row r="1828" spans="1:4" x14ac:dyDescent="0.3">
      <c r="A1828" t="s">
        <v>1178</v>
      </c>
      <c r="B1828">
        <v>100694</v>
      </c>
      <c r="C1828" t="s">
        <v>239</v>
      </c>
      <c r="D1828" t="s">
        <v>239</v>
      </c>
    </row>
    <row r="1829" spans="1:4" x14ac:dyDescent="0.3">
      <c r="A1829" t="s">
        <v>1178</v>
      </c>
      <c r="B1829">
        <v>100694</v>
      </c>
      <c r="C1829" t="s">
        <v>241</v>
      </c>
      <c r="D1829" t="s">
        <v>241</v>
      </c>
    </row>
    <row r="1830" spans="1:4" x14ac:dyDescent="0.3">
      <c r="A1830" t="s">
        <v>1178</v>
      </c>
      <c r="B1830">
        <v>100694</v>
      </c>
      <c r="C1830" t="s">
        <v>243</v>
      </c>
      <c r="D1830" t="s">
        <v>243</v>
      </c>
    </row>
    <row r="1831" spans="1:4" x14ac:dyDescent="0.3">
      <c r="A1831" t="s">
        <v>1178</v>
      </c>
      <c r="B1831">
        <v>100694</v>
      </c>
      <c r="C1831" t="s">
        <v>245</v>
      </c>
      <c r="D1831" t="s">
        <v>245</v>
      </c>
    </row>
    <row r="1832" spans="1:4" x14ac:dyDescent="0.3">
      <c r="A1832" t="s">
        <v>1178</v>
      </c>
      <c r="B1832">
        <v>100694</v>
      </c>
      <c r="C1832" t="s">
        <v>443</v>
      </c>
      <c r="D1832" t="s">
        <v>443</v>
      </c>
    </row>
    <row r="1833" spans="1:4" x14ac:dyDescent="0.3">
      <c r="A1833" t="s">
        <v>1179</v>
      </c>
      <c r="B1833">
        <v>100695</v>
      </c>
      <c r="C1833" t="s">
        <v>237</v>
      </c>
      <c r="D1833" t="s">
        <v>237</v>
      </c>
    </row>
    <row r="1834" spans="1:4" x14ac:dyDescent="0.3">
      <c r="A1834" t="s">
        <v>1179</v>
      </c>
      <c r="B1834">
        <v>100695</v>
      </c>
      <c r="C1834" t="s">
        <v>239</v>
      </c>
      <c r="D1834" t="s">
        <v>239</v>
      </c>
    </row>
    <row r="1835" spans="1:4" x14ac:dyDescent="0.3">
      <c r="A1835" t="s">
        <v>1179</v>
      </c>
      <c r="B1835">
        <v>100695</v>
      </c>
      <c r="C1835" t="s">
        <v>241</v>
      </c>
      <c r="D1835" t="s">
        <v>241</v>
      </c>
    </row>
    <row r="1836" spans="1:4" x14ac:dyDescent="0.3">
      <c r="A1836" t="s">
        <v>1179</v>
      </c>
      <c r="B1836">
        <v>100695</v>
      </c>
      <c r="C1836" t="s">
        <v>243</v>
      </c>
      <c r="D1836" t="s">
        <v>243</v>
      </c>
    </row>
    <row r="1837" spans="1:4" x14ac:dyDescent="0.3">
      <c r="A1837" t="s">
        <v>1179</v>
      </c>
      <c r="B1837">
        <v>100695</v>
      </c>
      <c r="C1837" t="s">
        <v>245</v>
      </c>
      <c r="D1837" t="s">
        <v>245</v>
      </c>
    </row>
    <row r="1838" spans="1:4" x14ac:dyDescent="0.3">
      <c r="A1838" t="s">
        <v>1179</v>
      </c>
      <c r="B1838">
        <v>100695</v>
      </c>
      <c r="C1838" t="s">
        <v>443</v>
      </c>
      <c r="D1838" t="s">
        <v>443</v>
      </c>
    </row>
    <row r="1839" spans="1:4" x14ac:dyDescent="0.3">
      <c r="A1839" t="s">
        <v>1180</v>
      </c>
      <c r="B1839">
        <v>100696</v>
      </c>
      <c r="C1839" t="s">
        <v>237</v>
      </c>
      <c r="D1839" t="s">
        <v>237</v>
      </c>
    </row>
    <row r="1840" spans="1:4" x14ac:dyDescent="0.3">
      <c r="A1840" t="s">
        <v>1180</v>
      </c>
      <c r="B1840">
        <v>100696</v>
      </c>
      <c r="C1840" t="s">
        <v>239</v>
      </c>
      <c r="D1840" t="s">
        <v>239</v>
      </c>
    </row>
    <row r="1841" spans="1:4" x14ac:dyDescent="0.3">
      <c r="A1841" t="s">
        <v>1180</v>
      </c>
      <c r="B1841">
        <v>100696</v>
      </c>
      <c r="C1841" t="s">
        <v>241</v>
      </c>
      <c r="D1841" t="s">
        <v>241</v>
      </c>
    </row>
    <row r="1842" spans="1:4" x14ac:dyDescent="0.3">
      <c r="A1842" t="s">
        <v>1180</v>
      </c>
      <c r="B1842">
        <v>100696</v>
      </c>
      <c r="C1842" t="s">
        <v>243</v>
      </c>
      <c r="D1842" t="s">
        <v>243</v>
      </c>
    </row>
    <row r="1843" spans="1:4" x14ac:dyDescent="0.3">
      <c r="A1843" t="s">
        <v>1180</v>
      </c>
      <c r="B1843">
        <v>100696</v>
      </c>
      <c r="C1843" t="s">
        <v>245</v>
      </c>
      <c r="D1843" t="s">
        <v>245</v>
      </c>
    </row>
    <row r="1844" spans="1:4" x14ac:dyDescent="0.3">
      <c r="A1844" t="s">
        <v>1180</v>
      </c>
      <c r="B1844">
        <v>100696</v>
      </c>
      <c r="C1844" t="s">
        <v>443</v>
      </c>
      <c r="D1844" t="s">
        <v>443</v>
      </c>
    </row>
    <row r="1845" spans="1:4" x14ac:dyDescent="0.3">
      <c r="A1845" t="s">
        <v>1181</v>
      </c>
      <c r="B1845">
        <v>100697</v>
      </c>
      <c r="C1845" t="s">
        <v>237</v>
      </c>
      <c r="D1845" t="s">
        <v>237</v>
      </c>
    </row>
    <row r="1846" spans="1:4" x14ac:dyDescent="0.3">
      <c r="A1846" t="s">
        <v>1181</v>
      </c>
      <c r="B1846">
        <v>100697</v>
      </c>
      <c r="C1846" t="s">
        <v>239</v>
      </c>
      <c r="D1846" t="s">
        <v>239</v>
      </c>
    </row>
    <row r="1847" spans="1:4" x14ac:dyDescent="0.3">
      <c r="A1847" t="s">
        <v>1181</v>
      </c>
      <c r="B1847">
        <v>100697</v>
      </c>
      <c r="C1847" t="s">
        <v>241</v>
      </c>
      <c r="D1847" t="s">
        <v>241</v>
      </c>
    </row>
    <row r="1848" spans="1:4" x14ac:dyDescent="0.3">
      <c r="A1848" t="s">
        <v>1181</v>
      </c>
      <c r="B1848">
        <v>100697</v>
      </c>
      <c r="C1848" t="s">
        <v>243</v>
      </c>
      <c r="D1848" t="s">
        <v>243</v>
      </c>
    </row>
    <row r="1849" spans="1:4" x14ac:dyDescent="0.3">
      <c r="A1849" t="s">
        <v>1181</v>
      </c>
      <c r="B1849">
        <v>100697</v>
      </c>
      <c r="C1849" t="s">
        <v>245</v>
      </c>
      <c r="D1849" t="s">
        <v>245</v>
      </c>
    </row>
    <row r="1850" spans="1:4" x14ac:dyDescent="0.3">
      <c r="A1850" t="s">
        <v>1181</v>
      </c>
      <c r="B1850">
        <v>100697</v>
      </c>
      <c r="C1850" t="s">
        <v>443</v>
      </c>
      <c r="D1850" t="s">
        <v>443</v>
      </c>
    </row>
    <row r="1851" spans="1:4" x14ac:dyDescent="0.3">
      <c r="A1851" t="s">
        <v>1182</v>
      </c>
      <c r="B1851">
        <v>100698</v>
      </c>
      <c r="C1851" t="s">
        <v>237</v>
      </c>
      <c r="D1851" t="s">
        <v>237</v>
      </c>
    </row>
    <row r="1852" spans="1:4" x14ac:dyDescent="0.3">
      <c r="A1852" t="s">
        <v>1182</v>
      </c>
      <c r="B1852">
        <v>100698</v>
      </c>
      <c r="C1852" t="s">
        <v>239</v>
      </c>
      <c r="D1852" t="s">
        <v>239</v>
      </c>
    </row>
    <row r="1853" spans="1:4" x14ac:dyDescent="0.3">
      <c r="A1853" t="s">
        <v>1182</v>
      </c>
      <c r="B1853">
        <v>100698</v>
      </c>
      <c r="C1853" t="s">
        <v>241</v>
      </c>
      <c r="D1853" t="s">
        <v>241</v>
      </c>
    </row>
    <row r="1854" spans="1:4" x14ac:dyDescent="0.3">
      <c r="A1854" t="s">
        <v>1182</v>
      </c>
      <c r="B1854">
        <v>100698</v>
      </c>
      <c r="C1854" t="s">
        <v>243</v>
      </c>
      <c r="D1854" t="s">
        <v>243</v>
      </c>
    </row>
    <row r="1855" spans="1:4" x14ac:dyDescent="0.3">
      <c r="A1855" t="s">
        <v>1182</v>
      </c>
      <c r="B1855">
        <v>100698</v>
      </c>
      <c r="C1855" t="s">
        <v>245</v>
      </c>
      <c r="D1855" t="s">
        <v>245</v>
      </c>
    </row>
    <row r="1856" spans="1:4" x14ac:dyDescent="0.3">
      <c r="A1856" t="s">
        <v>1182</v>
      </c>
      <c r="B1856">
        <v>100698</v>
      </c>
      <c r="C1856" t="s">
        <v>443</v>
      </c>
      <c r="D1856" t="s">
        <v>443</v>
      </c>
    </row>
    <row r="1857" spans="1:4" x14ac:dyDescent="0.3">
      <c r="A1857" t="s">
        <v>1183</v>
      </c>
      <c r="B1857">
        <v>100699</v>
      </c>
      <c r="C1857" t="s">
        <v>237</v>
      </c>
      <c r="D1857" t="s">
        <v>237</v>
      </c>
    </row>
    <row r="1858" spans="1:4" x14ac:dyDescent="0.3">
      <c r="A1858" t="s">
        <v>1183</v>
      </c>
      <c r="B1858">
        <v>100699</v>
      </c>
      <c r="C1858" t="s">
        <v>239</v>
      </c>
      <c r="D1858" t="s">
        <v>239</v>
      </c>
    </row>
    <row r="1859" spans="1:4" x14ac:dyDescent="0.3">
      <c r="A1859" t="s">
        <v>1183</v>
      </c>
      <c r="B1859">
        <v>100699</v>
      </c>
      <c r="C1859" t="s">
        <v>241</v>
      </c>
      <c r="D1859" t="s">
        <v>241</v>
      </c>
    </row>
    <row r="1860" spans="1:4" x14ac:dyDescent="0.3">
      <c r="A1860" t="s">
        <v>1183</v>
      </c>
      <c r="B1860">
        <v>100699</v>
      </c>
      <c r="C1860" t="s">
        <v>243</v>
      </c>
      <c r="D1860" t="s">
        <v>243</v>
      </c>
    </row>
    <row r="1861" spans="1:4" x14ac:dyDescent="0.3">
      <c r="A1861" t="s">
        <v>1183</v>
      </c>
      <c r="B1861">
        <v>100699</v>
      </c>
      <c r="C1861" t="s">
        <v>245</v>
      </c>
      <c r="D1861" t="s">
        <v>245</v>
      </c>
    </row>
    <row r="1862" spans="1:4" x14ac:dyDescent="0.3">
      <c r="A1862" t="s">
        <v>1183</v>
      </c>
      <c r="B1862">
        <v>100699</v>
      </c>
      <c r="C1862" t="s">
        <v>443</v>
      </c>
      <c r="D1862" t="s">
        <v>443</v>
      </c>
    </row>
    <row r="1863" spans="1:4" x14ac:dyDescent="0.3">
      <c r="A1863" t="s">
        <v>1184</v>
      </c>
      <c r="B1863">
        <v>100700</v>
      </c>
      <c r="C1863" t="s">
        <v>237</v>
      </c>
      <c r="D1863" t="s">
        <v>237</v>
      </c>
    </row>
    <row r="1864" spans="1:4" x14ac:dyDescent="0.3">
      <c r="A1864" t="s">
        <v>1184</v>
      </c>
      <c r="B1864">
        <v>100700</v>
      </c>
      <c r="C1864" t="s">
        <v>239</v>
      </c>
      <c r="D1864" t="s">
        <v>239</v>
      </c>
    </row>
    <row r="1865" spans="1:4" x14ac:dyDescent="0.3">
      <c r="A1865" t="s">
        <v>1184</v>
      </c>
      <c r="B1865">
        <v>100700</v>
      </c>
      <c r="C1865" t="s">
        <v>241</v>
      </c>
      <c r="D1865" t="s">
        <v>241</v>
      </c>
    </row>
    <row r="1866" spans="1:4" x14ac:dyDescent="0.3">
      <c r="A1866" t="s">
        <v>1184</v>
      </c>
      <c r="B1866">
        <v>100700</v>
      </c>
      <c r="C1866" t="s">
        <v>243</v>
      </c>
      <c r="D1866" t="s">
        <v>243</v>
      </c>
    </row>
    <row r="1867" spans="1:4" x14ac:dyDescent="0.3">
      <c r="A1867" t="s">
        <v>1184</v>
      </c>
      <c r="B1867">
        <v>100700</v>
      </c>
      <c r="C1867" t="s">
        <v>245</v>
      </c>
      <c r="D1867" t="s">
        <v>245</v>
      </c>
    </row>
    <row r="1868" spans="1:4" x14ac:dyDescent="0.3">
      <c r="A1868" t="s">
        <v>1184</v>
      </c>
      <c r="B1868">
        <v>100700</v>
      </c>
      <c r="C1868" t="s">
        <v>443</v>
      </c>
      <c r="D1868" t="s">
        <v>443</v>
      </c>
    </row>
    <row r="1869" spans="1:4" x14ac:dyDescent="0.3">
      <c r="A1869" t="s">
        <v>1185</v>
      </c>
      <c r="B1869">
        <v>100701</v>
      </c>
      <c r="C1869" t="s">
        <v>237</v>
      </c>
      <c r="D1869" t="s">
        <v>237</v>
      </c>
    </row>
    <row r="1870" spans="1:4" x14ac:dyDescent="0.3">
      <c r="A1870" t="s">
        <v>1185</v>
      </c>
      <c r="B1870">
        <v>100701</v>
      </c>
      <c r="C1870" t="s">
        <v>239</v>
      </c>
      <c r="D1870" t="s">
        <v>239</v>
      </c>
    </row>
    <row r="1871" spans="1:4" x14ac:dyDescent="0.3">
      <c r="A1871" t="s">
        <v>1185</v>
      </c>
      <c r="B1871">
        <v>100701</v>
      </c>
      <c r="C1871" t="s">
        <v>241</v>
      </c>
      <c r="D1871" t="s">
        <v>241</v>
      </c>
    </row>
    <row r="1872" spans="1:4" x14ac:dyDescent="0.3">
      <c r="A1872" t="s">
        <v>1185</v>
      </c>
      <c r="B1872">
        <v>100701</v>
      </c>
      <c r="C1872" t="s">
        <v>243</v>
      </c>
      <c r="D1872" t="s">
        <v>243</v>
      </c>
    </row>
    <row r="1873" spans="1:4" x14ac:dyDescent="0.3">
      <c r="A1873" t="s">
        <v>1185</v>
      </c>
      <c r="B1873">
        <v>100701</v>
      </c>
      <c r="C1873" t="s">
        <v>245</v>
      </c>
      <c r="D1873" t="s">
        <v>245</v>
      </c>
    </row>
    <row r="1874" spans="1:4" x14ac:dyDescent="0.3">
      <c r="A1874" t="s">
        <v>1185</v>
      </c>
      <c r="B1874">
        <v>100701</v>
      </c>
      <c r="C1874" t="s">
        <v>443</v>
      </c>
      <c r="D1874" t="s">
        <v>443</v>
      </c>
    </row>
    <row r="1875" spans="1:4" x14ac:dyDescent="0.3">
      <c r="A1875" t="s">
        <v>1186</v>
      </c>
      <c r="B1875">
        <v>100702</v>
      </c>
      <c r="C1875" t="s">
        <v>237</v>
      </c>
      <c r="D1875" t="s">
        <v>237</v>
      </c>
    </row>
    <row r="1876" spans="1:4" x14ac:dyDescent="0.3">
      <c r="A1876" t="s">
        <v>1186</v>
      </c>
      <c r="B1876">
        <v>100702</v>
      </c>
      <c r="C1876" t="s">
        <v>239</v>
      </c>
      <c r="D1876" t="s">
        <v>239</v>
      </c>
    </row>
    <row r="1877" spans="1:4" x14ac:dyDescent="0.3">
      <c r="A1877" t="s">
        <v>1186</v>
      </c>
      <c r="B1877">
        <v>100702</v>
      </c>
      <c r="C1877" t="s">
        <v>241</v>
      </c>
      <c r="D1877" t="s">
        <v>241</v>
      </c>
    </row>
    <row r="1878" spans="1:4" x14ac:dyDescent="0.3">
      <c r="A1878" t="s">
        <v>1186</v>
      </c>
      <c r="B1878">
        <v>100702</v>
      </c>
      <c r="C1878" t="s">
        <v>243</v>
      </c>
      <c r="D1878" t="s">
        <v>243</v>
      </c>
    </row>
    <row r="1879" spans="1:4" x14ac:dyDescent="0.3">
      <c r="A1879" t="s">
        <v>1186</v>
      </c>
      <c r="B1879">
        <v>100702</v>
      </c>
      <c r="C1879" t="s">
        <v>245</v>
      </c>
      <c r="D1879" t="s">
        <v>245</v>
      </c>
    </row>
    <row r="1880" spans="1:4" x14ac:dyDescent="0.3">
      <c r="A1880" t="s">
        <v>1186</v>
      </c>
      <c r="B1880">
        <v>100702</v>
      </c>
      <c r="C1880" t="s">
        <v>443</v>
      </c>
      <c r="D1880" t="s">
        <v>443</v>
      </c>
    </row>
    <row r="1881" spans="1:4" x14ac:dyDescent="0.3">
      <c r="A1881" t="s">
        <v>1187</v>
      </c>
      <c r="B1881">
        <v>100703</v>
      </c>
      <c r="C1881" t="s">
        <v>237</v>
      </c>
      <c r="D1881" t="s">
        <v>237</v>
      </c>
    </row>
    <row r="1882" spans="1:4" x14ac:dyDescent="0.3">
      <c r="A1882" t="s">
        <v>1187</v>
      </c>
      <c r="B1882">
        <v>100703</v>
      </c>
      <c r="C1882" t="s">
        <v>239</v>
      </c>
      <c r="D1882" t="s">
        <v>239</v>
      </c>
    </row>
    <row r="1883" spans="1:4" x14ac:dyDescent="0.3">
      <c r="A1883" t="s">
        <v>1187</v>
      </c>
      <c r="B1883">
        <v>100703</v>
      </c>
      <c r="C1883" t="s">
        <v>241</v>
      </c>
      <c r="D1883" t="s">
        <v>241</v>
      </c>
    </row>
    <row r="1884" spans="1:4" x14ac:dyDescent="0.3">
      <c r="A1884" t="s">
        <v>1187</v>
      </c>
      <c r="B1884">
        <v>100703</v>
      </c>
      <c r="C1884" t="s">
        <v>243</v>
      </c>
      <c r="D1884" t="s">
        <v>243</v>
      </c>
    </row>
    <row r="1885" spans="1:4" x14ac:dyDescent="0.3">
      <c r="A1885" t="s">
        <v>1187</v>
      </c>
      <c r="B1885">
        <v>100703</v>
      </c>
      <c r="C1885" t="s">
        <v>245</v>
      </c>
      <c r="D1885" t="s">
        <v>245</v>
      </c>
    </row>
    <row r="1886" spans="1:4" x14ac:dyDescent="0.3">
      <c r="A1886" t="s">
        <v>1187</v>
      </c>
      <c r="B1886">
        <v>100703</v>
      </c>
      <c r="C1886" t="s">
        <v>443</v>
      </c>
      <c r="D1886" t="s">
        <v>443</v>
      </c>
    </row>
    <row r="1887" spans="1:4" x14ac:dyDescent="0.3">
      <c r="A1887" t="s">
        <v>1188</v>
      </c>
      <c r="B1887">
        <v>100704</v>
      </c>
      <c r="C1887" t="s">
        <v>237</v>
      </c>
      <c r="D1887" t="s">
        <v>237</v>
      </c>
    </row>
    <row r="1888" spans="1:4" x14ac:dyDescent="0.3">
      <c r="A1888" t="s">
        <v>1188</v>
      </c>
      <c r="B1888">
        <v>100704</v>
      </c>
      <c r="C1888" t="s">
        <v>239</v>
      </c>
      <c r="D1888" t="s">
        <v>239</v>
      </c>
    </row>
    <row r="1889" spans="1:4" x14ac:dyDescent="0.3">
      <c r="A1889" t="s">
        <v>1188</v>
      </c>
      <c r="B1889">
        <v>100704</v>
      </c>
      <c r="C1889" t="s">
        <v>241</v>
      </c>
      <c r="D1889" t="s">
        <v>241</v>
      </c>
    </row>
    <row r="1890" spans="1:4" x14ac:dyDescent="0.3">
      <c r="A1890" t="s">
        <v>1188</v>
      </c>
      <c r="B1890">
        <v>100704</v>
      </c>
      <c r="C1890" t="s">
        <v>243</v>
      </c>
      <c r="D1890" t="s">
        <v>243</v>
      </c>
    </row>
    <row r="1891" spans="1:4" x14ac:dyDescent="0.3">
      <c r="A1891" t="s">
        <v>1188</v>
      </c>
      <c r="B1891">
        <v>100704</v>
      </c>
      <c r="C1891" t="s">
        <v>245</v>
      </c>
      <c r="D1891" t="s">
        <v>245</v>
      </c>
    </row>
    <row r="1892" spans="1:4" x14ac:dyDescent="0.3">
      <c r="A1892" t="s">
        <v>1188</v>
      </c>
      <c r="B1892">
        <v>100704</v>
      </c>
      <c r="C1892" t="s">
        <v>443</v>
      </c>
      <c r="D1892" t="s">
        <v>443</v>
      </c>
    </row>
    <row r="1893" spans="1:4" x14ac:dyDescent="0.3">
      <c r="A1893" t="s">
        <v>1189</v>
      </c>
      <c r="B1893">
        <v>100705</v>
      </c>
      <c r="C1893" t="s">
        <v>237</v>
      </c>
      <c r="D1893" t="s">
        <v>237</v>
      </c>
    </row>
    <row r="1894" spans="1:4" x14ac:dyDescent="0.3">
      <c r="A1894" t="s">
        <v>1189</v>
      </c>
      <c r="B1894">
        <v>100705</v>
      </c>
      <c r="C1894" t="s">
        <v>239</v>
      </c>
      <c r="D1894" t="s">
        <v>239</v>
      </c>
    </row>
    <row r="1895" spans="1:4" x14ac:dyDescent="0.3">
      <c r="A1895" t="s">
        <v>1189</v>
      </c>
      <c r="B1895">
        <v>100705</v>
      </c>
      <c r="C1895" t="s">
        <v>241</v>
      </c>
      <c r="D1895" t="s">
        <v>241</v>
      </c>
    </row>
    <row r="1896" spans="1:4" x14ac:dyDescent="0.3">
      <c r="A1896" t="s">
        <v>1189</v>
      </c>
      <c r="B1896">
        <v>100705</v>
      </c>
      <c r="C1896" t="s">
        <v>243</v>
      </c>
      <c r="D1896" t="s">
        <v>243</v>
      </c>
    </row>
    <row r="1897" spans="1:4" x14ac:dyDescent="0.3">
      <c r="A1897" t="s">
        <v>1189</v>
      </c>
      <c r="B1897">
        <v>100705</v>
      </c>
      <c r="C1897" t="s">
        <v>245</v>
      </c>
      <c r="D1897" t="s">
        <v>245</v>
      </c>
    </row>
    <row r="1898" spans="1:4" x14ac:dyDescent="0.3">
      <c r="A1898" t="s">
        <v>1189</v>
      </c>
      <c r="B1898">
        <v>100705</v>
      </c>
      <c r="C1898" t="s">
        <v>443</v>
      </c>
      <c r="D1898" t="s">
        <v>443</v>
      </c>
    </row>
    <row r="1899" spans="1:4" x14ac:dyDescent="0.3">
      <c r="A1899" t="s">
        <v>1190</v>
      </c>
      <c r="B1899">
        <v>100706</v>
      </c>
      <c r="C1899" t="s">
        <v>237</v>
      </c>
      <c r="D1899" t="s">
        <v>237</v>
      </c>
    </row>
    <row r="1900" spans="1:4" x14ac:dyDescent="0.3">
      <c r="A1900" t="s">
        <v>1190</v>
      </c>
      <c r="B1900">
        <v>100706</v>
      </c>
      <c r="C1900" t="s">
        <v>239</v>
      </c>
      <c r="D1900" t="s">
        <v>239</v>
      </c>
    </row>
    <row r="1901" spans="1:4" x14ac:dyDescent="0.3">
      <c r="A1901" t="s">
        <v>1190</v>
      </c>
      <c r="B1901">
        <v>100706</v>
      </c>
      <c r="C1901" t="s">
        <v>241</v>
      </c>
      <c r="D1901" t="s">
        <v>241</v>
      </c>
    </row>
    <row r="1902" spans="1:4" x14ac:dyDescent="0.3">
      <c r="A1902" t="s">
        <v>1190</v>
      </c>
      <c r="B1902">
        <v>100706</v>
      </c>
      <c r="C1902" t="s">
        <v>243</v>
      </c>
      <c r="D1902" t="s">
        <v>243</v>
      </c>
    </row>
    <row r="1903" spans="1:4" x14ac:dyDescent="0.3">
      <c r="A1903" t="s">
        <v>1190</v>
      </c>
      <c r="B1903">
        <v>100706</v>
      </c>
      <c r="C1903" t="s">
        <v>245</v>
      </c>
      <c r="D1903" t="s">
        <v>245</v>
      </c>
    </row>
    <row r="1904" spans="1:4" x14ac:dyDescent="0.3">
      <c r="A1904" t="s">
        <v>1190</v>
      </c>
      <c r="B1904">
        <v>100706</v>
      </c>
      <c r="C1904" t="s">
        <v>443</v>
      </c>
      <c r="D1904" t="s">
        <v>443</v>
      </c>
    </row>
    <row r="1905" spans="1:4" x14ac:dyDescent="0.3">
      <c r="A1905" t="s">
        <v>1191</v>
      </c>
      <c r="B1905">
        <v>100707</v>
      </c>
      <c r="C1905" t="s">
        <v>237</v>
      </c>
      <c r="D1905" t="s">
        <v>237</v>
      </c>
    </row>
    <row r="1906" spans="1:4" x14ac:dyDescent="0.3">
      <c r="A1906" t="s">
        <v>1191</v>
      </c>
      <c r="B1906">
        <v>100707</v>
      </c>
      <c r="C1906" t="s">
        <v>239</v>
      </c>
      <c r="D1906" t="s">
        <v>239</v>
      </c>
    </row>
    <row r="1907" spans="1:4" x14ac:dyDescent="0.3">
      <c r="A1907" t="s">
        <v>1191</v>
      </c>
      <c r="B1907">
        <v>100707</v>
      </c>
      <c r="C1907" t="s">
        <v>241</v>
      </c>
      <c r="D1907" t="s">
        <v>241</v>
      </c>
    </row>
    <row r="1908" spans="1:4" x14ac:dyDescent="0.3">
      <c r="A1908" t="s">
        <v>1191</v>
      </c>
      <c r="B1908">
        <v>100707</v>
      </c>
      <c r="C1908" t="s">
        <v>243</v>
      </c>
      <c r="D1908" t="s">
        <v>243</v>
      </c>
    </row>
    <row r="1909" spans="1:4" x14ac:dyDescent="0.3">
      <c r="A1909" t="s">
        <v>1191</v>
      </c>
      <c r="B1909">
        <v>100707</v>
      </c>
      <c r="C1909" t="s">
        <v>245</v>
      </c>
      <c r="D1909" t="s">
        <v>245</v>
      </c>
    </row>
    <row r="1910" spans="1:4" x14ac:dyDescent="0.3">
      <c r="A1910" t="s">
        <v>1191</v>
      </c>
      <c r="B1910">
        <v>100707</v>
      </c>
      <c r="C1910" t="s">
        <v>443</v>
      </c>
      <c r="D1910" t="s">
        <v>443</v>
      </c>
    </row>
    <row r="1911" spans="1:4" x14ac:dyDescent="0.3">
      <c r="A1911" t="s">
        <v>1192</v>
      </c>
      <c r="B1911">
        <v>100708</v>
      </c>
      <c r="C1911" t="s">
        <v>237</v>
      </c>
      <c r="D1911" t="s">
        <v>237</v>
      </c>
    </row>
    <row r="1912" spans="1:4" x14ac:dyDescent="0.3">
      <c r="A1912" t="s">
        <v>1192</v>
      </c>
      <c r="B1912">
        <v>100708</v>
      </c>
      <c r="C1912" t="s">
        <v>239</v>
      </c>
      <c r="D1912" t="s">
        <v>239</v>
      </c>
    </row>
    <row r="1913" spans="1:4" x14ac:dyDescent="0.3">
      <c r="A1913" t="s">
        <v>1192</v>
      </c>
      <c r="B1913">
        <v>100708</v>
      </c>
      <c r="C1913" t="s">
        <v>241</v>
      </c>
      <c r="D1913" t="s">
        <v>241</v>
      </c>
    </row>
    <row r="1914" spans="1:4" x14ac:dyDescent="0.3">
      <c r="A1914" t="s">
        <v>1192</v>
      </c>
      <c r="B1914">
        <v>100708</v>
      </c>
      <c r="C1914" t="s">
        <v>243</v>
      </c>
      <c r="D1914" t="s">
        <v>243</v>
      </c>
    </row>
    <row r="1915" spans="1:4" x14ac:dyDescent="0.3">
      <c r="A1915" t="s">
        <v>1192</v>
      </c>
      <c r="B1915">
        <v>100708</v>
      </c>
      <c r="C1915" t="s">
        <v>245</v>
      </c>
      <c r="D1915" t="s">
        <v>245</v>
      </c>
    </row>
    <row r="1916" spans="1:4" x14ac:dyDescent="0.3">
      <c r="A1916" t="s">
        <v>1192</v>
      </c>
      <c r="B1916">
        <v>100708</v>
      </c>
      <c r="C1916" t="s">
        <v>443</v>
      </c>
      <c r="D1916" t="s">
        <v>443</v>
      </c>
    </row>
    <row r="1917" spans="1:4" x14ac:dyDescent="0.3">
      <c r="A1917" t="s">
        <v>1193</v>
      </c>
      <c r="B1917">
        <v>100709</v>
      </c>
      <c r="C1917" t="s">
        <v>237</v>
      </c>
      <c r="D1917" t="s">
        <v>237</v>
      </c>
    </row>
    <row r="1918" spans="1:4" x14ac:dyDescent="0.3">
      <c r="A1918" t="s">
        <v>1193</v>
      </c>
      <c r="B1918">
        <v>100709</v>
      </c>
      <c r="C1918" t="s">
        <v>239</v>
      </c>
      <c r="D1918" t="s">
        <v>239</v>
      </c>
    </row>
    <row r="1919" spans="1:4" x14ac:dyDescent="0.3">
      <c r="A1919" t="s">
        <v>1193</v>
      </c>
      <c r="B1919">
        <v>100709</v>
      </c>
      <c r="C1919" t="s">
        <v>241</v>
      </c>
      <c r="D1919" t="s">
        <v>241</v>
      </c>
    </row>
    <row r="1920" spans="1:4" x14ac:dyDescent="0.3">
      <c r="A1920" t="s">
        <v>1193</v>
      </c>
      <c r="B1920">
        <v>100709</v>
      </c>
      <c r="C1920" t="s">
        <v>243</v>
      </c>
      <c r="D1920" t="s">
        <v>243</v>
      </c>
    </row>
    <row r="1921" spans="1:4" x14ac:dyDescent="0.3">
      <c r="A1921" t="s">
        <v>1193</v>
      </c>
      <c r="B1921">
        <v>100709</v>
      </c>
      <c r="C1921" t="s">
        <v>245</v>
      </c>
      <c r="D1921" t="s">
        <v>245</v>
      </c>
    </row>
    <row r="1922" spans="1:4" x14ac:dyDescent="0.3">
      <c r="A1922" t="s">
        <v>1193</v>
      </c>
      <c r="B1922">
        <v>100709</v>
      </c>
      <c r="C1922" t="s">
        <v>443</v>
      </c>
      <c r="D1922" t="s">
        <v>443</v>
      </c>
    </row>
    <row r="1923" spans="1:4" x14ac:dyDescent="0.3">
      <c r="A1923" t="s">
        <v>1194</v>
      </c>
      <c r="B1923">
        <v>100710</v>
      </c>
      <c r="C1923" t="s">
        <v>237</v>
      </c>
      <c r="D1923" t="s">
        <v>237</v>
      </c>
    </row>
    <row r="1924" spans="1:4" x14ac:dyDescent="0.3">
      <c r="A1924" t="s">
        <v>1194</v>
      </c>
      <c r="B1924">
        <v>100710</v>
      </c>
      <c r="C1924" t="s">
        <v>239</v>
      </c>
      <c r="D1924" t="s">
        <v>239</v>
      </c>
    </row>
    <row r="1925" spans="1:4" x14ac:dyDescent="0.3">
      <c r="A1925" t="s">
        <v>1194</v>
      </c>
      <c r="B1925">
        <v>100710</v>
      </c>
      <c r="C1925" t="s">
        <v>241</v>
      </c>
      <c r="D1925" t="s">
        <v>241</v>
      </c>
    </row>
    <row r="1926" spans="1:4" x14ac:dyDescent="0.3">
      <c r="A1926" t="s">
        <v>1194</v>
      </c>
      <c r="B1926">
        <v>100710</v>
      </c>
      <c r="C1926" t="s">
        <v>243</v>
      </c>
      <c r="D1926" t="s">
        <v>243</v>
      </c>
    </row>
    <row r="1927" spans="1:4" x14ac:dyDescent="0.3">
      <c r="A1927" t="s">
        <v>1194</v>
      </c>
      <c r="B1927">
        <v>100710</v>
      </c>
      <c r="C1927" t="s">
        <v>245</v>
      </c>
      <c r="D1927" t="s">
        <v>245</v>
      </c>
    </row>
    <row r="1928" spans="1:4" x14ac:dyDescent="0.3">
      <c r="A1928" t="s">
        <v>1194</v>
      </c>
      <c r="B1928">
        <v>100710</v>
      </c>
      <c r="C1928" t="s">
        <v>443</v>
      </c>
      <c r="D1928" t="s">
        <v>443</v>
      </c>
    </row>
    <row r="1929" spans="1:4" x14ac:dyDescent="0.3">
      <c r="A1929" t="s">
        <v>1195</v>
      </c>
      <c r="B1929">
        <v>100711</v>
      </c>
      <c r="C1929" t="s">
        <v>237</v>
      </c>
      <c r="D1929" t="s">
        <v>237</v>
      </c>
    </row>
    <row r="1930" spans="1:4" x14ac:dyDescent="0.3">
      <c r="A1930" t="s">
        <v>1195</v>
      </c>
      <c r="B1930">
        <v>100711</v>
      </c>
      <c r="C1930" t="s">
        <v>239</v>
      </c>
      <c r="D1930" t="s">
        <v>239</v>
      </c>
    </row>
    <row r="1931" spans="1:4" x14ac:dyDescent="0.3">
      <c r="A1931" t="s">
        <v>1195</v>
      </c>
      <c r="B1931">
        <v>100711</v>
      </c>
      <c r="C1931" t="s">
        <v>241</v>
      </c>
      <c r="D1931" t="s">
        <v>241</v>
      </c>
    </row>
    <row r="1932" spans="1:4" x14ac:dyDescent="0.3">
      <c r="A1932" t="s">
        <v>1195</v>
      </c>
      <c r="B1932">
        <v>100711</v>
      </c>
      <c r="C1932" t="s">
        <v>243</v>
      </c>
      <c r="D1932" t="s">
        <v>243</v>
      </c>
    </row>
    <row r="1933" spans="1:4" x14ac:dyDescent="0.3">
      <c r="A1933" t="s">
        <v>1195</v>
      </c>
      <c r="B1933">
        <v>100711</v>
      </c>
      <c r="C1933" t="s">
        <v>245</v>
      </c>
      <c r="D1933" t="s">
        <v>245</v>
      </c>
    </row>
    <row r="1934" spans="1:4" x14ac:dyDescent="0.3">
      <c r="A1934" t="s">
        <v>1195</v>
      </c>
      <c r="B1934">
        <v>100711</v>
      </c>
      <c r="C1934" t="s">
        <v>443</v>
      </c>
      <c r="D1934" t="s">
        <v>443</v>
      </c>
    </row>
    <row r="1935" spans="1:4" x14ac:dyDescent="0.3">
      <c r="A1935" t="s">
        <v>1196</v>
      </c>
      <c r="B1935">
        <v>100712</v>
      </c>
      <c r="C1935" t="s">
        <v>237</v>
      </c>
      <c r="D1935" t="s">
        <v>237</v>
      </c>
    </row>
    <row r="1936" spans="1:4" x14ac:dyDescent="0.3">
      <c r="A1936" t="s">
        <v>1196</v>
      </c>
      <c r="B1936">
        <v>100712</v>
      </c>
      <c r="C1936" t="s">
        <v>239</v>
      </c>
      <c r="D1936" t="s">
        <v>239</v>
      </c>
    </row>
    <row r="1937" spans="1:4" x14ac:dyDescent="0.3">
      <c r="A1937" t="s">
        <v>1196</v>
      </c>
      <c r="B1937">
        <v>100712</v>
      </c>
      <c r="C1937" t="s">
        <v>241</v>
      </c>
      <c r="D1937" t="s">
        <v>241</v>
      </c>
    </row>
    <row r="1938" spans="1:4" x14ac:dyDescent="0.3">
      <c r="A1938" t="s">
        <v>1196</v>
      </c>
      <c r="B1938">
        <v>100712</v>
      </c>
      <c r="C1938" t="s">
        <v>243</v>
      </c>
      <c r="D1938" t="s">
        <v>243</v>
      </c>
    </row>
    <row r="1939" spans="1:4" x14ac:dyDescent="0.3">
      <c r="A1939" t="s">
        <v>1196</v>
      </c>
      <c r="B1939">
        <v>100712</v>
      </c>
      <c r="C1939" t="s">
        <v>245</v>
      </c>
      <c r="D1939" t="s">
        <v>245</v>
      </c>
    </row>
    <row r="1940" spans="1:4" x14ac:dyDescent="0.3">
      <c r="A1940" t="s">
        <v>1196</v>
      </c>
      <c r="B1940">
        <v>100712</v>
      </c>
      <c r="C1940" t="s">
        <v>443</v>
      </c>
      <c r="D1940" t="s">
        <v>443</v>
      </c>
    </row>
    <row r="1941" spans="1:4" x14ac:dyDescent="0.3">
      <c r="A1941" t="s">
        <v>1197</v>
      </c>
      <c r="B1941">
        <v>100713</v>
      </c>
      <c r="C1941" t="s">
        <v>237</v>
      </c>
      <c r="D1941" t="s">
        <v>237</v>
      </c>
    </row>
    <row r="1942" spans="1:4" x14ac:dyDescent="0.3">
      <c r="A1942" t="s">
        <v>1197</v>
      </c>
      <c r="B1942">
        <v>100713</v>
      </c>
      <c r="C1942" t="s">
        <v>239</v>
      </c>
      <c r="D1942" t="s">
        <v>239</v>
      </c>
    </row>
    <row r="1943" spans="1:4" x14ac:dyDescent="0.3">
      <c r="A1943" t="s">
        <v>1197</v>
      </c>
      <c r="B1943">
        <v>100713</v>
      </c>
      <c r="C1943" t="s">
        <v>241</v>
      </c>
      <c r="D1943" t="s">
        <v>241</v>
      </c>
    </row>
    <row r="1944" spans="1:4" x14ac:dyDescent="0.3">
      <c r="A1944" t="s">
        <v>1197</v>
      </c>
      <c r="B1944">
        <v>100713</v>
      </c>
      <c r="C1944" t="s">
        <v>243</v>
      </c>
      <c r="D1944" t="s">
        <v>243</v>
      </c>
    </row>
    <row r="1945" spans="1:4" x14ac:dyDescent="0.3">
      <c r="A1945" t="s">
        <v>1197</v>
      </c>
      <c r="B1945">
        <v>100713</v>
      </c>
      <c r="C1945" t="s">
        <v>245</v>
      </c>
      <c r="D1945" t="s">
        <v>245</v>
      </c>
    </row>
    <row r="1946" spans="1:4" x14ac:dyDescent="0.3">
      <c r="A1946" t="s">
        <v>1197</v>
      </c>
      <c r="B1946">
        <v>100713</v>
      </c>
      <c r="C1946" t="s">
        <v>443</v>
      </c>
      <c r="D1946" t="s">
        <v>443</v>
      </c>
    </row>
    <row r="1947" spans="1:4" x14ac:dyDescent="0.3">
      <c r="A1947" t="s">
        <v>1198</v>
      </c>
      <c r="B1947">
        <v>100714</v>
      </c>
      <c r="C1947" t="s">
        <v>237</v>
      </c>
      <c r="D1947" t="s">
        <v>237</v>
      </c>
    </row>
    <row r="1948" spans="1:4" x14ac:dyDescent="0.3">
      <c r="A1948" t="s">
        <v>1198</v>
      </c>
      <c r="B1948">
        <v>100714</v>
      </c>
      <c r="C1948" t="s">
        <v>239</v>
      </c>
      <c r="D1948" t="s">
        <v>239</v>
      </c>
    </row>
    <row r="1949" spans="1:4" x14ac:dyDescent="0.3">
      <c r="A1949" t="s">
        <v>1198</v>
      </c>
      <c r="B1949">
        <v>100714</v>
      </c>
      <c r="C1949" t="s">
        <v>241</v>
      </c>
      <c r="D1949" t="s">
        <v>241</v>
      </c>
    </row>
    <row r="1950" spans="1:4" x14ac:dyDescent="0.3">
      <c r="A1950" t="s">
        <v>1198</v>
      </c>
      <c r="B1950">
        <v>100714</v>
      </c>
      <c r="C1950" t="s">
        <v>243</v>
      </c>
      <c r="D1950" t="s">
        <v>243</v>
      </c>
    </row>
    <row r="1951" spans="1:4" x14ac:dyDescent="0.3">
      <c r="A1951" t="s">
        <v>1198</v>
      </c>
      <c r="B1951">
        <v>100714</v>
      </c>
      <c r="C1951" t="s">
        <v>245</v>
      </c>
      <c r="D1951" t="s">
        <v>245</v>
      </c>
    </row>
    <row r="1952" spans="1:4" x14ac:dyDescent="0.3">
      <c r="A1952" t="s">
        <v>1198</v>
      </c>
      <c r="B1952">
        <v>100714</v>
      </c>
      <c r="C1952" t="s">
        <v>443</v>
      </c>
      <c r="D1952" t="s">
        <v>443</v>
      </c>
    </row>
    <row r="1953" spans="1:4" x14ac:dyDescent="0.3">
      <c r="A1953" t="s">
        <v>1199</v>
      </c>
      <c r="B1953">
        <v>100715</v>
      </c>
      <c r="C1953" t="s">
        <v>237</v>
      </c>
      <c r="D1953" t="s">
        <v>237</v>
      </c>
    </row>
    <row r="1954" spans="1:4" x14ac:dyDescent="0.3">
      <c r="A1954" t="s">
        <v>1199</v>
      </c>
      <c r="B1954">
        <v>100715</v>
      </c>
      <c r="C1954" t="s">
        <v>239</v>
      </c>
      <c r="D1954" t="s">
        <v>239</v>
      </c>
    </row>
    <row r="1955" spans="1:4" x14ac:dyDescent="0.3">
      <c r="A1955" t="s">
        <v>1199</v>
      </c>
      <c r="B1955">
        <v>100715</v>
      </c>
      <c r="C1955" t="s">
        <v>241</v>
      </c>
      <c r="D1955" t="s">
        <v>241</v>
      </c>
    </row>
    <row r="1956" spans="1:4" x14ac:dyDescent="0.3">
      <c r="A1956" t="s">
        <v>1199</v>
      </c>
      <c r="B1956">
        <v>100715</v>
      </c>
      <c r="C1956" t="s">
        <v>243</v>
      </c>
      <c r="D1956" t="s">
        <v>243</v>
      </c>
    </row>
    <row r="1957" spans="1:4" x14ac:dyDescent="0.3">
      <c r="A1957" t="s">
        <v>1199</v>
      </c>
      <c r="B1957">
        <v>100715</v>
      </c>
      <c r="C1957" t="s">
        <v>245</v>
      </c>
      <c r="D1957" t="s">
        <v>245</v>
      </c>
    </row>
    <row r="1958" spans="1:4" x14ac:dyDescent="0.3">
      <c r="A1958" t="s">
        <v>1199</v>
      </c>
      <c r="B1958">
        <v>100715</v>
      </c>
      <c r="C1958" t="s">
        <v>443</v>
      </c>
      <c r="D1958" t="s">
        <v>443</v>
      </c>
    </row>
    <row r="1959" spans="1:4" x14ac:dyDescent="0.3">
      <c r="A1959" t="s">
        <v>1200</v>
      </c>
      <c r="B1959">
        <v>100716</v>
      </c>
      <c r="C1959" t="s">
        <v>237</v>
      </c>
      <c r="D1959" t="s">
        <v>237</v>
      </c>
    </row>
    <row r="1960" spans="1:4" x14ac:dyDescent="0.3">
      <c r="A1960" t="s">
        <v>1200</v>
      </c>
      <c r="B1960">
        <v>100716</v>
      </c>
      <c r="C1960" t="s">
        <v>239</v>
      </c>
      <c r="D1960" t="s">
        <v>239</v>
      </c>
    </row>
    <row r="1961" spans="1:4" x14ac:dyDescent="0.3">
      <c r="A1961" t="s">
        <v>1200</v>
      </c>
      <c r="B1961">
        <v>100716</v>
      </c>
      <c r="C1961" t="s">
        <v>241</v>
      </c>
      <c r="D1961" t="s">
        <v>241</v>
      </c>
    </row>
    <row r="1962" spans="1:4" x14ac:dyDescent="0.3">
      <c r="A1962" t="s">
        <v>1200</v>
      </c>
      <c r="B1962">
        <v>100716</v>
      </c>
      <c r="C1962" t="s">
        <v>243</v>
      </c>
      <c r="D1962" t="s">
        <v>243</v>
      </c>
    </row>
    <row r="1963" spans="1:4" x14ac:dyDescent="0.3">
      <c r="A1963" t="s">
        <v>1200</v>
      </c>
      <c r="B1963">
        <v>100716</v>
      </c>
      <c r="C1963" t="s">
        <v>245</v>
      </c>
      <c r="D1963" t="s">
        <v>245</v>
      </c>
    </row>
    <row r="1964" spans="1:4" x14ac:dyDescent="0.3">
      <c r="A1964" t="s">
        <v>1200</v>
      </c>
      <c r="B1964">
        <v>100716</v>
      </c>
      <c r="C1964" t="s">
        <v>443</v>
      </c>
      <c r="D1964" t="s">
        <v>443</v>
      </c>
    </row>
    <row r="1965" spans="1:4" x14ac:dyDescent="0.3">
      <c r="A1965" t="s">
        <v>1201</v>
      </c>
      <c r="B1965">
        <v>100717</v>
      </c>
      <c r="C1965" t="s">
        <v>237</v>
      </c>
      <c r="D1965" t="s">
        <v>237</v>
      </c>
    </row>
    <row r="1966" spans="1:4" x14ac:dyDescent="0.3">
      <c r="A1966" t="s">
        <v>1201</v>
      </c>
      <c r="B1966">
        <v>100717</v>
      </c>
      <c r="C1966" t="s">
        <v>239</v>
      </c>
      <c r="D1966" t="s">
        <v>239</v>
      </c>
    </row>
    <row r="1967" spans="1:4" x14ac:dyDescent="0.3">
      <c r="A1967" t="s">
        <v>1201</v>
      </c>
      <c r="B1967">
        <v>100717</v>
      </c>
      <c r="C1967" t="s">
        <v>241</v>
      </c>
      <c r="D1967" t="s">
        <v>241</v>
      </c>
    </row>
    <row r="1968" spans="1:4" x14ac:dyDescent="0.3">
      <c r="A1968" t="s">
        <v>1201</v>
      </c>
      <c r="B1968">
        <v>100717</v>
      </c>
      <c r="C1968" t="s">
        <v>243</v>
      </c>
      <c r="D1968" t="s">
        <v>243</v>
      </c>
    </row>
    <row r="1969" spans="1:4" x14ac:dyDescent="0.3">
      <c r="A1969" t="s">
        <v>1201</v>
      </c>
      <c r="B1969">
        <v>100717</v>
      </c>
      <c r="C1969" t="s">
        <v>245</v>
      </c>
      <c r="D1969" t="s">
        <v>245</v>
      </c>
    </row>
    <row r="1970" spans="1:4" x14ac:dyDescent="0.3">
      <c r="A1970" t="s">
        <v>1201</v>
      </c>
      <c r="B1970">
        <v>100717</v>
      </c>
      <c r="C1970" t="s">
        <v>443</v>
      </c>
      <c r="D1970" t="s">
        <v>443</v>
      </c>
    </row>
    <row r="1971" spans="1:4" x14ac:dyDescent="0.3">
      <c r="A1971" t="s">
        <v>1202</v>
      </c>
      <c r="B1971">
        <v>100718</v>
      </c>
      <c r="C1971" t="s">
        <v>237</v>
      </c>
      <c r="D1971" t="s">
        <v>237</v>
      </c>
    </row>
    <row r="1972" spans="1:4" x14ac:dyDescent="0.3">
      <c r="A1972" t="s">
        <v>1202</v>
      </c>
      <c r="B1972">
        <v>100718</v>
      </c>
      <c r="C1972" t="s">
        <v>239</v>
      </c>
      <c r="D1972" t="s">
        <v>239</v>
      </c>
    </row>
    <row r="1973" spans="1:4" x14ac:dyDescent="0.3">
      <c r="A1973" t="s">
        <v>1202</v>
      </c>
      <c r="B1973">
        <v>100718</v>
      </c>
      <c r="C1973" t="s">
        <v>241</v>
      </c>
      <c r="D1973" t="s">
        <v>241</v>
      </c>
    </row>
    <row r="1974" spans="1:4" x14ac:dyDescent="0.3">
      <c r="A1974" t="s">
        <v>1202</v>
      </c>
      <c r="B1974">
        <v>100718</v>
      </c>
      <c r="C1974" t="s">
        <v>243</v>
      </c>
      <c r="D1974" t="s">
        <v>243</v>
      </c>
    </row>
    <row r="1975" spans="1:4" x14ac:dyDescent="0.3">
      <c r="A1975" t="s">
        <v>1202</v>
      </c>
      <c r="B1975">
        <v>100718</v>
      </c>
      <c r="C1975" t="s">
        <v>245</v>
      </c>
      <c r="D1975" t="s">
        <v>245</v>
      </c>
    </row>
    <row r="1976" spans="1:4" x14ac:dyDescent="0.3">
      <c r="A1976" t="s">
        <v>1202</v>
      </c>
      <c r="B1976">
        <v>100718</v>
      </c>
      <c r="C1976" t="s">
        <v>443</v>
      </c>
      <c r="D1976" t="s">
        <v>443</v>
      </c>
    </row>
    <row r="1977" spans="1:4" x14ac:dyDescent="0.3">
      <c r="A1977" t="s">
        <v>1203</v>
      </c>
      <c r="B1977">
        <v>100719</v>
      </c>
      <c r="C1977" t="s">
        <v>237</v>
      </c>
      <c r="D1977" t="s">
        <v>237</v>
      </c>
    </row>
    <row r="1978" spans="1:4" x14ac:dyDescent="0.3">
      <c r="A1978" t="s">
        <v>1203</v>
      </c>
      <c r="B1978">
        <v>100719</v>
      </c>
      <c r="C1978" t="s">
        <v>239</v>
      </c>
      <c r="D1978" t="s">
        <v>239</v>
      </c>
    </row>
    <row r="1979" spans="1:4" x14ac:dyDescent="0.3">
      <c r="A1979" t="s">
        <v>1203</v>
      </c>
      <c r="B1979">
        <v>100719</v>
      </c>
      <c r="C1979" t="s">
        <v>241</v>
      </c>
      <c r="D1979" t="s">
        <v>241</v>
      </c>
    </row>
    <row r="1980" spans="1:4" x14ac:dyDescent="0.3">
      <c r="A1980" t="s">
        <v>1203</v>
      </c>
      <c r="B1980">
        <v>100719</v>
      </c>
      <c r="C1980" t="s">
        <v>243</v>
      </c>
      <c r="D1980" t="s">
        <v>243</v>
      </c>
    </row>
    <row r="1981" spans="1:4" x14ac:dyDescent="0.3">
      <c r="A1981" t="s">
        <v>1203</v>
      </c>
      <c r="B1981">
        <v>100719</v>
      </c>
      <c r="C1981" t="s">
        <v>245</v>
      </c>
      <c r="D1981" t="s">
        <v>245</v>
      </c>
    </row>
    <row r="1982" spans="1:4" x14ac:dyDescent="0.3">
      <c r="A1982" t="s">
        <v>1203</v>
      </c>
      <c r="B1982">
        <v>100719</v>
      </c>
      <c r="C1982" t="s">
        <v>443</v>
      </c>
      <c r="D1982" t="s">
        <v>443</v>
      </c>
    </row>
    <row r="1983" spans="1:4" x14ac:dyDescent="0.3">
      <c r="A1983" t="s">
        <v>1204</v>
      </c>
      <c r="B1983">
        <v>100720</v>
      </c>
      <c r="C1983" t="s">
        <v>237</v>
      </c>
      <c r="D1983" t="s">
        <v>237</v>
      </c>
    </row>
    <row r="1984" spans="1:4" x14ac:dyDescent="0.3">
      <c r="A1984" t="s">
        <v>1204</v>
      </c>
      <c r="B1984">
        <v>100720</v>
      </c>
      <c r="C1984" t="s">
        <v>239</v>
      </c>
      <c r="D1984" t="s">
        <v>239</v>
      </c>
    </row>
    <row r="1985" spans="1:4" x14ac:dyDescent="0.3">
      <c r="A1985" t="s">
        <v>1204</v>
      </c>
      <c r="B1985">
        <v>100720</v>
      </c>
      <c r="C1985" t="s">
        <v>241</v>
      </c>
      <c r="D1985" t="s">
        <v>241</v>
      </c>
    </row>
    <row r="1986" spans="1:4" x14ac:dyDescent="0.3">
      <c r="A1986" t="s">
        <v>1204</v>
      </c>
      <c r="B1986">
        <v>100720</v>
      </c>
      <c r="C1986" t="s">
        <v>243</v>
      </c>
      <c r="D1986" t="s">
        <v>243</v>
      </c>
    </row>
    <row r="1987" spans="1:4" x14ac:dyDescent="0.3">
      <c r="A1987" t="s">
        <v>1204</v>
      </c>
      <c r="B1987">
        <v>100720</v>
      </c>
      <c r="C1987" t="s">
        <v>245</v>
      </c>
      <c r="D1987" t="s">
        <v>245</v>
      </c>
    </row>
    <row r="1988" spans="1:4" x14ac:dyDescent="0.3">
      <c r="A1988" t="s">
        <v>1204</v>
      </c>
      <c r="B1988">
        <v>100720</v>
      </c>
      <c r="C1988" t="s">
        <v>443</v>
      </c>
      <c r="D1988" t="s">
        <v>443</v>
      </c>
    </row>
    <row r="1989" spans="1:4" x14ac:dyDescent="0.3">
      <c r="A1989" t="s">
        <v>1205</v>
      </c>
      <c r="B1989">
        <v>100721</v>
      </c>
      <c r="C1989" t="s">
        <v>237</v>
      </c>
      <c r="D1989" t="s">
        <v>237</v>
      </c>
    </row>
    <row r="1990" spans="1:4" x14ac:dyDescent="0.3">
      <c r="A1990" t="s">
        <v>1205</v>
      </c>
      <c r="B1990">
        <v>100721</v>
      </c>
      <c r="C1990" t="s">
        <v>239</v>
      </c>
      <c r="D1990" t="s">
        <v>239</v>
      </c>
    </row>
    <row r="1991" spans="1:4" x14ac:dyDescent="0.3">
      <c r="A1991" t="s">
        <v>1205</v>
      </c>
      <c r="B1991">
        <v>100721</v>
      </c>
      <c r="C1991" t="s">
        <v>241</v>
      </c>
      <c r="D1991" t="s">
        <v>241</v>
      </c>
    </row>
    <row r="1992" spans="1:4" x14ac:dyDescent="0.3">
      <c r="A1992" t="s">
        <v>1205</v>
      </c>
      <c r="B1992">
        <v>100721</v>
      </c>
      <c r="C1992" t="s">
        <v>243</v>
      </c>
      <c r="D1992" t="s">
        <v>243</v>
      </c>
    </row>
    <row r="1993" spans="1:4" x14ac:dyDescent="0.3">
      <c r="A1993" t="s">
        <v>1205</v>
      </c>
      <c r="B1993">
        <v>100721</v>
      </c>
      <c r="C1993" t="s">
        <v>245</v>
      </c>
      <c r="D1993" t="s">
        <v>245</v>
      </c>
    </row>
    <row r="1994" spans="1:4" x14ac:dyDescent="0.3">
      <c r="A1994" t="s">
        <v>1205</v>
      </c>
      <c r="B1994">
        <v>100721</v>
      </c>
      <c r="C1994" t="s">
        <v>443</v>
      </c>
      <c r="D1994" t="s">
        <v>443</v>
      </c>
    </row>
    <row r="1995" spans="1:4" x14ac:dyDescent="0.3">
      <c r="A1995" t="s">
        <v>1206</v>
      </c>
      <c r="B1995">
        <v>100722</v>
      </c>
      <c r="C1995" t="s">
        <v>237</v>
      </c>
      <c r="D1995" t="s">
        <v>237</v>
      </c>
    </row>
    <row r="1996" spans="1:4" x14ac:dyDescent="0.3">
      <c r="A1996" t="s">
        <v>1206</v>
      </c>
      <c r="B1996">
        <v>100722</v>
      </c>
      <c r="C1996" t="s">
        <v>239</v>
      </c>
      <c r="D1996" t="s">
        <v>239</v>
      </c>
    </row>
    <row r="1997" spans="1:4" x14ac:dyDescent="0.3">
      <c r="A1997" t="s">
        <v>1206</v>
      </c>
      <c r="B1997">
        <v>100722</v>
      </c>
      <c r="C1997" t="s">
        <v>241</v>
      </c>
      <c r="D1997" t="s">
        <v>241</v>
      </c>
    </row>
    <row r="1998" spans="1:4" x14ac:dyDescent="0.3">
      <c r="A1998" t="s">
        <v>1206</v>
      </c>
      <c r="B1998">
        <v>100722</v>
      </c>
      <c r="C1998" t="s">
        <v>243</v>
      </c>
      <c r="D1998" t="s">
        <v>243</v>
      </c>
    </row>
    <row r="1999" spans="1:4" x14ac:dyDescent="0.3">
      <c r="A1999" t="s">
        <v>1206</v>
      </c>
      <c r="B1999">
        <v>100722</v>
      </c>
      <c r="C1999" t="s">
        <v>245</v>
      </c>
      <c r="D1999" t="s">
        <v>245</v>
      </c>
    </row>
    <row r="2000" spans="1:4" x14ac:dyDescent="0.3">
      <c r="A2000" t="s">
        <v>1206</v>
      </c>
      <c r="B2000">
        <v>100722</v>
      </c>
      <c r="C2000" t="s">
        <v>443</v>
      </c>
      <c r="D2000" t="s">
        <v>443</v>
      </c>
    </row>
    <row r="2001" spans="1:4" x14ac:dyDescent="0.3">
      <c r="A2001" t="s">
        <v>1207</v>
      </c>
      <c r="B2001">
        <v>100723</v>
      </c>
      <c r="C2001" t="s">
        <v>237</v>
      </c>
      <c r="D2001" t="s">
        <v>237</v>
      </c>
    </row>
    <row r="2002" spans="1:4" x14ac:dyDescent="0.3">
      <c r="A2002" t="s">
        <v>1207</v>
      </c>
      <c r="B2002">
        <v>100723</v>
      </c>
      <c r="C2002" t="s">
        <v>239</v>
      </c>
      <c r="D2002" t="s">
        <v>239</v>
      </c>
    </row>
    <row r="2003" spans="1:4" x14ac:dyDescent="0.3">
      <c r="A2003" t="s">
        <v>1207</v>
      </c>
      <c r="B2003">
        <v>100723</v>
      </c>
      <c r="C2003" t="s">
        <v>241</v>
      </c>
      <c r="D2003" t="s">
        <v>241</v>
      </c>
    </row>
    <row r="2004" spans="1:4" x14ac:dyDescent="0.3">
      <c r="A2004" t="s">
        <v>1207</v>
      </c>
      <c r="B2004">
        <v>100723</v>
      </c>
      <c r="C2004" t="s">
        <v>243</v>
      </c>
      <c r="D2004" t="s">
        <v>243</v>
      </c>
    </row>
    <row r="2005" spans="1:4" x14ac:dyDescent="0.3">
      <c r="A2005" t="s">
        <v>1207</v>
      </c>
      <c r="B2005">
        <v>100723</v>
      </c>
      <c r="C2005" t="s">
        <v>245</v>
      </c>
      <c r="D2005" t="s">
        <v>245</v>
      </c>
    </row>
    <row r="2006" spans="1:4" x14ac:dyDescent="0.3">
      <c r="A2006" t="s">
        <v>1207</v>
      </c>
      <c r="B2006">
        <v>100723</v>
      </c>
      <c r="C2006" t="s">
        <v>443</v>
      </c>
      <c r="D2006" t="s">
        <v>443</v>
      </c>
    </row>
    <row r="2007" spans="1:4" x14ac:dyDescent="0.3">
      <c r="A2007" t="s">
        <v>1208</v>
      </c>
      <c r="B2007">
        <v>100724</v>
      </c>
      <c r="C2007" t="s">
        <v>237</v>
      </c>
      <c r="D2007" t="s">
        <v>237</v>
      </c>
    </row>
    <row r="2008" spans="1:4" x14ac:dyDescent="0.3">
      <c r="A2008" t="s">
        <v>1208</v>
      </c>
      <c r="B2008">
        <v>100724</v>
      </c>
      <c r="C2008" t="s">
        <v>239</v>
      </c>
      <c r="D2008" t="s">
        <v>239</v>
      </c>
    </row>
    <row r="2009" spans="1:4" x14ac:dyDescent="0.3">
      <c r="A2009" t="s">
        <v>1208</v>
      </c>
      <c r="B2009">
        <v>100724</v>
      </c>
      <c r="C2009" t="s">
        <v>241</v>
      </c>
      <c r="D2009" t="s">
        <v>241</v>
      </c>
    </row>
    <row r="2010" spans="1:4" x14ac:dyDescent="0.3">
      <c r="A2010" t="s">
        <v>1208</v>
      </c>
      <c r="B2010">
        <v>100724</v>
      </c>
      <c r="C2010" t="s">
        <v>243</v>
      </c>
      <c r="D2010" t="s">
        <v>243</v>
      </c>
    </row>
    <row r="2011" spans="1:4" x14ac:dyDescent="0.3">
      <c r="A2011" t="s">
        <v>1208</v>
      </c>
      <c r="B2011">
        <v>100724</v>
      </c>
      <c r="C2011" t="s">
        <v>245</v>
      </c>
      <c r="D2011" t="s">
        <v>245</v>
      </c>
    </row>
    <row r="2012" spans="1:4" x14ac:dyDescent="0.3">
      <c r="A2012" t="s">
        <v>1208</v>
      </c>
      <c r="B2012">
        <v>100724</v>
      </c>
      <c r="C2012" t="s">
        <v>443</v>
      </c>
      <c r="D2012" t="s">
        <v>443</v>
      </c>
    </row>
    <row r="2013" spans="1:4" x14ac:dyDescent="0.3">
      <c r="A2013" t="s">
        <v>1209</v>
      </c>
      <c r="B2013">
        <v>100725</v>
      </c>
      <c r="C2013" t="s">
        <v>237</v>
      </c>
      <c r="D2013" t="s">
        <v>237</v>
      </c>
    </row>
    <row r="2014" spans="1:4" x14ac:dyDescent="0.3">
      <c r="A2014" t="s">
        <v>1209</v>
      </c>
      <c r="B2014">
        <v>100725</v>
      </c>
      <c r="C2014" t="s">
        <v>239</v>
      </c>
      <c r="D2014" t="s">
        <v>239</v>
      </c>
    </row>
    <row r="2015" spans="1:4" x14ac:dyDescent="0.3">
      <c r="A2015" t="s">
        <v>1209</v>
      </c>
      <c r="B2015">
        <v>100725</v>
      </c>
      <c r="C2015" t="s">
        <v>241</v>
      </c>
      <c r="D2015" t="s">
        <v>241</v>
      </c>
    </row>
    <row r="2016" spans="1:4" x14ac:dyDescent="0.3">
      <c r="A2016" t="s">
        <v>1209</v>
      </c>
      <c r="B2016">
        <v>100725</v>
      </c>
      <c r="C2016" t="s">
        <v>243</v>
      </c>
      <c r="D2016" t="s">
        <v>243</v>
      </c>
    </row>
    <row r="2017" spans="1:4" x14ac:dyDescent="0.3">
      <c r="A2017" t="s">
        <v>1209</v>
      </c>
      <c r="B2017">
        <v>100725</v>
      </c>
      <c r="C2017" t="s">
        <v>245</v>
      </c>
      <c r="D2017" t="s">
        <v>245</v>
      </c>
    </row>
    <row r="2018" spans="1:4" x14ac:dyDescent="0.3">
      <c r="A2018" t="s">
        <v>1209</v>
      </c>
      <c r="B2018">
        <v>100725</v>
      </c>
      <c r="C2018" t="s">
        <v>443</v>
      </c>
      <c r="D2018" t="s">
        <v>443</v>
      </c>
    </row>
    <row r="2019" spans="1:4" x14ac:dyDescent="0.3">
      <c r="A2019" t="s">
        <v>1210</v>
      </c>
      <c r="B2019">
        <v>100726</v>
      </c>
      <c r="C2019" t="s">
        <v>237</v>
      </c>
      <c r="D2019" t="s">
        <v>237</v>
      </c>
    </row>
    <row r="2020" spans="1:4" x14ac:dyDescent="0.3">
      <c r="A2020" t="s">
        <v>1210</v>
      </c>
      <c r="B2020">
        <v>100726</v>
      </c>
      <c r="C2020" t="s">
        <v>239</v>
      </c>
      <c r="D2020" t="s">
        <v>239</v>
      </c>
    </row>
    <row r="2021" spans="1:4" x14ac:dyDescent="0.3">
      <c r="A2021" t="s">
        <v>1210</v>
      </c>
      <c r="B2021">
        <v>100726</v>
      </c>
      <c r="C2021" t="s">
        <v>241</v>
      </c>
      <c r="D2021" t="s">
        <v>241</v>
      </c>
    </row>
    <row r="2022" spans="1:4" x14ac:dyDescent="0.3">
      <c r="A2022" t="s">
        <v>1210</v>
      </c>
      <c r="B2022">
        <v>100726</v>
      </c>
      <c r="C2022" t="s">
        <v>243</v>
      </c>
      <c r="D2022" t="s">
        <v>243</v>
      </c>
    </row>
    <row r="2023" spans="1:4" x14ac:dyDescent="0.3">
      <c r="A2023" t="s">
        <v>1210</v>
      </c>
      <c r="B2023">
        <v>100726</v>
      </c>
      <c r="C2023" t="s">
        <v>245</v>
      </c>
      <c r="D2023" t="s">
        <v>245</v>
      </c>
    </row>
    <row r="2024" spans="1:4" x14ac:dyDescent="0.3">
      <c r="A2024" t="s">
        <v>1210</v>
      </c>
      <c r="B2024">
        <v>100726</v>
      </c>
      <c r="C2024" t="s">
        <v>443</v>
      </c>
      <c r="D2024" t="s">
        <v>443</v>
      </c>
    </row>
    <row r="2025" spans="1:4" x14ac:dyDescent="0.3">
      <c r="A2025" t="s">
        <v>1211</v>
      </c>
      <c r="B2025">
        <v>100727</v>
      </c>
      <c r="C2025" t="s">
        <v>237</v>
      </c>
      <c r="D2025" t="s">
        <v>237</v>
      </c>
    </row>
    <row r="2026" spans="1:4" x14ac:dyDescent="0.3">
      <c r="A2026" t="s">
        <v>1211</v>
      </c>
      <c r="B2026">
        <v>100727</v>
      </c>
      <c r="C2026" t="s">
        <v>239</v>
      </c>
      <c r="D2026" t="s">
        <v>239</v>
      </c>
    </row>
    <row r="2027" spans="1:4" x14ac:dyDescent="0.3">
      <c r="A2027" t="s">
        <v>1211</v>
      </c>
      <c r="B2027">
        <v>100727</v>
      </c>
      <c r="C2027" t="s">
        <v>241</v>
      </c>
      <c r="D2027" t="s">
        <v>241</v>
      </c>
    </row>
    <row r="2028" spans="1:4" x14ac:dyDescent="0.3">
      <c r="A2028" t="s">
        <v>1211</v>
      </c>
      <c r="B2028">
        <v>100727</v>
      </c>
      <c r="C2028" t="s">
        <v>243</v>
      </c>
      <c r="D2028" t="s">
        <v>243</v>
      </c>
    </row>
    <row r="2029" spans="1:4" x14ac:dyDescent="0.3">
      <c r="A2029" t="s">
        <v>1211</v>
      </c>
      <c r="B2029">
        <v>100727</v>
      </c>
      <c r="C2029" t="s">
        <v>245</v>
      </c>
      <c r="D2029" t="s">
        <v>245</v>
      </c>
    </row>
    <row r="2030" spans="1:4" x14ac:dyDescent="0.3">
      <c r="A2030" t="s">
        <v>1211</v>
      </c>
      <c r="B2030">
        <v>100727</v>
      </c>
      <c r="C2030" t="s">
        <v>443</v>
      </c>
      <c r="D2030" t="s">
        <v>443</v>
      </c>
    </row>
    <row r="2031" spans="1:4" x14ac:dyDescent="0.3">
      <c r="A2031" t="s">
        <v>1212</v>
      </c>
      <c r="B2031">
        <v>100728</v>
      </c>
      <c r="C2031" t="s">
        <v>237</v>
      </c>
      <c r="D2031" t="s">
        <v>237</v>
      </c>
    </row>
    <row r="2032" spans="1:4" x14ac:dyDescent="0.3">
      <c r="A2032" t="s">
        <v>1212</v>
      </c>
      <c r="B2032">
        <v>100728</v>
      </c>
      <c r="C2032" t="s">
        <v>239</v>
      </c>
      <c r="D2032" t="s">
        <v>239</v>
      </c>
    </row>
    <row r="2033" spans="1:4" x14ac:dyDescent="0.3">
      <c r="A2033" t="s">
        <v>1212</v>
      </c>
      <c r="B2033">
        <v>100728</v>
      </c>
      <c r="C2033" t="s">
        <v>241</v>
      </c>
      <c r="D2033" t="s">
        <v>241</v>
      </c>
    </row>
    <row r="2034" spans="1:4" x14ac:dyDescent="0.3">
      <c r="A2034" t="s">
        <v>1212</v>
      </c>
      <c r="B2034">
        <v>100728</v>
      </c>
      <c r="C2034" t="s">
        <v>243</v>
      </c>
      <c r="D2034" t="s">
        <v>243</v>
      </c>
    </row>
    <row r="2035" spans="1:4" x14ac:dyDescent="0.3">
      <c r="A2035" t="s">
        <v>1212</v>
      </c>
      <c r="B2035">
        <v>100728</v>
      </c>
      <c r="C2035" t="s">
        <v>245</v>
      </c>
      <c r="D2035" t="s">
        <v>245</v>
      </c>
    </row>
    <row r="2036" spans="1:4" x14ac:dyDescent="0.3">
      <c r="A2036" t="s">
        <v>1212</v>
      </c>
      <c r="B2036">
        <v>100728</v>
      </c>
      <c r="C2036" t="s">
        <v>443</v>
      </c>
      <c r="D2036" t="s">
        <v>443</v>
      </c>
    </row>
    <row r="2037" spans="1:4" x14ac:dyDescent="0.3">
      <c r="A2037" t="s">
        <v>1213</v>
      </c>
      <c r="B2037">
        <v>100729</v>
      </c>
      <c r="C2037" t="s">
        <v>237</v>
      </c>
      <c r="D2037" t="s">
        <v>237</v>
      </c>
    </row>
    <row r="2038" spans="1:4" x14ac:dyDescent="0.3">
      <c r="A2038" t="s">
        <v>1213</v>
      </c>
      <c r="B2038">
        <v>100729</v>
      </c>
      <c r="C2038" t="s">
        <v>239</v>
      </c>
      <c r="D2038" t="s">
        <v>239</v>
      </c>
    </row>
    <row r="2039" spans="1:4" x14ac:dyDescent="0.3">
      <c r="A2039" t="s">
        <v>1213</v>
      </c>
      <c r="B2039">
        <v>100729</v>
      </c>
      <c r="C2039" t="s">
        <v>241</v>
      </c>
      <c r="D2039" t="s">
        <v>241</v>
      </c>
    </row>
    <row r="2040" spans="1:4" x14ac:dyDescent="0.3">
      <c r="A2040" t="s">
        <v>1213</v>
      </c>
      <c r="B2040">
        <v>100729</v>
      </c>
      <c r="C2040" t="s">
        <v>243</v>
      </c>
      <c r="D2040" t="s">
        <v>243</v>
      </c>
    </row>
    <row r="2041" spans="1:4" x14ac:dyDescent="0.3">
      <c r="A2041" t="s">
        <v>1213</v>
      </c>
      <c r="B2041">
        <v>100729</v>
      </c>
      <c r="C2041" t="s">
        <v>245</v>
      </c>
      <c r="D2041" t="s">
        <v>245</v>
      </c>
    </row>
    <row r="2042" spans="1:4" x14ac:dyDescent="0.3">
      <c r="A2042" t="s">
        <v>1213</v>
      </c>
      <c r="B2042">
        <v>100729</v>
      </c>
      <c r="C2042" t="s">
        <v>443</v>
      </c>
      <c r="D2042" t="s">
        <v>443</v>
      </c>
    </row>
    <row r="2043" spans="1:4" x14ac:dyDescent="0.3">
      <c r="A2043" t="s">
        <v>1214</v>
      </c>
      <c r="B2043">
        <v>100730</v>
      </c>
      <c r="C2043" t="s">
        <v>237</v>
      </c>
      <c r="D2043" t="s">
        <v>237</v>
      </c>
    </row>
    <row r="2044" spans="1:4" x14ac:dyDescent="0.3">
      <c r="A2044" t="s">
        <v>1214</v>
      </c>
      <c r="B2044">
        <v>100730</v>
      </c>
      <c r="C2044" t="s">
        <v>239</v>
      </c>
      <c r="D2044" t="s">
        <v>239</v>
      </c>
    </row>
    <row r="2045" spans="1:4" x14ac:dyDescent="0.3">
      <c r="A2045" t="s">
        <v>1214</v>
      </c>
      <c r="B2045">
        <v>100730</v>
      </c>
      <c r="C2045" t="s">
        <v>241</v>
      </c>
      <c r="D2045" t="s">
        <v>241</v>
      </c>
    </row>
    <row r="2046" spans="1:4" x14ac:dyDescent="0.3">
      <c r="A2046" t="s">
        <v>1214</v>
      </c>
      <c r="B2046">
        <v>100730</v>
      </c>
      <c r="C2046" t="s">
        <v>243</v>
      </c>
      <c r="D2046" t="s">
        <v>243</v>
      </c>
    </row>
    <row r="2047" spans="1:4" x14ac:dyDescent="0.3">
      <c r="A2047" t="s">
        <v>1214</v>
      </c>
      <c r="B2047">
        <v>100730</v>
      </c>
      <c r="C2047" t="s">
        <v>245</v>
      </c>
      <c r="D2047" t="s">
        <v>245</v>
      </c>
    </row>
    <row r="2048" spans="1:4" x14ac:dyDescent="0.3">
      <c r="A2048" t="s">
        <v>1214</v>
      </c>
      <c r="B2048">
        <v>100730</v>
      </c>
      <c r="C2048" t="s">
        <v>443</v>
      </c>
      <c r="D2048" t="s">
        <v>443</v>
      </c>
    </row>
    <row r="2049" spans="1:4" x14ac:dyDescent="0.3">
      <c r="A2049" t="s">
        <v>1215</v>
      </c>
      <c r="B2049">
        <v>100731</v>
      </c>
      <c r="C2049" t="s">
        <v>237</v>
      </c>
      <c r="D2049" t="s">
        <v>237</v>
      </c>
    </row>
    <row r="2050" spans="1:4" x14ac:dyDescent="0.3">
      <c r="A2050" t="s">
        <v>1215</v>
      </c>
      <c r="B2050">
        <v>100731</v>
      </c>
      <c r="C2050" t="s">
        <v>239</v>
      </c>
      <c r="D2050" t="s">
        <v>239</v>
      </c>
    </row>
    <row r="2051" spans="1:4" x14ac:dyDescent="0.3">
      <c r="A2051" t="s">
        <v>1215</v>
      </c>
      <c r="B2051">
        <v>100731</v>
      </c>
      <c r="C2051" t="s">
        <v>241</v>
      </c>
      <c r="D2051" t="s">
        <v>241</v>
      </c>
    </row>
    <row r="2052" spans="1:4" x14ac:dyDescent="0.3">
      <c r="A2052" t="s">
        <v>1215</v>
      </c>
      <c r="B2052">
        <v>100731</v>
      </c>
      <c r="C2052" t="s">
        <v>243</v>
      </c>
      <c r="D2052" t="s">
        <v>243</v>
      </c>
    </row>
    <row r="2053" spans="1:4" x14ac:dyDescent="0.3">
      <c r="A2053" t="s">
        <v>1215</v>
      </c>
      <c r="B2053">
        <v>100731</v>
      </c>
      <c r="C2053" t="s">
        <v>245</v>
      </c>
      <c r="D2053" t="s">
        <v>245</v>
      </c>
    </row>
    <row r="2054" spans="1:4" x14ac:dyDescent="0.3">
      <c r="A2054" t="s">
        <v>1215</v>
      </c>
      <c r="B2054">
        <v>100731</v>
      </c>
      <c r="C2054" t="s">
        <v>443</v>
      </c>
      <c r="D2054" t="s">
        <v>443</v>
      </c>
    </row>
    <row r="2055" spans="1:4" x14ac:dyDescent="0.3">
      <c r="A2055" t="s">
        <v>1216</v>
      </c>
      <c r="B2055">
        <v>100732</v>
      </c>
      <c r="C2055" t="s">
        <v>237</v>
      </c>
      <c r="D2055" t="s">
        <v>237</v>
      </c>
    </row>
    <row r="2056" spans="1:4" x14ac:dyDescent="0.3">
      <c r="A2056" t="s">
        <v>1216</v>
      </c>
      <c r="B2056">
        <v>100732</v>
      </c>
      <c r="C2056" t="s">
        <v>239</v>
      </c>
      <c r="D2056" t="s">
        <v>239</v>
      </c>
    </row>
    <row r="2057" spans="1:4" x14ac:dyDescent="0.3">
      <c r="A2057" t="s">
        <v>1216</v>
      </c>
      <c r="B2057">
        <v>100732</v>
      </c>
      <c r="C2057" t="s">
        <v>241</v>
      </c>
      <c r="D2057" t="s">
        <v>241</v>
      </c>
    </row>
    <row r="2058" spans="1:4" x14ac:dyDescent="0.3">
      <c r="A2058" t="s">
        <v>1216</v>
      </c>
      <c r="B2058">
        <v>100732</v>
      </c>
      <c r="C2058" t="s">
        <v>243</v>
      </c>
      <c r="D2058" t="s">
        <v>243</v>
      </c>
    </row>
    <row r="2059" spans="1:4" x14ac:dyDescent="0.3">
      <c r="A2059" t="s">
        <v>1216</v>
      </c>
      <c r="B2059">
        <v>100732</v>
      </c>
      <c r="C2059" t="s">
        <v>245</v>
      </c>
      <c r="D2059" t="s">
        <v>245</v>
      </c>
    </row>
    <row r="2060" spans="1:4" x14ac:dyDescent="0.3">
      <c r="A2060" t="s">
        <v>1216</v>
      </c>
      <c r="B2060">
        <v>100732</v>
      </c>
      <c r="C2060" t="s">
        <v>443</v>
      </c>
      <c r="D2060" t="s">
        <v>443</v>
      </c>
    </row>
    <row r="2061" spans="1:4" x14ac:dyDescent="0.3">
      <c r="A2061" t="s">
        <v>1217</v>
      </c>
      <c r="B2061">
        <v>100733</v>
      </c>
      <c r="C2061" t="s">
        <v>237</v>
      </c>
      <c r="D2061" t="s">
        <v>237</v>
      </c>
    </row>
    <row r="2062" spans="1:4" x14ac:dyDescent="0.3">
      <c r="A2062" t="s">
        <v>1217</v>
      </c>
      <c r="B2062">
        <v>100733</v>
      </c>
      <c r="C2062" t="s">
        <v>239</v>
      </c>
      <c r="D2062" t="s">
        <v>239</v>
      </c>
    </row>
    <row r="2063" spans="1:4" x14ac:dyDescent="0.3">
      <c r="A2063" t="s">
        <v>1217</v>
      </c>
      <c r="B2063">
        <v>100733</v>
      </c>
      <c r="C2063" t="s">
        <v>241</v>
      </c>
      <c r="D2063" t="s">
        <v>241</v>
      </c>
    </row>
    <row r="2064" spans="1:4" x14ac:dyDescent="0.3">
      <c r="A2064" t="s">
        <v>1217</v>
      </c>
      <c r="B2064">
        <v>100733</v>
      </c>
      <c r="C2064" t="s">
        <v>243</v>
      </c>
      <c r="D2064" t="s">
        <v>243</v>
      </c>
    </row>
    <row r="2065" spans="1:4" x14ac:dyDescent="0.3">
      <c r="A2065" t="s">
        <v>1217</v>
      </c>
      <c r="B2065">
        <v>100733</v>
      </c>
      <c r="C2065" t="s">
        <v>245</v>
      </c>
      <c r="D2065" t="s">
        <v>245</v>
      </c>
    </row>
    <row r="2066" spans="1:4" x14ac:dyDescent="0.3">
      <c r="A2066" t="s">
        <v>1217</v>
      </c>
      <c r="B2066">
        <v>100733</v>
      </c>
      <c r="C2066" t="s">
        <v>443</v>
      </c>
      <c r="D2066" t="s">
        <v>443</v>
      </c>
    </row>
    <row r="2067" spans="1:4" x14ac:dyDescent="0.3">
      <c r="A2067" t="s">
        <v>1218</v>
      </c>
      <c r="B2067">
        <v>100734</v>
      </c>
      <c r="C2067" t="s">
        <v>237</v>
      </c>
      <c r="D2067" t="s">
        <v>237</v>
      </c>
    </row>
    <row r="2068" spans="1:4" x14ac:dyDescent="0.3">
      <c r="A2068" t="s">
        <v>1218</v>
      </c>
      <c r="B2068">
        <v>100734</v>
      </c>
      <c r="C2068" t="s">
        <v>239</v>
      </c>
      <c r="D2068" t="s">
        <v>239</v>
      </c>
    </row>
    <row r="2069" spans="1:4" x14ac:dyDescent="0.3">
      <c r="A2069" t="s">
        <v>1218</v>
      </c>
      <c r="B2069">
        <v>100734</v>
      </c>
      <c r="C2069" t="s">
        <v>241</v>
      </c>
      <c r="D2069" t="s">
        <v>241</v>
      </c>
    </row>
    <row r="2070" spans="1:4" x14ac:dyDescent="0.3">
      <c r="A2070" t="s">
        <v>1218</v>
      </c>
      <c r="B2070">
        <v>100734</v>
      </c>
      <c r="C2070" t="s">
        <v>243</v>
      </c>
      <c r="D2070" t="s">
        <v>243</v>
      </c>
    </row>
    <row r="2071" spans="1:4" x14ac:dyDescent="0.3">
      <c r="A2071" t="s">
        <v>1218</v>
      </c>
      <c r="B2071">
        <v>100734</v>
      </c>
      <c r="C2071" t="s">
        <v>245</v>
      </c>
      <c r="D2071" t="s">
        <v>245</v>
      </c>
    </row>
    <row r="2072" spans="1:4" x14ac:dyDescent="0.3">
      <c r="A2072" t="s">
        <v>1218</v>
      </c>
      <c r="B2072">
        <v>100734</v>
      </c>
      <c r="C2072" t="s">
        <v>443</v>
      </c>
      <c r="D2072" t="s">
        <v>443</v>
      </c>
    </row>
    <row r="2073" spans="1:4" x14ac:dyDescent="0.3">
      <c r="A2073" t="s">
        <v>1219</v>
      </c>
      <c r="B2073">
        <v>100735</v>
      </c>
      <c r="C2073" t="s">
        <v>237</v>
      </c>
      <c r="D2073" t="s">
        <v>237</v>
      </c>
    </row>
    <row r="2074" spans="1:4" x14ac:dyDescent="0.3">
      <c r="A2074" t="s">
        <v>1219</v>
      </c>
      <c r="B2074">
        <v>100735</v>
      </c>
      <c r="C2074" t="s">
        <v>239</v>
      </c>
      <c r="D2074" t="s">
        <v>239</v>
      </c>
    </row>
    <row r="2075" spans="1:4" x14ac:dyDescent="0.3">
      <c r="A2075" t="s">
        <v>1219</v>
      </c>
      <c r="B2075">
        <v>100735</v>
      </c>
      <c r="C2075" t="s">
        <v>241</v>
      </c>
      <c r="D2075" t="s">
        <v>241</v>
      </c>
    </row>
    <row r="2076" spans="1:4" x14ac:dyDescent="0.3">
      <c r="A2076" t="s">
        <v>1219</v>
      </c>
      <c r="B2076">
        <v>100735</v>
      </c>
      <c r="C2076" t="s">
        <v>243</v>
      </c>
      <c r="D2076" t="s">
        <v>243</v>
      </c>
    </row>
    <row r="2077" spans="1:4" x14ac:dyDescent="0.3">
      <c r="A2077" t="s">
        <v>1219</v>
      </c>
      <c r="B2077">
        <v>100735</v>
      </c>
      <c r="C2077" t="s">
        <v>245</v>
      </c>
      <c r="D2077" t="s">
        <v>245</v>
      </c>
    </row>
    <row r="2078" spans="1:4" x14ac:dyDescent="0.3">
      <c r="A2078" t="s">
        <v>1219</v>
      </c>
      <c r="B2078">
        <v>100735</v>
      </c>
      <c r="C2078" t="s">
        <v>443</v>
      </c>
      <c r="D2078" t="s">
        <v>443</v>
      </c>
    </row>
    <row r="2079" spans="1:4" x14ac:dyDescent="0.3">
      <c r="A2079" t="s">
        <v>1220</v>
      </c>
      <c r="B2079">
        <v>100736</v>
      </c>
      <c r="C2079" t="s">
        <v>237</v>
      </c>
      <c r="D2079" t="s">
        <v>237</v>
      </c>
    </row>
    <row r="2080" spans="1:4" x14ac:dyDescent="0.3">
      <c r="A2080" t="s">
        <v>1220</v>
      </c>
      <c r="B2080">
        <v>100736</v>
      </c>
      <c r="C2080" t="s">
        <v>239</v>
      </c>
      <c r="D2080" t="s">
        <v>239</v>
      </c>
    </row>
    <row r="2081" spans="1:4" x14ac:dyDescent="0.3">
      <c r="A2081" t="s">
        <v>1220</v>
      </c>
      <c r="B2081">
        <v>100736</v>
      </c>
      <c r="C2081" t="s">
        <v>241</v>
      </c>
      <c r="D2081" t="s">
        <v>241</v>
      </c>
    </row>
    <row r="2082" spans="1:4" x14ac:dyDescent="0.3">
      <c r="A2082" t="s">
        <v>1220</v>
      </c>
      <c r="B2082">
        <v>100736</v>
      </c>
      <c r="C2082" t="s">
        <v>243</v>
      </c>
      <c r="D2082" t="s">
        <v>243</v>
      </c>
    </row>
    <row r="2083" spans="1:4" x14ac:dyDescent="0.3">
      <c r="A2083" t="s">
        <v>1220</v>
      </c>
      <c r="B2083">
        <v>100736</v>
      </c>
      <c r="C2083" t="s">
        <v>245</v>
      </c>
      <c r="D2083" t="s">
        <v>245</v>
      </c>
    </row>
    <row r="2084" spans="1:4" x14ac:dyDescent="0.3">
      <c r="A2084" t="s">
        <v>1220</v>
      </c>
      <c r="B2084">
        <v>100736</v>
      </c>
      <c r="C2084" t="s">
        <v>443</v>
      </c>
      <c r="D2084" t="s">
        <v>443</v>
      </c>
    </row>
    <row r="2085" spans="1:4" x14ac:dyDescent="0.3">
      <c r="A2085" t="s">
        <v>1221</v>
      </c>
      <c r="B2085">
        <v>100737</v>
      </c>
      <c r="C2085" t="s">
        <v>237</v>
      </c>
      <c r="D2085" t="s">
        <v>237</v>
      </c>
    </row>
    <row r="2086" spans="1:4" x14ac:dyDescent="0.3">
      <c r="A2086" t="s">
        <v>1221</v>
      </c>
      <c r="B2086">
        <v>100737</v>
      </c>
      <c r="C2086" t="s">
        <v>239</v>
      </c>
      <c r="D2086" t="s">
        <v>239</v>
      </c>
    </row>
    <row r="2087" spans="1:4" x14ac:dyDescent="0.3">
      <c r="A2087" t="s">
        <v>1221</v>
      </c>
      <c r="B2087">
        <v>100737</v>
      </c>
      <c r="C2087" t="s">
        <v>241</v>
      </c>
      <c r="D2087" t="s">
        <v>241</v>
      </c>
    </row>
    <row r="2088" spans="1:4" x14ac:dyDescent="0.3">
      <c r="A2088" t="s">
        <v>1221</v>
      </c>
      <c r="B2088">
        <v>100737</v>
      </c>
      <c r="C2088" t="s">
        <v>243</v>
      </c>
      <c r="D2088" t="s">
        <v>243</v>
      </c>
    </row>
    <row r="2089" spans="1:4" x14ac:dyDescent="0.3">
      <c r="A2089" t="s">
        <v>1221</v>
      </c>
      <c r="B2089">
        <v>100737</v>
      </c>
      <c r="C2089" t="s">
        <v>245</v>
      </c>
      <c r="D2089" t="s">
        <v>245</v>
      </c>
    </row>
    <row r="2090" spans="1:4" x14ac:dyDescent="0.3">
      <c r="A2090" t="s">
        <v>1221</v>
      </c>
      <c r="B2090">
        <v>100737</v>
      </c>
      <c r="C2090" t="s">
        <v>443</v>
      </c>
      <c r="D2090" t="s">
        <v>443</v>
      </c>
    </row>
    <row r="2091" spans="1:4" x14ac:dyDescent="0.3">
      <c r="A2091" t="s">
        <v>1222</v>
      </c>
      <c r="B2091">
        <v>100738</v>
      </c>
      <c r="C2091" t="s">
        <v>237</v>
      </c>
      <c r="D2091" t="s">
        <v>237</v>
      </c>
    </row>
    <row r="2092" spans="1:4" x14ac:dyDescent="0.3">
      <c r="A2092" t="s">
        <v>1222</v>
      </c>
      <c r="B2092">
        <v>100738</v>
      </c>
      <c r="C2092" t="s">
        <v>239</v>
      </c>
      <c r="D2092" t="s">
        <v>239</v>
      </c>
    </row>
    <row r="2093" spans="1:4" x14ac:dyDescent="0.3">
      <c r="A2093" t="s">
        <v>1222</v>
      </c>
      <c r="B2093">
        <v>100738</v>
      </c>
      <c r="C2093" t="s">
        <v>241</v>
      </c>
      <c r="D2093" t="s">
        <v>241</v>
      </c>
    </row>
    <row r="2094" spans="1:4" x14ac:dyDescent="0.3">
      <c r="A2094" t="s">
        <v>1222</v>
      </c>
      <c r="B2094">
        <v>100738</v>
      </c>
      <c r="C2094" t="s">
        <v>243</v>
      </c>
      <c r="D2094" t="s">
        <v>243</v>
      </c>
    </row>
    <row r="2095" spans="1:4" x14ac:dyDescent="0.3">
      <c r="A2095" t="s">
        <v>1222</v>
      </c>
      <c r="B2095">
        <v>100738</v>
      </c>
      <c r="C2095" t="s">
        <v>245</v>
      </c>
      <c r="D2095" t="s">
        <v>245</v>
      </c>
    </row>
    <row r="2096" spans="1:4" x14ac:dyDescent="0.3">
      <c r="A2096" t="s">
        <v>1222</v>
      </c>
      <c r="B2096">
        <v>100738</v>
      </c>
      <c r="C2096" t="s">
        <v>443</v>
      </c>
      <c r="D2096" t="s">
        <v>443</v>
      </c>
    </row>
    <row r="2097" spans="1:4" x14ac:dyDescent="0.3">
      <c r="A2097" t="s">
        <v>1223</v>
      </c>
      <c r="B2097">
        <v>100739</v>
      </c>
      <c r="C2097" t="s">
        <v>237</v>
      </c>
      <c r="D2097" t="s">
        <v>237</v>
      </c>
    </row>
    <row r="2098" spans="1:4" x14ac:dyDescent="0.3">
      <c r="A2098" t="s">
        <v>1223</v>
      </c>
      <c r="B2098">
        <v>100739</v>
      </c>
      <c r="C2098" t="s">
        <v>239</v>
      </c>
      <c r="D2098" t="s">
        <v>239</v>
      </c>
    </row>
    <row r="2099" spans="1:4" x14ac:dyDescent="0.3">
      <c r="A2099" t="s">
        <v>1223</v>
      </c>
      <c r="B2099">
        <v>100739</v>
      </c>
      <c r="C2099" t="s">
        <v>241</v>
      </c>
      <c r="D2099" t="s">
        <v>241</v>
      </c>
    </row>
    <row r="2100" spans="1:4" x14ac:dyDescent="0.3">
      <c r="A2100" t="s">
        <v>1223</v>
      </c>
      <c r="B2100">
        <v>100739</v>
      </c>
      <c r="C2100" t="s">
        <v>243</v>
      </c>
      <c r="D2100" t="s">
        <v>243</v>
      </c>
    </row>
    <row r="2101" spans="1:4" x14ac:dyDescent="0.3">
      <c r="A2101" t="s">
        <v>1223</v>
      </c>
      <c r="B2101">
        <v>100739</v>
      </c>
      <c r="C2101" t="s">
        <v>245</v>
      </c>
      <c r="D2101" t="s">
        <v>245</v>
      </c>
    </row>
    <row r="2102" spans="1:4" x14ac:dyDescent="0.3">
      <c r="A2102" t="s">
        <v>1223</v>
      </c>
      <c r="B2102">
        <v>100739</v>
      </c>
      <c r="C2102" t="s">
        <v>443</v>
      </c>
      <c r="D2102" t="s">
        <v>443</v>
      </c>
    </row>
    <row r="2103" spans="1:4" x14ac:dyDescent="0.3">
      <c r="A2103" t="s">
        <v>1224</v>
      </c>
      <c r="B2103">
        <v>100740</v>
      </c>
      <c r="C2103" t="s">
        <v>237</v>
      </c>
      <c r="D2103" t="s">
        <v>237</v>
      </c>
    </row>
    <row r="2104" spans="1:4" x14ac:dyDescent="0.3">
      <c r="A2104" t="s">
        <v>1224</v>
      </c>
      <c r="B2104">
        <v>100740</v>
      </c>
      <c r="C2104" t="s">
        <v>239</v>
      </c>
      <c r="D2104" t="s">
        <v>239</v>
      </c>
    </row>
    <row r="2105" spans="1:4" x14ac:dyDescent="0.3">
      <c r="A2105" t="s">
        <v>1224</v>
      </c>
      <c r="B2105">
        <v>100740</v>
      </c>
      <c r="C2105" t="s">
        <v>241</v>
      </c>
      <c r="D2105" t="s">
        <v>241</v>
      </c>
    </row>
    <row r="2106" spans="1:4" x14ac:dyDescent="0.3">
      <c r="A2106" t="s">
        <v>1224</v>
      </c>
      <c r="B2106">
        <v>100740</v>
      </c>
      <c r="C2106" t="s">
        <v>243</v>
      </c>
      <c r="D2106" t="s">
        <v>243</v>
      </c>
    </row>
    <row r="2107" spans="1:4" x14ac:dyDescent="0.3">
      <c r="A2107" t="s">
        <v>1224</v>
      </c>
      <c r="B2107">
        <v>100740</v>
      </c>
      <c r="C2107" t="s">
        <v>245</v>
      </c>
      <c r="D2107" t="s">
        <v>245</v>
      </c>
    </row>
    <row r="2108" spans="1:4" x14ac:dyDescent="0.3">
      <c r="A2108" t="s">
        <v>1224</v>
      </c>
      <c r="B2108">
        <v>100740</v>
      </c>
      <c r="C2108" t="s">
        <v>443</v>
      </c>
      <c r="D2108" t="s">
        <v>443</v>
      </c>
    </row>
    <row r="2109" spans="1:4" x14ac:dyDescent="0.3">
      <c r="A2109" t="s">
        <v>1225</v>
      </c>
      <c r="B2109">
        <v>100741</v>
      </c>
      <c r="C2109" t="s">
        <v>237</v>
      </c>
      <c r="D2109" t="s">
        <v>237</v>
      </c>
    </row>
    <row r="2110" spans="1:4" x14ac:dyDescent="0.3">
      <c r="A2110" t="s">
        <v>1225</v>
      </c>
      <c r="B2110">
        <v>100741</v>
      </c>
      <c r="C2110" t="s">
        <v>239</v>
      </c>
      <c r="D2110" t="s">
        <v>239</v>
      </c>
    </row>
    <row r="2111" spans="1:4" x14ac:dyDescent="0.3">
      <c r="A2111" t="s">
        <v>1225</v>
      </c>
      <c r="B2111">
        <v>100741</v>
      </c>
      <c r="C2111" t="s">
        <v>241</v>
      </c>
      <c r="D2111" t="s">
        <v>241</v>
      </c>
    </row>
    <row r="2112" spans="1:4" x14ac:dyDescent="0.3">
      <c r="A2112" t="s">
        <v>1225</v>
      </c>
      <c r="B2112">
        <v>100741</v>
      </c>
      <c r="C2112" t="s">
        <v>243</v>
      </c>
      <c r="D2112" t="s">
        <v>243</v>
      </c>
    </row>
    <row r="2113" spans="1:4" x14ac:dyDescent="0.3">
      <c r="A2113" t="s">
        <v>1225</v>
      </c>
      <c r="B2113">
        <v>100741</v>
      </c>
      <c r="C2113" t="s">
        <v>245</v>
      </c>
      <c r="D2113" t="s">
        <v>245</v>
      </c>
    </row>
    <row r="2114" spans="1:4" x14ac:dyDescent="0.3">
      <c r="A2114" t="s">
        <v>1225</v>
      </c>
      <c r="B2114">
        <v>100741</v>
      </c>
      <c r="C2114" t="s">
        <v>443</v>
      </c>
      <c r="D2114" t="s">
        <v>443</v>
      </c>
    </row>
    <row r="2115" spans="1:4" x14ac:dyDescent="0.3">
      <c r="A2115" t="s">
        <v>1226</v>
      </c>
      <c r="B2115">
        <v>100742</v>
      </c>
      <c r="C2115" t="s">
        <v>237</v>
      </c>
      <c r="D2115" t="s">
        <v>237</v>
      </c>
    </row>
    <row r="2116" spans="1:4" x14ac:dyDescent="0.3">
      <c r="A2116" t="s">
        <v>1226</v>
      </c>
      <c r="B2116">
        <v>100742</v>
      </c>
      <c r="C2116" t="s">
        <v>239</v>
      </c>
      <c r="D2116" t="s">
        <v>239</v>
      </c>
    </row>
    <row r="2117" spans="1:4" x14ac:dyDescent="0.3">
      <c r="A2117" t="s">
        <v>1226</v>
      </c>
      <c r="B2117">
        <v>100742</v>
      </c>
      <c r="C2117" t="s">
        <v>241</v>
      </c>
      <c r="D2117" t="s">
        <v>241</v>
      </c>
    </row>
    <row r="2118" spans="1:4" x14ac:dyDescent="0.3">
      <c r="A2118" t="s">
        <v>1226</v>
      </c>
      <c r="B2118">
        <v>100742</v>
      </c>
      <c r="C2118" t="s">
        <v>243</v>
      </c>
      <c r="D2118" t="s">
        <v>243</v>
      </c>
    </row>
    <row r="2119" spans="1:4" x14ac:dyDescent="0.3">
      <c r="A2119" t="s">
        <v>1226</v>
      </c>
      <c r="B2119">
        <v>100742</v>
      </c>
      <c r="C2119" t="s">
        <v>245</v>
      </c>
      <c r="D2119" t="s">
        <v>245</v>
      </c>
    </row>
    <row r="2120" spans="1:4" x14ac:dyDescent="0.3">
      <c r="A2120" t="s">
        <v>1226</v>
      </c>
      <c r="B2120">
        <v>100742</v>
      </c>
      <c r="C2120" t="s">
        <v>443</v>
      </c>
      <c r="D2120" t="s">
        <v>443</v>
      </c>
    </row>
    <row r="2121" spans="1:4" x14ac:dyDescent="0.3">
      <c r="A2121" t="s">
        <v>1227</v>
      </c>
      <c r="B2121">
        <v>100743</v>
      </c>
      <c r="C2121" t="s">
        <v>237</v>
      </c>
      <c r="D2121" t="s">
        <v>237</v>
      </c>
    </row>
    <row r="2122" spans="1:4" x14ac:dyDescent="0.3">
      <c r="A2122" t="s">
        <v>1227</v>
      </c>
      <c r="B2122">
        <v>100743</v>
      </c>
      <c r="C2122" t="s">
        <v>239</v>
      </c>
      <c r="D2122" t="s">
        <v>239</v>
      </c>
    </row>
    <row r="2123" spans="1:4" x14ac:dyDescent="0.3">
      <c r="A2123" t="s">
        <v>1227</v>
      </c>
      <c r="B2123">
        <v>100743</v>
      </c>
      <c r="C2123" t="s">
        <v>241</v>
      </c>
      <c r="D2123" t="s">
        <v>241</v>
      </c>
    </row>
    <row r="2124" spans="1:4" x14ac:dyDescent="0.3">
      <c r="A2124" t="s">
        <v>1227</v>
      </c>
      <c r="B2124">
        <v>100743</v>
      </c>
      <c r="C2124" t="s">
        <v>243</v>
      </c>
      <c r="D2124" t="s">
        <v>243</v>
      </c>
    </row>
    <row r="2125" spans="1:4" x14ac:dyDescent="0.3">
      <c r="A2125" t="s">
        <v>1227</v>
      </c>
      <c r="B2125">
        <v>100743</v>
      </c>
      <c r="C2125" t="s">
        <v>245</v>
      </c>
      <c r="D2125" t="s">
        <v>245</v>
      </c>
    </row>
    <row r="2126" spans="1:4" x14ac:dyDescent="0.3">
      <c r="A2126" t="s">
        <v>1227</v>
      </c>
      <c r="B2126">
        <v>100743</v>
      </c>
      <c r="C2126" t="s">
        <v>443</v>
      </c>
      <c r="D2126" t="s">
        <v>443</v>
      </c>
    </row>
    <row r="2127" spans="1:4" x14ac:dyDescent="0.3">
      <c r="A2127" t="s">
        <v>1228</v>
      </c>
      <c r="B2127">
        <v>100744</v>
      </c>
      <c r="C2127" t="s">
        <v>237</v>
      </c>
      <c r="D2127" t="s">
        <v>237</v>
      </c>
    </row>
    <row r="2128" spans="1:4" x14ac:dyDescent="0.3">
      <c r="A2128" t="s">
        <v>1228</v>
      </c>
      <c r="B2128">
        <v>100744</v>
      </c>
      <c r="C2128" t="s">
        <v>239</v>
      </c>
      <c r="D2128" t="s">
        <v>239</v>
      </c>
    </row>
    <row r="2129" spans="1:4" x14ac:dyDescent="0.3">
      <c r="A2129" t="s">
        <v>1228</v>
      </c>
      <c r="B2129">
        <v>100744</v>
      </c>
      <c r="C2129" t="s">
        <v>241</v>
      </c>
      <c r="D2129" t="s">
        <v>241</v>
      </c>
    </row>
    <row r="2130" spans="1:4" x14ac:dyDescent="0.3">
      <c r="A2130" t="s">
        <v>1228</v>
      </c>
      <c r="B2130">
        <v>100744</v>
      </c>
      <c r="C2130" t="s">
        <v>243</v>
      </c>
      <c r="D2130" t="s">
        <v>243</v>
      </c>
    </row>
    <row r="2131" spans="1:4" x14ac:dyDescent="0.3">
      <c r="A2131" t="s">
        <v>1228</v>
      </c>
      <c r="B2131">
        <v>100744</v>
      </c>
      <c r="C2131" t="s">
        <v>245</v>
      </c>
      <c r="D2131" t="s">
        <v>245</v>
      </c>
    </row>
    <row r="2132" spans="1:4" x14ac:dyDescent="0.3">
      <c r="A2132" t="s">
        <v>1228</v>
      </c>
      <c r="B2132">
        <v>100744</v>
      </c>
      <c r="C2132" t="s">
        <v>443</v>
      </c>
      <c r="D2132" t="s">
        <v>443</v>
      </c>
    </row>
    <row r="2133" spans="1:4" x14ac:dyDescent="0.3">
      <c r="A2133" t="s">
        <v>1229</v>
      </c>
      <c r="B2133">
        <v>100745</v>
      </c>
      <c r="C2133" t="s">
        <v>237</v>
      </c>
      <c r="D2133" t="s">
        <v>237</v>
      </c>
    </row>
    <row r="2134" spans="1:4" x14ac:dyDescent="0.3">
      <c r="A2134" t="s">
        <v>1229</v>
      </c>
      <c r="B2134">
        <v>100745</v>
      </c>
      <c r="C2134" t="s">
        <v>239</v>
      </c>
      <c r="D2134" t="s">
        <v>239</v>
      </c>
    </row>
    <row r="2135" spans="1:4" x14ac:dyDescent="0.3">
      <c r="A2135" t="s">
        <v>1229</v>
      </c>
      <c r="B2135">
        <v>100745</v>
      </c>
      <c r="C2135" t="s">
        <v>241</v>
      </c>
      <c r="D2135" t="s">
        <v>241</v>
      </c>
    </row>
    <row r="2136" spans="1:4" x14ac:dyDescent="0.3">
      <c r="A2136" t="s">
        <v>1229</v>
      </c>
      <c r="B2136">
        <v>100745</v>
      </c>
      <c r="C2136" t="s">
        <v>243</v>
      </c>
      <c r="D2136" t="s">
        <v>243</v>
      </c>
    </row>
    <row r="2137" spans="1:4" x14ac:dyDescent="0.3">
      <c r="A2137" t="s">
        <v>1229</v>
      </c>
      <c r="B2137">
        <v>100745</v>
      </c>
      <c r="C2137" t="s">
        <v>245</v>
      </c>
      <c r="D2137" t="s">
        <v>245</v>
      </c>
    </row>
    <row r="2138" spans="1:4" x14ac:dyDescent="0.3">
      <c r="A2138" t="s">
        <v>1229</v>
      </c>
      <c r="B2138">
        <v>100745</v>
      </c>
      <c r="C2138" t="s">
        <v>443</v>
      </c>
      <c r="D2138" t="s">
        <v>443</v>
      </c>
    </row>
    <row r="2139" spans="1:4" x14ac:dyDescent="0.3">
      <c r="A2139" t="s">
        <v>1230</v>
      </c>
      <c r="B2139">
        <v>100151</v>
      </c>
      <c r="C2139" t="s">
        <v>1231</v>
      </c>
      <c r="D2139" t="s">
        <v>1231</v>
      </c>
    </row>
    <row r="2140" spans="1:4" x14ac:dyDescent="0.3">
      <c r="A2140" t="s">
        <v>1230</v>
      </c>
      <c r="B2140">
        <v>100151</v>
      </c>
      <c r="C2140" t="s">
        <v>1232</v>
      </c>
      <c r="D2140" t="s">
        <v>1232</v>
      </c>
    </row>
    <row r="2141" spans="1:4" x14ac:dyDescent="0.3">
      <c r="A2141" t="s">
        <v>1230</v>
      </c>
      <c r="B2141">
        <v>100151</v>
      </c>
      <c r="C2141" t="s">
        <v>1233</v>
      </c>
      <c r="D2141" t="s">
        <v>1233</v>
      </c>
    </row>
    <row r="2142" spans="1:4" x14ac:dyDescent="0.3">
      <c r="A2142" t="s">
        <v>1230</v>
      </c>
      <c r="B2142">
        <v>100151</v>
      </c>
      <c r="C2142" t="s">
        <v>1234</v>
      </c>
      <c r="D2142" t="s">
        <v>1234</v>
      </c>
    </row>
    <row r="2143" spans="1:4" x14ac:dyDescent="0.3">
      <c r="A2143" t="s">
        <v>1235</v>
      </c>
      <c r="B2143">
        <v>100152</v>
      </c>
      <c r="C2143" t="s">
        <v>122</v>
      </c>
      <c r="D2143" t="s">
        <v>122</v>
      </c>
    </row>
    <row r="2144" spans="1:4" x14ac:dyDescent="0.3">
      <c r="A2144" t="s">
        <v>1235</v>
      </c>
      <c r="B2144">
        <v>100152</v>
      </c>
      <c r="C2144" t="s">
        <v>124</v>
      </c>
      <c r="D2144" t="s">
        <v>124</v>
      </c>
    </row>
    <row r="2145" spans="1:4" x14ac:dyDescent="0.3">
      <c r="A2145" t="s">
        <v>1235</v>
      </c>
      <c r="B2145">
        <v>100152</v>
      </c>
      <c r="C2145" t="s">
        <v>119</v>
      </c>
      <c r="D2145" t="s">
        <v>119</v>
      </c>
    </row>
    <row r="2146" spans="1:4" x14ac:dyDescent="0.3">
      <c r="A2146" t="s">
        <v>1236</v>
      </c>
      <c r="B2146">
        <v>100153</v>
      </c>
      <c r="C2146" t="s">
        <v>121</v>
      </c>
      <c r="D2146" t="s">
        <v>121</v>
      </c>
    </row>
    <row r="2147" spans="1:4" x14ac:dyDescent="0.3">
      <c r="A2147" t="s">
        <v>1236</v>
      </c>
      <c r="B2147">
        <v>100153</v>
      </c>
      <c r="C2147" t="s">
        <v>120</v>
      </c>
      <c r="D2147" t="s">
        <v>120</v>
      </c>
    </row>
    <row r="2148" spans="1:4" x14ac:dyDescent="0.3">
      <c r="A2148" t="s">
        <v>1237</v>
      </c>
      <c r="B2148">
        <v>100154</v>
      </c>
      <c r="C2148" t="s">
        <v>121</v>
      </c>
      <c r="D2148" t="s">
        <v>121</v>
      </c>
    </row>
    <row r="2149" spans="1:4" x14ac:dyDescent="0.3">
      <c r="A2149" t="s">
        <v>1237</v>
      </c>
      <c r="B2149">
        <v>100154</v>
      </c>
      <c r="C2149" t="s">
        <v>120</v>
      </c>
      <c r="D2149" t="s">
        <v>120</v>
      </c>
    </row>
    <row r="2150" spans="1:4" x14ac:dyDescent="0.3">
      <c r="A2150" t="s">
        <v>1238</v>
      </c>
      <c r="B2150">
        <v>100155</v>
      </c>
      <c r="C2150" t="s">
        <v>121</v>
      </c>
      <c r="D2150" t="s">
        <v>121</v>
      </c>
    </row>
    <row r="2151" spans="1:4" x14ac:dyDescent="0.3">
      <c r="A2151" t="s">
        <v>1238</v>
      </c>
      <c r="B2151">
        <v>100155</v>
      </c>
      <c r="C2151" t="s">
        <v>120</v>
      </c>
      <c r="D2151" t="s">
        <v>120</v>
      </c>
    </row>
    <row r="2152" spans="1:4" x14ac:dyDescent="0.3">
      <c r="A2152" t="s">
        <v>1239</v>
      </c>
      <c r="B2152">
        <v>100156</v>
      </c>
      <c r="C2152" t="s">
        <v>121</v>
      </c>
      <c r="D2152" t="s">
        <v>121</v>
      </c>
    </row>
    <row r="2153" spans="1:4" x14ac:dyDescent="0.3">
      <c r="A2153" t="s">
        <v>1239</v>
      </c>
      <c r="B2153">
        <v>100156</v>
      </c>
      <c r="C2153" t="s">
        <v>120</v>
      </c>
      <c r="D2153" t="s">
        <v>120</v>
      </c>
    </row>
    <row r="2154" spans="1:4" x14ac:dyDescent="0.3">
      <c r="A2154" t="s">
        <v>1240</v>
      </c>
      <c r="B2154">
        <v>100163</v>
      </c>
      <c r="C2154" t="s">
        <v>121</v>
      </c>
      <c r="D2154" t="s">
        <v>121</v>
      </c>
    </row>
    <row r="2155" spans="1:4" x14ac:dyDescent="0.3">
      <c r="A2155" t="s">
        <v>1240</v>
      </c>
      <c r="B2155">
        <v>100163</v>
      </c>
      <c r="C2155" t="s">
        <v>120</v>
      </c>
      <c r="D2155" t="s">
        <v>120</v>
      </c>
    </row>
    <row r="2156" spans="1:4" x14ac:dyDescent="0.3">
      <c r="A2156" t="s">
        <v>1240</v>
      </c>
      <c r="B2156">
        <v>100163</v>
      </c>
      <c r="C2156" t="s">
        <v>592</v>
      </c>
      <c r="D2156" t="s">
        <v>592</v>
      </c>
    </row>
    <row r="2157" spans="1:4" x14ac:dyDescent="0.3">
      <c r="A2157" t="s">
        <v>1241</v>
      </c>
      <c r="B2157">
        <v>100164</v>
      </c>
      <c r="C2157" t="s">
        <v>121</v>
      </c>
      <c r="D2157" t="s">
        <v>121</v>
      </c>
    </row>
    <row r="2158" spans="1:4" x14ac:dyDescent="0.3">
      <c r="A2158" t="s">
        <v>1241</v>
      </c>
      <c r="B2158">
        <v>100164</v>
      </c>
      <c r="C2158" t="s">
        <v>120</v>
      </c>
      <c r="D2158" t="s">
        <v>120</v>
      </c>
    </row>
    <row r="2159" spans="1:4" x14ac:dyDescent="0.3">
      <c r="A2159" t="s">
        <v>1241</v>
      </c>
      <c r="B2159">
        <v>100164</v>
      </c>
      <c r="C2159" t="s">
        <v>592</v>
      </c>
      <c r="D2159" t="s">
        <v>592</v>
      </c>
    </row>
    <row r="2160" spans="1:4" x14ac:dyDescent="0.3">
      <c r="A2160" t="s">
        <v>1242</v>
      </c>
      <c r="B2160">
        <v>100165</v>
      </c>
      <c r="C2160" t="s">
        <v>122</v>
      </c>
      <c r="D2160" t="s">
        <v>122</v>
      </c>
    </row>
    <row r="2161" spans="1:4" x14ac:dyDescent="0.3">
      <c r="A2161" t="s">
        <v>1242</v>
      </c>
      <c r="B2161">
        <v>100165</v>
      </c>
      <c r="C2161" t="s">
        <v>124</v>
      </c>
      <c r="D2161" t="s">
        <v>124</v>
      </c>
    </row>
    <row r="2162" spans="1:4" x14ac:dyDescent="0.3">
      <c r="A2162" t="s">
        <v>1242</v>
      </c>
      <c r="B2162">
        <v>100165</v>
      </c>
      <c r="C2162" t="s">
        <v>119</v>
      </c>
      <c r="D2162" t="s">
        <v>119</v>
      </c>
    </row>
    <row r="2163" spans="1:4" x14ac:dyDescent="0.3">
      <c r="A2163" t="s">
        <v>1242</v>
      </c>
      <c r="B2163">
        <v>100165</v>
      </c>
      <c r="C2163" t="s">
        <v>194</v>
      </c>
      <c r="D2163" t="s">
        <v>194</v>
      </c>
    </row>
    <row r="2164" spans="1:4" x14ac:dyDescent="0.3">
      <c r="A2164" t="s">
        <v>1243</v>
      </c>
      <c r="B2164">
        <v>100166</v>
      </c>
      <c r="C2164" t="s">
        <v>695</v>
      </c>
      <c r="D2164" t="s">
        <v>695</v>
      </c>
    </row>
    <row r="2165" spans="1:4" x14ac:dyDescent="0.3">
      <c r="A2165" t="s">
        <v>1243</v>
      </c>
      <c r="B2165">
        <v>100166</v>
      </c>
      <c r="C2165" t="s">
        <v>625</v>
      </c>
      <c r="D2165" t="s">
        <v>625</v>
      </c>
    </row>
    <row r="2166" spans="1:4" x14ac:dyDescent="0.3">
      <c r="A2166" t="s">
        <v>1243</v>
      </c>
      <c r="B2166">
        <v>100166</v>
      </c>
      <c r="C2166" t="s">
        <v>450</v>
      </c>
      <c r="D2166" t="s">
        <v>450</v>
      </c>
    </row>
    <row r="2167" spans="1:4" x14ac:dyDescent="0.3">
      <c r="A2167" t="s">
        <v>1243</v>
      </c>
      <c r="B2167">
        <v>100166</v>
      </c>
      <c r="C2167" t="s">
        <v>624</v>
      </c>
      <c r="D2167" t="s">
        <v>624</v>
      </c>
    </row>
    <row r="2168" spans="1:4" x14ac:dyDescent="0.3">
      <c r="A2168" t="s">
        <v>1243</v>
      </c>
      <c r="B2168">
        <v>100166</v>
      </c>
      <c r="C2168" t="s">
        <v>1244</v>
      </c>
      <c r="D2168" t="s">
        <v>1244</v>
      </c>
    </row>
    <row r="2169" spans="1:4" x14ac:dyDescent="0.3">
      <c r="A2169" t="s">
        <v>1243</v>
      </c>
      <c r="B2169">
        <v>100166</v>
      </c>
      <c r="C2169" t="s">
        <v>1245</v>
      </c>
      <c r="D2169" t="s">
        <v>1245</v>
      </c>
    </row>
    <row r="2170" spans="1:4" x14ac:dyDescent="0.3">
      <c r="A2170" t="s">
        <v>1246</v>
      </c>
      <c r="B2170">
        <v>100171</v>
      </c>
      <c r="C2170" t="s">
        <v>121</v>
      </c>
      <c r="D2170" t="s">
        <v>121</v>
      </c>
    </row>
    <row r="2171" spans="1:4" x14ac:dyDescent="0.3">
      <c r="A2171" t="s">
        <v>1246</v>
      </c>
      <c r="B2171">
        <v>100171</v>
      </c>
      <c r="C2171" t="s">
        <v>120</v>
      </c>
      <c r="D2171" t="s">
        <v>120</v>
      </c>
    </row>
    <row r="2172" spans="1:4" x14ac:dyDescent="0.3">
      <c r="A2172" t="s">
        <v>1247</v>
      </c>
      <c r="B2172">
        <v>100172</v>
      </c>
      <c r="C2172" t="s">
        <v>208</v>
      </c>
      <c r="D2172" t="s">
        <v>208</v>
      </c>
    </row>
    <row r="2173" spans="1:4" x14ac:dyDescent="0.3">
      <c r="A2173" t="s">
        <v>1247</v>
      </c>
      <c r="B2173">
        <v>100172</v>
      </c>
      <c r="C2173" t="s">
        <v>209</v>
      </c>
      <c r="D2173" t="s">
        <v>209</v>
      </c>
    </row>
    <row r="2174" spans="1:4" x14ac:dyDescent="0.3">
      <c r="A2174" t="s">
        <v>1247</v>
      </c>
      <c r="B2174">
        <v>100172</v>
      </c>
      <c r="C2174" t="s">
        <v>210</v>
      </c>
      <c r="D2174" t="s">
        <v>210</v>
      </c>
    </row>
    <row r="2175" spans="1:4" x14ac:dyDescent="0.3">
      <c r="A2175" t="s">
        <v>1247</v>
      </c>
      <c r="B2175">
        <v>100172</v>
      </c>
      <c r="C2175" t="s">
        <v>211</v>
      </c>
      <c r="D2175" t="s">
        <v>211</v>
      </c>
    </row>
    <row r="2176" spans="1:4" x14ac:dyDescent="0.3">
      <c r="A2176" t="s">
        <v>1247</v>
      </c>
      <c r="B2176">
        <v>100172</v>
      </c>
      <c r="C2176" t="s">
        <v>212</v>
      </c>
      <c r="D2176" t="s">
        <v>212</v>
      </c>
    </row>
    <row r="2177" spans="1:4" x14ac:dyDescent="0.3">
      <c r="A2177" t="s">
        <v>1247</v>
      </c>
      <c r="B2177">
        <v>100172</v>
      </c>
      <c r="C2177" t="s">
        <v>213</v>
      </c>
      <c r="D2177" t="s">
        <v>213</v>
      </c>
    </row>
    <row r="2178" spans="1:4" x14ac:dyDescent="0.3">
      <c r="A2178" t="s">
        <v>1247</v>
      </c>
      <c r="B2178">
        <v>100172</v>
      </c>
      <c r="C2178" t="s">
        <v>214</v>
      </c>
      <c r="D2178" t="s">
        <v>214</v>
      </c>
    </row>
    <row r="2179" spans="1:4" x14ac:dyDescent="0.3">
      <c r="A2179" t="s">
        <v>1247</v>
      </c>
      <c r="B2179">
        <v>100172</v>
      </c>
      <c r="C2179" t="s">
        <v>215</v>
      </c>
      <c r="D2179" t="s">
        <v>215</v>
      </c>
    </row>
    <row r="2180" spans="1:4" x14ac:dyDescent="0.3">
      <c r="A2180" t="s">
        <v>1247</v>
      </c>
      <c r="B2180">
        <v>100172</v>
      </c>
      <c r="C2180" t="s">
        <v>194</v>
      </c>
      <c r="D2180" t="s">
        <v>194</v>
      </c>
    </row>
    <row r="2181" spans="1:4" x14ac:dyDescent="0.3">
      <c r="A2181" t="s">
        <v>1248</v>
      </c>
      <c r="B2181">
        <v>100179</v>
      </c>
      <c r="C2181" t="s">
        <v>122</v>
      </c>
      <c r="D2181" t="s">
        <v>122</v>
      </c>
    </row>
    <row r="2182" spans="1:4" x14ac:dyDescent="0.3">
      <c r="A2182" t="s">
        <v>1248</v>
      </c>
      <c r="B2182">
        <v>100179</v>
      </c>
      <c r="C2182" t="s">
        <v>124</v>
      </c>
      <c r="D2182" t="s">
        <v>124</v>
      </c>
    </row>
    <row r="2183" spans="1:4" x14ac:dyDescent="0.3">
      <c r="A2183" t="s">
        <v>1248</v>
      </c>
      <c r="B2183">
        <v>100179</v>
      </c>
      <c r="C2183" t="s">
        <v>119</v>
      </c>
      <c r="D2183" t="s">
        <v>119</v>
      </c>
    </row>
    <row r="2184" spans="1:4" x14ac:dyDescent="0.3">
      <c r="A2184" t="s">
        <v>1248</v>
      </c>
      <c r="B2184">
        <v>100179</v>
      </c>
      <c r="C2184" t="s">
        <v>194</v>
      </c>
      <c r="D2184" t="s">
        <v>194</v>
      </c>
    </row>
    <row r="2185" spans="1:4" x14ac:dyDescent="0.3">
      <c r="A2185" t="s">
        <v>1248</v>
      </c>
      <c r="B2185">
        <v>100179</v>
      </c>
      <c r="C2185" t="s">
        <v>123</v>
      </c>
      <c r="D2185" t="s">
        <v>123</v>
      </c>
    </row>
    <row r="2186" spans="1:4" x14ac:dyDescent="0.3">
      <c r="A2186" t="s">
        <v>1249</v>
      </c>
      <c r="B2186">
        <v>100180</v>
      </c>
      <c r="C2186" t="s">
        <v>122</v>
      </c>
      <c r="D2186" t="s">
        <v>122</v>
      </c>
    </row>
    <row r="2187" spans="1:4" x14ac:dyDescent="0.3">
      <c r="A2187" t="s">
        <v>1249</v>
      </c>
      <c r="B2187">
        <v>100180</v>
      </c>
      <c r="C2187" t="s">
        <v>124</v>
      </c>
      <c r="D2187" t="s">
        <v>124</v>
      </c>
    </row>
    <row r="2188" spans="1:4" x14ac:dyDescent="0.3">
      <c r="A2188" t="s">
        <v>1249</v>
      </c>
      <c r="B2188">
        <v>100180</v>
      </c>
      <c r="C2188" t="s">
        <v>119</v>
      </c>
      <c r="D2188" t="s">
        <v>119</v>
      </c>
    </row>
    <row r="2189" spans="1:4" x14ac:dyDescent="0.3">
      <c r="A2189" t="s">
        <v>1249</v>
      </c>
      <c r="B2189">
        <v>100180</v>
      </c>
      <c r="C2189" t="s">
        <v>123</v>
      </c>
      <c r="D2189" t="s">
        <v>123</v>
      </c>
    </row>
    <row r="2190" spans="1:4" x14ac:dyDescent="0.3">
      <c r="A2190" t="s">
        <v>1250</v>
      </c>
      <c r="B2190">
        <v>100183</v>
      </c>
      <c r="C2190" t="s">
        <v>122</v>
      </c>
      <c r="D2190" t="s">
        <v>122</v>
      </c>
    </row>
    <row r="2191" spans="1:4" x14ac:dyDescent="0.3">
      <c r="A2191" t="s">
        <v>1250</v>
      </c>
      <c r="B2191">
        <v>100183</v>
      </c>
      <c r="C2191" t="s">
        <v>124</v>
      </c>
      <c r="D2191" t="s">
        <v>124</v>
      </c>
    </row>
    <row r="2192" spans="1:4" x14ac:dyDescent="0.3">
      <c r="A2192" t="s">
        <v>1250</v>
      </c>
      <c r="B2192">
        <v>100183</v>
      </c>
      <c r="C2192" t="s">
        <v>119</v>
      </c>
      <c r="D2192" t="s">
        <v>119</v>
      </c>
    </row>
    <row r="2193" spans="1:4" x14ac:dyDescent="0.3">
      <c r="A2193" t="s">
        <v>1250</v>
      </c>
      <c r="B2193">
        <v>100183</v>
      </c>
      <c r="C2193" t="s">
        <v>1251</v>
      </c>
      <c r="D2193" t="s">
        <v>1251</v>
      </c>
    </row>
    <row r="2194" spans="1:4" x14ac:dyDescent="0.3">
      <c r="A2194" t="s">
        <v>1250</v>
      </c>
      <c r="B2194">
        <v>100183</v>
      </c>
      <c r="C2194" t="s">
        <v>1252</v>
      </c>
      <c r="D2194" t="s">
        <v>1252</v>
      </c>
    </row>
    <row r="2195" spans="1:4" x14ac:dyDescent="0.3">
      <c r="A2195" t="s">
        <v>1250</v>
      </c>
      <c r="B2195">
        <v>100183</v>
      </c>
      <c r="C2195" t="s">
        <v>123</v>
      </c>
      <c r="D2195" t="s">
        <v>123</v>
      </c>
    </row>
    <row r="2196" spans="1:4" x14ac:dyDescent="0.3">
      <c r="A2196" t="s">
        <v>1253</v>
      </c>
      <c r="B2196">
        <v>100764</v>
      </c>
      <c r="C2196" t="s">
        <v>121</v>
      </c>
      <c r="D2196" t="s">
        <v>121</v>
      </c>
    </row>
    <row r="2197" spans="1:4" x14ac:dyDescent="0.3">
      <c r="A2197" t="s">
        <v>1253</v>
      </c>
      <c r="B2197">
        <v>100764</v>
      </c>
      <c r="C2197" t="s">
        <v>120</v>
      </c>
      <c r="D2197" t="s">
        <v>120</v>
      </c>
    </row>
    <row r="2198" spans="1:4" x14ac:dyDescent="0.3">
      <c r="A2198" t="s">
        <v>1254</v>
      </c>
      <c r="B2198">
        <v>100765</v>
      </c>
      <c r="C2198" t="s">
        <v>121</v>
      </c>
      <c r="D2198" t="s">
        <v>121</v>
      </c>
    </row>
    <row r="2199" spans="1:4" x14ac:dyDescent="0.3">
      <c r="A2199" t="s">
        <v>1254</v>
      </c>
      <c r="B2199">
        <v>100765</v>
      </c>
      <c r="C2199" t="s">
        <v>120</v>
      </c>
      <c r="D2199" t="s">
        <v>120</v>
      </c>
    </row>
    <row r="2200" spans="1:4" x14ac:dyDescent="0.3">
      <c r="A2200" t="s">
        <v>1255</v>
      </c>
      <c r="B2200">
        <v>100766</v>
      </c>
      <c r="C2200" t="s">
        <v>121</v>
      </c>
      <c r="D2200" t="s">
        <v>121</v>
      </c>
    </row>
    <row r="2201" spans="1:4" x14ac:dyDescent="0.3">
      <c r="A2201" t="s">
        <v>1255</v>
      </c>
      <c r="B2201">
        <v>100766</v>
      </c>
      <c r="C2201" t="s">
        <v>120</v>
      </c>
      <c r="D2201" t="s">
        <v>120</v>
      </c>
    </row>
    <row r="2202" spans="1:4" x14ac:dyDescent="0.3">
      <c r="A2202" t="s">
        <v>1256</v>
      </c>
      <c r="B2202">
        <v>100767</v>
      </c>
      <c r="C2202" t="s">
        <v>121</v>
      </c>
      <c r="D2202" t="s">
        <v>121</v>
      </c>
    </row>
    <row r="2203" spans="1:4" x14ac:dyDescent="0.3">
      <c r="A2203" t="s">
        <v>1256</v>
      </c>
      <c r="B2203">
        <v>100767</v>
      </c>
      <c r="C2203" t="s">
        <v>120</v>
      </c>
      <c r="D2203" t="s">
        <v>120</v>
      </c>
    </row>
    <row r="2204" spans="1:4" x14ac:dyDescent="0.3">
      <c r="A2204" t="s">
        <v>1257</v>
      </c>
      <c r="B2204">
        <v>100768</v>
      </c>
      <c r="C2204" t="s">
        <v>121</v>
      </c>
      <c r="D2204" t="s">
        <v>121</v>
      </c>
    </row>
    <row r="2205" spans="1:4" x14ac:dyDescent="0.3">
      <c r="A2205" t="s">
        <v>1257</v>
      </c>
      <c r="B2205">
        <v>100768</v>
      </c>
      <c r="C2205" t="s">
        <v>120</v>
      </c>
      <c r="D2205" t="s">
        <v>120</v>
      </c>
    </row>
    <row r="2206" spans="1:4" x14ac:dyDescent="0.3">
      <c r="A2206" t="s">
        <v>1258</v>
      </c>
      <c r="B2206">
        <v>100769</v>
      </c>
      <c r="C2206" t="s">
        <v>121</v>
      </c>
      <c r="D2206" t="s">
        <v>121</v>
      </c>
    </row>
    <row r="2207" spans="1:4" x14ac:dyDescent="0.3">
      <c r="A2207" t="s">
        <v>1258</v>
      </c>
      <c r="B2207">
        <v>100769</v>
      </c>
      <c r="C2207" t="s">
        <v>120</v>
      </c>
      <c r="D2207" t="s">
        <v>120</v>
      </c>
    </row>
    <row r="2208" spans="1:4" x14ac:dyDescent="0.3">
      <c r="A2208" t="s">
        <v>1259</v>
      </c>
      <c r="B2208">
        <v>100770</v>
      </c>
      <c r="C2208" t="s">
        <v>121</v>
      </c>
      <c r="D2208" t="s">
        <v>121</v>
      </c>
    </row>
    <row r="2209" spans="1:4" x14ac:dyDescent="0.3">
      <c r="A2209" t="s">
        <v>1259</v>
      </c>
      <c r="B2209">
        <v>100770</v>
      </c>
      <c r="C2209" t="s">
        <v>120</v>
      </c>
      <c r="D2209" t="s">
        <v>120</v>
      </c>
    </row>
    <row r="2210" spans="1:4" x14ac:dyDescent="0.3">
      <c r="A2210" t="s">
        <v>1260</v>
      </c>
      <c r="B2210">
        <v>100771</v>
      </c>
      <c r="C2210" t="s">
        <v>121</v>
      </c>
      <c r="D2210" t="s">
        <v>121</v>
      </c>
    </row>
    <row r="2211" spans="1:4" x14ac:dyDescent="0.3">
      <c r="A2211" t="s">
        <v>1260</v>
      </c>
      <c r="B2211">
        <v>100771</v>
      </c>
      <c r="C2211" t="s">
        <v>120</v>
      </c>
      <c r="D2211" t="s">
        <v>120</v>
      </c>
    </row>
    <row r="2212" spans="1:4" x14ac:dyDescent="0.3">
      <c r="A2212" t="s">
        <v>1261</v>
      </c>
      <c r="B2212">
        <v>100772</v>
      </c>
      <c r="C2212" t="s">
        <v>121</v>
      </c>
      <c r="D2212" t="s">
        <v>121</v>
      </c>
    </row>
    <row r="2213" spans="1:4" x14ac:dyDescent="0.3">
      <c r="A2213" t="s">
        <v>1261</v>
      </c>
      <c r="B2213">
        <v>100772</v>
      </c>
      <c r="C2213" t="s">
        <v>120</v>
      </c>
      <c r="D2213" t="s">
        <v>120</v>
      </c>
    </row>
    <row r="2214" spans="1:4" x14ac:dyDescent="0.3">
      <c r="A2214" t="s">
        <v>1262</v>
      </c>
      <c r="B2214">
        <v>100773</v>
      </c>
      <c r="C2214" t="s">
        <v>121</v>
      </c>
      <c r="D2214" t="s">
        <v>121</v>
      </c>
    </row>
    <row r="2215" spans="1:4" x14ac:dyDescent="0.3">
      <c r="A2215" t="s">
        <v>1262</v>
      </c>
      <c r="B2215">
        <v>100773</v>
      </c>
      <c r="C2215" t="s">
        <v>120</v>
      </c>
      <c r="D2215" t="s">
        <v>120</v>
      </c>
    </row>
    <row r="2216" spans="1:4" x14ac:dyDescent="0.3">
      <c r="A2216" t="s">
        <v>1263</v>
      </c>
      <c r="B2216">
        <v>100774</v>
      </c>
      <c r="C2216" t="s">
        <v>121</v>
      </c>
      <c r="D2216" t="s">
        <v>121</v>
      </c>
    </row>
    <row r="2217" spans="1:4" x14ac:dyDescent="0.3">
      <c r="A2217" t="s">
        <v>1263</v>
      </c>
      <c r="B2217">
        <v>100774</v>
      </c>
      <c r="C2217" t="s">
        <v>120</v>
      </c>
      <c r="D2217" t="s">
        <v>120</v>
      </c>
    </row>
    <row r="2218" spans="1:4" x14ac:dyDescent="0.3">
      <c r="A2218" t="s">
        <v>1264</v>
      </c>
      <c r="B2218">
        <v>100775</v>
      </c>
      <c r="C2218" t="s">
        <v>121</v>
      </c>
      <c r="D2218" t="s">
        <v>121</v>
      </c>
    </row>
    <row r="2219" spans="1:4" x14ac:dyDescent="0.3">
      <c r="A2219" t="s">
        <v>1264</v>
      </c>
      <c r="B2219">
        <v>100775</v>
      </c>
      <c r="C2219" t="s">
        <v>120</v>
      </c>
      <c r="D2219" t="s">
        <v>120</v>
      </c>
    </row>
    <row r="2220" spans="1:4" x14ac:dyDescent="0.3">
      <c r="A2220" t="s">
        <v>1265</v>
      </c>
      <c r="B2220">
        <v>100776</v>
      </c>
      <c r="C2220" t="s">
        <v>121</v>
      </c>
      <c r="D2220" t="s">
        <v>121</v>
      </c>
    </row>
    <row r="2221" spans="1:4" x14ac:dyDescent="0.3">
      <c r="A2221" t="s">
        <v>1265</v>
      </c>
      <c r="B2221">
        <v>100776</v>
      </c>
      <c r="C2221" t="s">
        <v>120</v>
      </c>
      <c r="D2221" t="s">
        <v>120</v>
      </c>
    </row>
    <row r="2222" spans="1:4" x14ac:dyDescent="0.3">
      <c r="A2222" t="s">
        <v>1266</v>
      </c>
      <c r="B2222">
        <v>100777</v>
      </c>
      <c r="C2222" t="s">
        <v>121</v>
      </c>
      <c r="D2222" t="s">
        <v>121</v>
      </c>
    </row>
    <row r="2223" spans="1:4" x14ac:dyDescent="0.3">
      <c r="A2223" t="s">
        <v>1266</v>
      </c>
      <c r="B2223">
        <v>100777</v>
      </c>
      <c r="C2223" t="s">
        <v>120</v>
      </c>
      <c r="D2223" t="s">
        <v>120</v>
      </c>
    </row>
    <row r="2224" spans="1:4" x14ac:dyDescent="0.3">
      <c r="A2224" t="s">
        <v>1267</v>
      </c>
      <c r="B2224">
        <v>100778</v>
      </c>
      <c r="C2224" t="s">
        <v>121</v>
      </c>
      <c r="D2224" t="s">
        <v>121</v>
      </c>
    </row>
    <row r="2225" spans="1:4" x14ac:dyDescent="0.3">
      <c r="A2225" t="s">
        <v>1267</v>
      </c>
      <c r="B2225">
        <v>100778</v>
      </c>
      <c r="C2225" t="s">
        <v>120</v>
      </c>
      <c r="D2225" t="s">
        <v>120</v>
      </c>
    </row>
    <row r="2226" spans="1:4" x14ac:dyDescent="0.3">
      <c r="A2226" t="s">
        <v>1268</v>
      </c>
      <c r="B2226">
        <v>100779</v>
      </c>
      <c r="C2226" t="s">
        <v>121</v>
      </c>
      <c r="D2226" t="s">
        <v>121</v>
      </c>
    </row>
    <row r="2227" spans="1:4" x14ac:dyDescent="0.3">
      <c r="A2227" t="s">
        <v>1268</v>
      </c>
      <c r="B2227">
        <v>100779</v>
      </c>
      <c r="C2227" t="s">
        <v>120</v>
      </c>
      <c r="D2227" t="s">
        <v>120</v>
      </c>
    </row>
    <row r="2228" spans="1:4" x14ac:dyDescent="0.3">
      <c r="A2228" t="s">
        <v>1269</v>
      </c>
      <c r="B2228">
        <v>100780</v>
      </c>
      <c r="C2228" t="s">
        <v>121</v>
      </c>
      <c r="D2228" t="s">
        <v>121</v>
      </c>
    </row>
    <row r="2229" spans="1:4" x14ac:dyDescent="0.3">
      <c r="A2229" t="s">
        <v>1269</v>
      </c>
      <c r="B2229">
        <v>100780</v>
      </c>
      <c r="C2229" t="s">
        <v>120</v>
      </c>
      <c r="D2229" t="s">
        <v>120</v>
      </c>
    </row>
    <row r="2230" spans="1:4" x14ac:dyDescent="0.3">
      <c r="A2230" t="s">
        <v>1270</v>
      </c>
      <c r="B2230">
        <v>100781</v>
      </c>
      <c r="C2230" t="s">
        <v>121</v>
      </c>
      <c r="D2230" t="s">
        <v>121</v>
      </c>
    </row>
    <row r="2231" spans="1:4" x14ac:dyDescent="0.3">
      <c r="A2231" t="s">
        <v>1270</v>
      </c>
      <c r="B2231">
        <v>100781</v>
      </c>
      <c r="C2231" t="s">
        <v>120</v>
      </c>
      <c r="D2231" t="s">
        <v>120</v>
      </c>
    </row>
    <row r="2232" spans="1:4" x14ac:dyDescent="0.3">
      <c r="A2232" t="s">
        <v>1271</v>
      </c>
      <c r="B2232">
        <v>100801</v>
      </c>
      <c r="C2232" t="s">
        <v>122</v>
      </c>
      <c r="D2232" t="s">
        <v>122</v>
      </c>
    </row>
    <row r="2233" spans="1:4" x14ac:dyDescent="0.3">
      <c r="A2233" t="s">
        <v>1271</v>
      </c>
      <c r="B2233">
        <v>100801</v>
      </c>
      <c r="C2233" t="s">
        <v>124</v>
      </c>
      <c r="D2233" t="s">
        <v>124</v>
      </c>
    </row>
    <row r="2234" spans="1:4" x14ac:dyDescent="0.3">
      <c r="A2234" t="s">
        <v>1271</v>
      </c>
      <c r="B2234">
        <v>100801</v>
      </c>
      <c r="C2234" t="s">
        <v>119</v>
      </c>
      <c r="D2234" t="s">
        <v>119</v>
      </c>
    </row>
    <row r="2235" spans="1:4" x14ac:dyDescent="0.3">
      <c r="A2235" t="s">
        <v>1271</v>
      </c>
      <c r="B2235">
        <v>100801</v>
      </c>
      <c r="C2235" t="s">
        <v>1272</v>
      </c>
      <c r="D2235" t="s">
        <v>1272</v>
      </c>
    </row>
    <row r="2236" spans="1:4" x14ac:dyDescent="0.3">
      <c r="A2236" t="s">
        <v>1273</v>
      </c>
      <c r="B2236">
        <v>100376</v>
      </c>
      <c r="C2236" t="s">
        <v>121</v>
      </c>
      <c r="D2236" t="s">
        <v>121</v>
      </c>
    </row>
    <row r="2237" spans="1:4" x14ac:dyDescent="0.3">
      <c r="A2237" t="s">
        <v>1273</v>
      </c>
      <c r="B2237">
        <v>100376</v>
      </c>
      <c r="C2237" t="s">
        <v>120</v>
      </c>
      <c r="D2237" t="s">
        <v>120</v>
      </c>
    </row>
    <row r="2238" spans="1:4" x14ac:dyDescent="0.3">
      <c r="A2238" t="s">
        <v>1274</v>
      </c>
      <c r="B2238">
        <v>100377</v>
      </c>
      <c r="C2238" t="s">
        <v>121</v>
      </c>
      <c r="D2238" t="s">
        <v>121</v>
      </c>
    </row>
    <row r="2239" spans="1:4" x14ac:dyDescent="0.3">
      <c r="A2239" t="s">
        <v>1274</v>
      </c>
      <c r="B2239">
        <v>100377</v>
      </c>
      <c r="C2239" t="s">
        <v>120</v>
      </c>
      <c r="D2239" t="s">
        <v>120</v>
      </c>
    </row>
    <row r="2240" spans="1:4" x14ac:dyDescent="0.3">
      <c r="A2240" t="s">
        <v>1275</v>
      </c>
      <c r="B2240">
        <v>100378</v>
      </c>
      <c r="C2240" t="s">
        <v>121</v>
      </c>
      <c r="D2240" t="s">
        <v>121</v>
      </c>
    </row>
    <row r="2241" spans="1:4" x14ac:dyDescent="0.3">
      <c r="A2241" t="s">
        <v>1275</v>
      </c>
      <c r="B2241">
        <v>100378</v>
      </c>
      <c r="C2241" t="s">
        <v>120</v>
      </c>
      <c r="D2241" t="s">
        <v>120</v>
      </c>
    </row>
    <row r="2242" spans="1:4" x14ac:dyDescent="0.3">
      <c r="A2242" t="s">
        <v>1276</v>
      </c>
      <c r="B2242">
        <v>100830</v>
      </c>
      <c r="C2242" t="s">
        <v>1277</v>
      </c>
      <c r="D2242" t="s">
        <v>1277</v>
      </c>
    </row>
    <row r="2243" spans="1:4" x14ac:dyDescent="0.3">
      <c r="A2243" t="s">
        <v>1276</v>
      </c>
      <c r="B2243">
        <v>100830</v>
      </c>
      <c r="C2243" t="s">
        <v>1278</v>
      </c>
      <c r="D2243" t="s">
        <v>1278</v>
      </c>
    </row>
    <row r="2244" spans="1:4" x14ac:dyDescent="0.3">
      <c r="A2244" t="s">
        <v>1276</v>
      </c>
      <c r="B2244">
        <v>100830</v>
      </c>
      <c r="C2244" t="s">
        <v>1279</v>
      </c>
      <c r="D2244" t="s">
        <v>1279</v>
      </c>
    </row>
    <row r="2245" spans="1:4" x14ac:dyDescent="0.3">
      <c r="A2245" t="s">
        <v>1276</v>
      </c>
      <c r="B2245">
        <v>100830</v>
      </c>
      <c r="C2245" t="s">
        <v>1280</v>
      </c>
      <c r="D2245" t="s">
        <v>1280</v>
      </c>
    </row>
    <row r="2246" spans="1:4" x14ac:dyDescent="0.3">
      <c r="A2246" t="s">
        <v>1276</v>
      </c>
      <c r="B2246">
        <v>100830</v>
      </c>
      <c r="C2246" t="s">
        <v>1281</v>
      </c>
      <c r="D2246" t="s">
        <v>1281</v>
      </c>
    </row>
    <row r="2247" spans="1:4" x14ac:dyDescent="0.3">
      <c r="A2247" t="s">
        <v>1276</v>
      </c>
      <c r="B2247">
        <v>100830</v>
      </c>
      <c r="C2247" t="s">
        <v>1282</v>
      </c>
      <c r="D2247" t="s">
        <v>1282</v>
      </c>
    </row>
    <row r="2248" spans="1:4" x14ac:dyDescent="0.3">
      <c r="A2248" t="s">
        <v>1276</v>
      </c>
      <c r="B2248">
        <v>100830</v>
      </c>
      <c r="C2248" t="s">
        <v>152</v>
      </c>
      <c r="D2248" t="s">
        <v>152</v>
      </c>
    </row>
    <row r="2249" spans="1:4" x14ac:dyDescent="0.3">
      <c r="A2249" t="s">
        <v>137</v>
      </c>
      <c r="B2249">
        <v>100833</v>
      </c>
      <c r="C2249" t="s">
        <v>121</v>
      </c>
      <c r="D2249" t="s">
        <v>121</v>
      </c>
    </row>
    <row r="2250" spans="1:4" x14ac:dyDescent="0.3">
      <c r="A2250" t="s">
        <v>137</v>
      </c>
      <c r="B2250">
        <v>100833</v>
      </c>
      <c r="C2250" t="s">
        <v>120</v>
      </c>
      <c r="D2250" t="s">
        <v>120</v>
      </c>
    </row>
    <row r="2251" spans="1:4" x14ac:dyDescent="0.3">
      <c r="A2251" t="s">
        <v>1283</v>
      </c>
      <c r="B2251">
        <v>100839</v>
      </c>
      <c r="C2251" t="s">
        <v>1284</v>
      </c>
      <c r="D2251" t="s">
        <v>1284</v>
      </c>
    </row>
    <row r="2252" spans="1:4" x14ac:dyDescent="0.3">
      <c r="A2252" t="s">
        <v>1283</v>
      </c>
      <c r="B2252">
        <v>100839</v>
      </c>
      <c r="C2252" t="s">
        <v>1285</v>
      </c>
      <c r="D2252" t="s">
        <v>1285</v>
      </c>
    </row>
    <row r="2253" spans="1:4" x14ac:dyDescent="0.3">
      <c r="A2253" t="s">
        <v>1283</v>
      </c>
      <c r="B2253">
        <v>100839</v>
      </c>
      <c r="C2253" t="s">
        <v>1286</v>
      </c>
      <c r="D2253" t="s">
        <v>1286</v>
      </c>
    </row>
    <row r="2254" spans="1:4" x14ac:dyDescent="0.3">
      <c r="A2254" t="s">
        <v>1283</v>
      </c>
      <c r="B2254">
        <v>100839</v>
      </c>
      <c r="C2254" t="s">
        <v>1287</v>
      </c>
      <c r="D2254" t="s">
        <v>1287</v>
      </c>
    </row>
    <row r="2255" spans="1:4" x14ac:dyDescent="0.3">
      <c r="A2255" t="s">
        <v>1283</v>
      </c>
      <c r="B2255">
        <v>100839</v>
      </c>
      <c r="C2255" t="s">
        <v>1288</v>
      </c>
      <c r="D2255" t="s">
        <v>1288</v>
      </c>
    </row>
    <row r="2256" spans="1:4" x14ac:dyDescent="0.3">
      <c r="A2256" t="s">
        <v>1283</v>
      </c>
      <c r="B2256">
        <v>100839</v>
      </c>
      <c r="C2256" t="s">
        <v>1289</v>
      </c>
      <c r="D2256" t="s">
        <v>1289</v>
      </c>
    </row>
    <row r="2257" spans="1:4" x14ac:dyDescent="0.3">
      <c r="A2257" t="s">
        <v>1290</v>
      </c>
      <c r="B2257">
        <v>100187</v>
      </c>
      <c r="C2257" t="s">
        <v>1291</v>
      </c>
      <c r="D2257" t="s">
        <v>1291</v>
      </c>
    </row>
    <row r="2258" spans="1:4" x14ac:dyDescent="0.3">
      <c r="A2258" t="s">
        <v>1292</v>
      </c>
      <c r="B2258">
        <v>100186</v>
      </c>
      <c r="C2258" t="s">
        <v>1291</v>
      </c>
      <c r="D2258" t="s">
        <v>1291</v>
      </c>
    </row>
    <row r="2259" spans="1:4" x14ac:dyDescent="0.3">
      <c r="A2259" t="s">
        <v>1290</v>
      </c>
      <c r="B2259">
        <v>100187</v>
      </c>
      <c r="C2259" t="s">
        <v>1293</v>
      </c>
      <c r="D2259" t="s">
        <v>1293</v>
      </c>
    </row>
    <row r="2260" spans="1:4" x14ac:dyDescent="0.3">
      <c r="A2260" t="s">
        <v>1292</v>
      </c>
      <c r="B2260">
        <v>100186</v>
      </c>
      <c r="C2260" t="s">
        <v>1293</v>
      </c>
      <c r="D2260" t="s">
        <v>1293</v>
      </c>
    </row>
    <row r="2261" spans="1:4" x14ac:dyDescent="0.3">
      <c r="A2261" t="s">
        <v>1290</v>
      </c>
      <c r="B2261">
        <v>100187</v>
      </c>
      <c r="C2261" t="s">
        <v>1294</v>
      </c>
      <c r="D2261" t="s">
        <v>1294</v>
      </c>
    </row>
    <row r="2262" spans="1:4" x14ac:dyDescent="0.3">
      <c r="A2262" t="s">
        <v>1292</v>
      </c>
      <c r="B2262">
        <v>100186</v>
      </c>
      <c r="C2262" t="s">
        <v>1294</v>
      </c>
      <c r="D2262" t="s">
        <v>1294</v>
      </c>
    </row>
    <row r="2263" spans="1:4" x14ac:dyDescent="0.3">
      <c r="A2263" t="s">
        <v>1290</v>
      </c>
      <c r="B2263">
        <v>100187</v>
      </c>
      <c r="C2263" t="s">
        <v>1295</v>
      </c>
      <c r="D2263" t="s">
        <v>1295</v>
      </c>
    </row>
    <row r="2264" spans="1:4" x14ac:dyDescent="0.3">
      <c r="A2264" t="s">
        <v>1292</v>
      </c>
      <c r="B2264">
        <v>100186</v>
      </c>
      <c r="C2264" t="s">
        <v>1295</v>
      </c>
      <c r="D2264" t="s">
        <v>1295</v>
      </c>
    </row>
    <row r="2265" spans="1:4" x14ac:dyDescent="0.3">
      <c r="A2265" t="s">
        <v>1290</v>
      </c>
      <c r="B2265">
        <v>100187</v>
      </c>
      <c r="C2265" t="s">
        <v>1296</v>
      </c>
      <c r="D2265" t="s">
        <v>1296</v>
      </c>
    </row>
    <row r="2266" spans="1:4" x14ac:dyDescent="0.3">
      <c r="A2266" t="s">
        <v>1292</v>
      </c>
      <c r="B2266">
        <v>100186</v>
      </c>
      <c r="C2266" t="s">
        <v>1296</v>
      </c>
      <c r="D2266" t="s">
        <v>1296</v>
      </c>
    </row>
    <row r="2267" spans="1:4" x14ac:dyDescent="0.3">
      <c r="A2267" t="s">
        <v>1297</v>
      </c>
      <c r="B2267">
        <v>100016</v>
      </c>
      <c r="C2267" t="s">
        <v>122</v>
      </c>
      <c r="D2267" t="s">
        <v>122</v>
      </c>
    </row>
    <row r="2268" spans="1:4" x14ac:dyDescent="0.3">
      <c r="A2268" t="s">
        <v>1297</v>
      </c>
      <c r="B2268">
        <v>100016</v>
      </c>
      <c r="C2268" t="s">
        <v>124</v>
      </c>
      <c r="D2268" t="s">
        <v>124</v>
      </c>
    </row>
    <row r="2269" spans="1:4" x14ac:dyDescent="0.3">
      <c r="A2269" t="s">
        <v>1297</v>
      </c>
      <c r="B2269">
        <v>100016</v>
      </c>
      <c r="C2269" t="s">
        <v>119</v>
      </c>
      <c r="D2269" t="s">
        <v>119</v>
      </c>
    </row>
    <row r="2270" spans="1:4" x14ac:dyDescent="0.3">
      <c r="A2270" t="s">
        <v>1297</v>
      </c>
      <c r="B2270">
        <v>100016</v>
      </c>
      <c r="C2270" t="s">
        <v>123</v>
      </c>
      <c r="D2270" t="s">
        <v>123</v>
      </c>
    </row>
    <row r="2271" spans="1:4" x14ac:dyDescent="0.3">
      <c r="A2271" t="s">
        <v>1297</v>
      </c>
      <c r="B2271">
        <v>100016</v>
      </c>
      <c r="C2271" t="s">
        <v>203</v>
      </c>
      <c r="D2271" t="s">
        <v>203</v>
      </c>
    </row>
    <row r="2272" spans="1:4" x14ac:dyDescent="0.3">
      <c r="A2272" t="s">
        <v>140</v>
      </c>
      <c r="B2272">
        <v>100406</v>
      </c>
      <c r="C2272" t="s">
        <v>1298</v>
      </c>
      <c r="D2272" t="s">
        <v>1298</v>
      </c>
    </row>
    <row r="2273" spans="1:4" x14ac:dyDescent="0.3">
      <c r="A2273" t="s">
        <v>140</v>
      </c>
      <c r="B2273">
        <v>100406</v>
      </c>
      <c r="C2273" t="s">
        <v>1299</v>
      </c>
      <c r="D2273" t="s">
        <v>1299</v>
      </c>
    </row>
    <row r="2274" spans="1:4" x14ac:dyDescent="0.3">
      <c r="A2274" t="s">
        <v>140</v>
      </c>
      <c r="B2274">
        <v>100406</v>
      </c>
      <c r="C2274" t="s">
        <v>1300</v>
      </c>
      <c r="D2274" t="s">
        <v>1300</v>
      </c>
    </row>
    <row r="2275" spans="1:4" x14ac:dyDescent="0.3">
      <c r="A2275" t="s">
        <v>140</v>
      </c>
      <c r="B2275">
        <v>100406</v>
      </c>
      <c r="C2275" t="s">
        <v>152</v>
      </c>
      <c r="D2275" t="s">
        <v>152</v>
      </c>
    </row>
    <row r="2276" spans="1:4" x14ac:dyDescent="0.3">
      <c r="A2276" t="s">
        <v>141</v>
      </c>
      <c r="B2276">
        <v>100407</v>
      </c>
      <c r="C2276" t="s">
        <v>1301</v>
      </c>
      <c r="D2276" t="s">
        <v>1301</v>
      </c>
    </row>
    <row r="2277" spans="1:4" x14ac:dyDescent="0.3">
      <c r="A2277" t="s">
        <v>141</v>
      </c>
      <c r="B2277">
        <v>100407</v>
      </c>
      <c r="C2277" t="s">
        <v>1302</v>
      </c>
      <c r="D2277" t="s">
        <v>1302</v>
      </c>
    </row>
    <row r="2278" spans="1:4" x14ac:dyDescent="0.3">
      <c r="A2278" t="s">
        <v>141</v>
      </c>
      <c r="B2278">
        <v>100407</v>
      </c>
      <c r="C2278" t="s">
        <v>1303</v>
      </c>
      <c r="D2278" t="s">
        <v>1303</v>
      </c>
    </row>
    <row r="2279" spans="1:4" x14ac:dyDescent="0.3">
      <c r="A2279" t="s">
        <v>141</v>
      </c>
      <c r="B2279">
        <v>100407</v>
      </c>
      <c r="C2279" t="s">
        <v>1304</v>
      </c>
      <c r="D2279" t="s">
        <v>1304</v>
      </c>
    </row>
    <row r="2280" spans="1:4" x14ac:dyDescent="0.3">
      <c r="A2280" t="s">
        <v>141</v>
      </c>
      <c r="B2280">
        <v>100407</v>
      </c>
      <c r="C2280" t="s">
        <v>152</v>
      </c>
      <c r="D2280" t="s">
        <v>152</v>
      </c>
    </row>
    <row r="2281" spans="1:4" x14ac:dyDescent="0.3">
      <c r="A2281" t="s">
        <v>85</v>
      </c>
      <c r="B2281">
        <v>100012</v>
      </c>
      <c r="C2281" t="s">
        <v>1305</v>
      </c>
      <c r="D2281" t="s">
        <v>1305</v>
      </c>
    </row>
    <row r="2282" spans="1:4" x14ac:dyDescent="0.3">
      <c r="A2282" t="s">
        <v>85</v>
      </c>
      <c r="B2282">
        <v>100012</v>
      </c>
      <c r="C2282" t="s">
        <v>1306</v>
      </c>
      <c r="D2282" t="s">
        <v>1306</v>
      </c>
    </row>
    <row r="2283" spans="1:4" x14ac:dyDescent="0.3">
      <c r="A2283" t="s">
        <v>85</v>
      </c>
      <c r="B2283">
        <v>100012</v>
      </c>
      <c r="C2283" t="s">
        <v>1307</v>
      </c>
      <c r="D2283" t="s">
        <v>1307</v>
      </c>
    </row>
    <row r="2284" spans="1:4" x14ac:dyDescent="0.3">
      <c r="A2284" t="s">
        <v>85</v>
      </c>
      <c r="B2284">
        <v>100012</v>
      </c>
      <c r="C2284" t="s">
        <v>1308</v>
      </c>
      <c r="D2284" t="s">
        <v>1308</v>
      </c>
    </row>
    <row r="2285" spans="1:4" x14ac:dyDescent="0.3">
      <c r="A2285" t="s">
        <v>85</v>
      </c>
      <c r="B2285">
        <v>100012</v>
      </c>
      <c r="C2285" t="s">
        <v>1309</v>
      </c>
      <c r="D2285" t="s">
        <v>1309</v>
      </c>
    </row>
    <row r="2286" spans="1:4" x14ac:dyDescent="0.3">
      <c r="A2286" t="s">
        <v>85</v>
      </c>
      <c r="B2286">
        <v>100012</v>
      </c>
      <c r="C2286" t="s">
        <v>1310</v>
      </c>
      <c r="D2286" t="s">
        <v>1310</v>
      </c>
    </row>
    <row r="2287" spans="1:4" x14ac:dyDescent="0.3">
      <c r="A2287" t="s">
        <v>85</v>
      </c>
      <c r="B2287">
        <v>100012</v>
      </c>
      <c r="C2287" t="s">
        <v>1311</v>
      </c>
      <c r="D2287" t="s">
        <v>1311</v>
      </c>
    </row>
    <row r="2288" spans="1:4" x14ac:dyDescent="0.3">
      <c r="A2288" t="s">
        <v>85</v>
      </c>
      <c r="B2288">
        <v>100012</v>
      </c>
      <c r="C2288" t="s">
        <v>1312</v>
      </c>
      <c r="D2288" t="s">
        <v>1312</v>
      </c>
    </row>
    <row r="2289" spans="1:4" x14ac:dyDescent="0.3">
      <c r="A2289" t="s">
        <v>85</v>
      </c>
      <c r="B2289">
        <v>100012</v>
      </c>
      <c r="C2289" t="s">
        <v>1313</v>
      </c>
      <c r="D2289" t="s">
        <v>1313</v>
      </c>
    </row>
    <row r="2290" spans="1:4" x14ac:dyDescent="0.3">
      <c r="A2290" t="s">
        <v>85</v>
      </c>
      <c r="B2290">
        <v>100012</v>
      </c>
      <c r="C2290" t="s">
        <v>1314</v>
      </c>
      <c r="D2290" t="s">
        <v>1314</v>
      </c>
    </row>
    <row r="2291" spans="1:4" x14ac:dyDescent="0.3">
      <c r="A2291" t="s">
        <v>1315</v>
      </c>
      <c r="B2291">
        <v>100014</v>
      </c>
      <c r="C2291" t="s">
        <v>1316</v>
      </c>
      <c r="D2291" t="s">
        <v>1316</v>
      </c>
    </row>
    <row r="2292" spans="1:4" x14ac:dyDescent="0.3">
      <c r="A2292" t="s">
        <v>1315</v>
      </c>
      <c r="B2292">
        <v>100014</v>
      </c>
      <c r="C2292" t="s">
        <v>1317</v>
      </c>
      <c r="D2292" t="s">
        <v>1317</v>
      </c>
    </row>
    <row r="2293" spans="1:4" x14ac:dyDescent="0.3">
      <c r="A2293" t="s">
        <v>1315</v>
      </c>
      <c r="B2293">
        <v>100014</v>
      </c>
      <c r="C2293" t="s">
        <v>1318</v>
      </c>
      <c r="D2293" t="s">
        <v>1318</v>
      </c>
    </row>
    <row r="2294" spans="1:4" x14ac:dyDescent="0.3">
      <c r="A2294" t="s">
        <v>1315</v>
      </c>
      <c r="B2294">
        <v>100014</v>
      </c>
      <c r="C2294" t="s">
        <v>1319</v>
      </c>
      <c r="D2294" t="s">
        <v>1319</v>
      </c>
    </row>
    <row r="2295" spans="1:4" x14ac:dyDescent="0.3">
      <c r="A2295" t="s">
        <v>1315</v>
      </c>
      <c r="B2295">
        <v>100014</v>
      </c>
      <c r="C2295" t="s">
        <v>1320</v>
      </c>
      <c r="D2295" t="s">
        <v>1320</v>
      </c>
    </row>
    <row r="2296" spans="1:4" x14ac:dyDescent="0.3">
      <c r="A2296" t="s">
        <v>1315</v>
      </c>
      <c r="B2296">
        <v>100014</v>
      </c>
      <c r="C2296" t="s">
        <v>166</v>
      </c>
      <c r="D2296" t="s">
        <v>166</v>
      </c>
    </row>
    <row r="2297" spans="1:4" x14ac:dyDescent="0.3">
      <c r="A2297" t="s">
        <v>1315</v>
      </c>
      <c r="B2297">
        <v>100014</v>
      </c>
      <c r="C2297" t="s">
        <v>219</v>
      </c>
      <c r="D2297" t="s">
        <v>219</v>
      </c>
    </row>
    <row r="2298" spans="1:4" x14ac:dyDescent="0.3">
      <c r="A2298" t="s">
        <v>1315</v>
      </c>
      <c r="B2298">
        <v>100014</v>
      </c>
      <c r="C2298" t="s">
        <v>152</v>
      </c>
      <c r="D2298" t="s">
        <v>152</v>
      </c>
    </row>
    <row r="2299" spans="1:4" x14ac:dyDescent="0.3">
      <c r="A2299" t="s">
        <v>1315</v>
      </c>
      <c r="B2299">
        <v>100014</v>
      </c>
      <c r="C2299" t="s">
        <v>1321</v>
      </c>
      <c r="D2299" t="s">
        <v>1321</v>
      </c>
    </row>
    <row r="2300" spans="1:4" x14ac:dyDescent="0.3">
      <c r="A2300" t="s">
        <v>1315</v>
      </c>
      <c r="B2300">
        <v>100014</v>
      </c>
      <c r="C2300" t="s">
        <v>1322</v>
      </c>
      <c r="D2300" t="s">
        <v>1322</v>
      </c>
    </row>
    <row r="2301" spans="1:4" x14ac:dyDescent="0.3">
      <c r="A2301" t="s">
        <v>1315</v>
      </c>
      <c r="B2301">
        <v>100014</v>
      </c>
      <c r="C2301" t="s">
        <v>1323</v>
      </c>
      <c r="D2301" t="s">
        <v>1323</v>
      </c>
    </row>
    <row r="2302" spans="1:4" x14ac:dyDescent="0.3">
      <c r="A2302" t="s">
        <v>1315</v>
      </c>
      <c r="B2302">
        <v>100014</v>
      </c>
      <c r="C2302" t="s">
        <v>155</v>
      </c>
      <c r="D2302" t="s">
        <v>155</v>
      </c>
    </row>
    <row r="2303" spans="1:4" x14ac:dyDescent="0.3">
      <c r="A2303" t="s">
        <v>85</v>
      </c>
      <c r="B2303">
        <v>100012</v>
      </c>
      <c r="C2303" t="s">
        <v>1324</v>
      </c>
      <c r="D2303" t="s">
        <v>1324</v>
      </c>
    </row>
  </sheetData>
  <autoFilter ref="A4:D2303"/>
  <pageMargins left="0.7" right="0.7" top="0.75" bottom="0.75" header="0.3" footer="0.3"/>
  <pageSetup orientation="portrait" horizontalDpi="4294967295" verticalDpi="4294967295" r:id="rId1"/>
  <headerFooter>
    <oddFooter>&amp;R&amp;1#&amp;"Calibri"&amp;10&amp;K0000FFClassification :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025ee89-a1ef-4dcf-8a67-bdfe60321d9a">
      <Value>2</Value>
      <Value>1</Value>
    </TaxCatchAll>
    <ma0804c19ff247a6a43ef5bfde48fcfb xmlns="4144ee1e-1391-4e26-a698-d36c1b607dfd">
      <Terms xmlns="http://schemas.microsoft.com/office/infopath/2007/PartnerControls">
        <TermInfo xmlns="http://schemas.microsoft.com/office/infopath/2007/PartnerControls">
          <TermName xmlns="http://schemas.microsoft.com/office/infopath/2007/PartnerControls">Document</TermName>
          <TermId xmlns="http://schemas.microsoft.com/office/infopath/2007/PartnerControls">f926a2be-6740-4577-ba49-e4b230c74a1c</TermId>
        </TermInfo>
      </Terms>
    </ma0804c19ff247a6a43ef5bfde48fcfb>
    <m2945b1e41a346f6b58dec288b2d89fe xmlns="4144ee1e-1391-4e26-a698-d36c1b607dfd">
      <Terms xmlns="http://schemas.microsoft.com/office/infopath/2007/PartnerControls"/>
    </m2945b1e41a346f6b58dec288b2d89fe>
    <IconOverlay xmlns="http://schemas.microsoft.com/sharepoint/v4" xsi:nil="true"/>
    <PublishingExpirationDate xmlns="http://schemas.microsoft.com/sharepoint/v3" xsi:nil="true"/>
    <pddda2e5d5a7426094f7ee8c6258f199 xmlns="4144ee1e-1391-4e26-a698-d36c1b607dfd">
      <Terms xmlns="http://schemas.microsoft.com/office/infopath/2007/PartnerControls">
        <TermInfo xmlns="http://schemas.microsoft.com/office/infopath/2007/PartnerControls">
          <TermName xmlns="http://schemas.microsoft.com/office/infopath/2007/PartnerControls">10 - Interne</TermName>
          <TermId xmlns="http://schemas.microsoft.com/office/infopath/2007/PartnerControls">88571201-3d77-41d7-bf2a-abb247897d97</TermId>
        </TermInfo>
      </Terms>
    </pddda2e5d5a7426094f7ee8c6258f199>
    <PublishingStartDate xmlns="http://schemas.microsoft.com/sharepoint/v3" xsi:nil="true"/>
    <d14b51bacc7a476d8ec07ff7276856b9 xmlns="4144ee1e-1391-4e26-a698-d36c1b607dfd">
      <Terms xmlns="http://schemas.microsoft.com/office/infopath/2007/PartnerControls"/>
    </d14b51bacc7a476d8ec07ff7276856b9>
    <_dlc_DocId xmlns="1025ee89-a1ef-4dcf-8a67-bdfe60321d9a">EURO-INFO-740048576-6115</_dlc_DocId>
    <SHPO_RevisionDelay xmlns="4144ee1e-1391-4e26-a698-d36c1b607dfd">365</SHPO_RevisionDelay>
    <_dlc_DocIdUrl xmlns="1025ee89-a1ef-4dcf-8a67-bdfe60321d9a">
      <Url>https://moss-si.cm-cic.fr/sites/D00156/Documentation/_layouts/DocIdRedir.aspx?ID=EURO-INFO-740048576-6115</Url>
      <Description>EURO-INFO-740048576-6115</Description>
    </_dlc_DocIdUrl>
    <AverageRating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8E49C3201AD8946B776DFA00350EA06" ma:contentTypeVersion="26" ma:contentTypeDescription="Crée un document." ma:contentTypeScope="" ma:versionID="6c98d481c004c9fdf48c17ef0f6aa8c9">
  <xsd:schema xmlns:xsd="http://www.w3.org/2001/XMLSchema" xmlns:xs="http://www.w3.org/2001/XMLSchema" xmlns:p="http://schemas.microsoft.com/office/2006/metadata/properties" xmlns:ns1="http://schemas.microsoft.com/sharepoint/v3" xmlns:ns2="1025ee89-a1ef-4dcf-8a67-bdfe60321d9a" xmlns:ns4="4144ee1e-1391-4e26-a698-d36c1b607dfd" xmlns:ns5="http://schemas.microsoft.com/sharepoint/v4" targetNamespace="http://schemas.microsoft.com/office/2006/metadata/properties" ma:root="true" ma:fieldsID="32ae536409463843e4037acc5bfd4624" ns1:_="" ns2:_="" ns4:_="" ns5:_="">
    <xsd:import namespace="http://schemas.microsoft.com/sharepoint/v3"/>
    <xsd:import namespace="1025ee89-a1ef-4dcf-8a67-bdfe60321d9a"/>
    <xsd:import namespace="4144ee1e-1391-4e26-a698-d36c1b607dfd"/>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1:AverageRating" minOccurs="0"/>
                <xsd:element ref="ns1:RatingCount" minOccurs="0"/>
                <xsd:element ref="ns1:PublishingStartDate" minOccurs="0"/>
                <xsd:element ref="ns1:PublishingExpirationDate" minOccurs="0"/>
                <xsd:element ref="ns4:SHPO_RevisionDelay" minOccurs="0"/>
                <xsd:element ref="ns4:ma0804c19ff247a6a43ef5bfde48fcfb" minOccurs="0"/>
                <xsd:element ref="ns2:TaxCatchAll" minOccurs="0"/>
                <xsd:element ref="ns4:d14b51bacc7a476d8ec07ff7276856b9" minOccurs="0"/>
                <xsd:element ref="ns4:pddda2e5d5a7426094f7ee8c6258f199" minOccurs="0"/>
                <xsd:element ref="ns4:m2945b1e41a346f6b58dec288b2d89fe" minOccurs="0"/>
                <xsd:element ref="ns5: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1" nillable="true" ma:displayName="Évaluation (0-5)" ma:decimals="2" ma:description="Valeur moyenne de toutes les évaluations envoyées" ma:indexed="true" ma:internalName="AverageRating" ma:readOnly="true">
      <xsd:simpleType>
        <xsd:restriction base="dms:Number"/>
      </xsd:simpleType>
    </xsd:element>
    <xsd:element name="RatingCount" ma:index="12" nillable="true" ma:displayName="Nombre d’évaluations" ma:decimals="0" ma:description="Nombre d’évaluations envoyées" ma:internalName="RatingCount" ma:readOnly="true">
      <xsd:simpleType>
        <xsd:restriction base="dms:Number"/>
      </xsd:simpleType>
    </xsd:element>
    <xsd:element name="PublishingStartDate" ma:index="13" nillable="true" ma:displayName="Date de début de planification" ma:internalName="PublishingStartDate">
      <xsd:simpleType>
        <xsd:restriction base="dms:Unknown"/>
      </xsd:simpleType>
    </xsd:element>
    <xsd:element name="PublishingExpirationDate" ma:index="14" nillable="true" ma:displayName="Date de fin de planification"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025ee89-a1ef-4dcf-8a67-bdfe60321d9a" elementFormDefault="qualified">
    <xsd:import namespace="http://schemas.microsoft.com/office/2006/documentManagement/types"/>
    <xsd:import namespace="http://schemas.microsoft.com/office/infopath/2007/PartnerControls"/>
    <xsd:element name="_dlc_DocId" ma:index="8" nillable="true" ma:displayName="Valeur d’ID de document" ma:description="Valeur de l’ID de document affecté à cet élément." ma:internalName="_dlc_DocId" ma:readOnly="true">
      <xsd:simpleType>
        <xsd:restriction base="dms:Text"/>
      </xsd:simpleType>
    </xsd:element>
    <xsd:element name="_dlc_DocIdUrl" ma:index="9" nillable="true" ma:displayName="ID de document" ma:description="Lien permanent vers ce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0" nillable="true" ma:displayName="Taxonomy Catch All Column" ma:hidden="true" ma:list="{bec50eec-6650-4ad9-8ebf-c62a4fc143df}" ma:internalName="TaxCatchAll" ma:showField="CatchAllData" ma:web="1025ee89-a1ef-4dcf-8a67-bdfe60321d9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144ee1e-1391-4e26-a698-d36c1b607dfd" elementFormDefault="qualified">
    <xsd:import namespace="http://schemas.microsoft.com/office/2006/documentManagement/types"/>
    <xsd:import namespace="http://schemas.microsoft.com/office/infopath/2007/PartnerControls"/>
    <xsd:element name="SHPO_RevisionDelay" ma:index="16" nillable="true" ma:displayName="Délai de révision" ma:default="365" ma:description="Délai de révision selon la classification du document" ma:internalName="SHPO_RevisionDelay" ma:readOnly="true">
      <xsd:simpleType>
        <xsd:restriction base="dms:Number"/>
      </xsd:simpleType>
    </xsd:element>
    <xsd:element name="ma0804c19ff247a6a43ef5bfde48fcfb" ma:index="19" ma:taxonomy="true" ma:internalName="ma0804c19ff247a6a43ef5bfde48fcfb" ma:taxonomyFieldName="Nature" ma:displayName="Nature" ma:indexed="true" ma:default="1;#Document|f926a2be-6740-4577-ba49-e4b230c74a1c" ma:fieldId="{6a0804c1-9ff2-47a6-a43e-f5bfde48fcfb}" ma:sspId="f6b5f850-50cb-46d6-8dd8-bdb5aeee437c" ma:termSetId="8dbe4afc-678c-4167-a296-bde03c53c5ce" ma:anchorId="00000000-0000-0000-0000-000000000000" ma:open="false" ma:isKeyword="false">
      <xsd:complexType>
        <xsd:sequence>
          <xsd:element ref="pc:Terms" minOccurs="0" maxOccurs="1"/>
        </xsd:sequence>
      </xsd:complexType>
    </xsd:element>
    <xsd:element name="d14b51bacc7a476d8ec07ff7276856b9" ma:index="22" nillable="true" ma:taxonomy="true" ma:internalName="d14b51bacc7a476d8ec07ff7276856b9" ma:taxonomyFieldName="ROBIN" ma:displayName="ROBIN" ma:indexed="true" ma:fieldId="{d14b51ba-cc7a-476d-8ec0-7ff7276856b9}" ma:sspId="f6b5f850-50cb-46d6-8dd8-bdb5aeee437c" ma:termSetId="8519d0aa-f887-4b22-82ec-06f9900e4831" ma:anchorId="00000000-0000-0000-0000-000000000000" ma:open="false" ma:isKeyword="false">
      <xsd:complexType>
        <xsd:sequence>
          <xsd:element ref="pc:Terms" minOccurs="0" maxOccurs="1"/>
        </xsd:sequence>
      </xsd:complexType>
    </xsd:element>
    <xsd:element name="pddda2e5d5a7426094f7ee8c6258f199" ma:index="24" ma:taxonomy="true" ma:internalName="pddda2e5d5a7426094f7ee8c6258f199" ma:taxonomyFieldName="Classification" ma:displayName="Classification" ma:indexed="true" ma:fieldId="{9ddda2e5-d5a7-4260-94f7-ee8c6258f199}" ma:sspId="f6b5f850-50cb-46d6-8dd8-bdb5aeee437c" ma:termSetId="79a668a4-8950-49d8-972b-fe62befceb68" ma:anchorId="00000000-0000-0000-0000-000000000000" ma:open="false" ma:isKeyword="false">
      <xsd:complexType>
        <xsd:sequence>
          <xsd:element ref="pc:Terms" minOccurs="0" maxOccurs="1"/>
        </xsd:sequence>
      </xsd:complexType>
    </xsd:element>
    <xsd:element name="m2945b1e41a346f6b58dec288b2d89fe" ma:index="26" nillable="true" ma:taxonomy="true" ma:internalName="m2945b1e41a346f6b58dec288b2d89fe" ma:taxonomyFieldName="Mots_x0020_cl_x00e9_s" ma:displayName="Mots clés" ma:fieldId="{62945b1e-41a3-46f6-b58d-ec288b2d89fe}" ma:taxonomyMulti="true" ma:sspId="f6b5f850-50cb-46d6-8dd8-bdb5aeee437c" ma:termSetId="67c99124-1596-4e83-9d1a-14577aa671a9"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15" ma:displayName="Auteur"/>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ma:index="28" ma:displayName="Obje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52826C26-A319-4314-B994-1E54913D4B8C}">
  <ds:schemaRefs>
    <ds:schemaRef ds:uri="http://purl.org/dc/terms/"/>
    <ds:schemaRef ds:uri="http://purl.org/dc/elements/1.1/"/>
    <ds:schemaRef ds:uri="1025ee89-a1ef-4dcf-8a67-bdfe60321d9a"/>
    <ds:schemaRef ds:uri="http://schemas.microsoft.com/sharepoint/v4"/>
    <ds:schemaRef ds:uri="http://schemas.microsoft.com/office/2006/documentManagement/types"/>
    <ds:schemaRef ds:uri="http://schemas.microsoft.com/sharepoint/v3"/>
    <ds:schemaRef ds:uri="http://schemas.microsoft.com/office/2006/metadata/properties"/>
    <ds:schemaRef ds:uri="http://schemas.microsoft.com/office/infopath/2007/PartnerControls"/>
    <ds:schemaRef ds:uri="http://www.w3.org/XML/1998/namespace"/>
    <ds:schemaRef ds:uri="http://schemas.openxmlformats.org/package/2006/metadata/core-properties"/>
    <ds:schemaRef ds:uri="4144ee1e-1391-4e26-a698-d36c1b607dfd"/>
    <ds:schemaRef ds:uri="http://purl.org/dc/dcmitype/"/>
  </ds:schemaRefs>
</ds:datastoreItem>
</file>

<file path=customXml/itemProps2.xml><?xml version="1.0" encoding="utf-8"?>
<ds:datastoreItem xmlns:ds="http://schemas.openxmlformats.org/officeDocument/2006/customXml" ds:itemID="{5E444596-9B37-41A1-AEB1-F961B0949E00}">
  <ds:schemaRefs>
    <ds:schemaRef ds:uri="http://schemas.microsoft.com/sharepoint/v3/contenttype/forms"/>
  </ds:schemaRefs>
</ds:datastoreItem>
</file>

<file path=customXml/itemProps3.xml><?xml version="1.0" encoding="utf-8"?>
<ds:datastoreItem xmlns:ds="http://schemas.openxmlformats.org/officeDocument/2006/customXml" ds:itemID="{0A0F1BBF-2813-4182-B3C7-3E8DC16783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025ee89-a1ef-4dcf-8a67-bdfe60321d9a"/>
    <ds:schemaRef ds:uri="4144ee1e-1391-4e26-a698-d36c1b607df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FB2FA24-6CAE-46D0-8C49-B57405E02639}">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Feuil1</vt:lpstr>
      <vt:lpstr>Feuil2</vt:lpstr>
      <vt:lpstr>Composants</vt:lpstr>
      <vt:lpstr>Type Composant</vt:lpstr>
      <vt:lpstr>Graphique Disposition</vt:lpstr>
      <vt:lpstr>Quadrant Composant</vt:lpstr>
      <vt:lpstr>Applications</vt:lpstr>
      <vt:lpstr>Quadrant Application</vt:lpstr>
      <vt:lpstr>Poids</vt:lpstr>
      <vt:lpstr>Scan</vt:lpstr>
      <vt:lpstr>List Of 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2020-11-19T15:08:25Z</dcterms:created>
  <dcterms:modified xsi:type="dcterms:W3CDTF">2021-07-08T08:05:06Z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0x01010068E49C3201AD8946B776DFA00350EA06</vt:lpwstr>
  </property>
  <property fmtid="{D5CDD505-2E9C-101B-9397-08002B2CF9AE}" pid="3" name="MSIP_Label_812e1ed0-4700-41e0-aec3-61ed249f3333_Enabled">
    <vt:lpwstr>true</vt:lpwstr>
  </property>
  <property fmtid="{D5CDD505-2E9C-101B-9397-08002B2CF9AE}" pid="4" name="MSIP_Label_812e1ed0-4700-41e0-aec3-61ed249f3333_SetDate">
    <vt:lpwstr>2021-02-03T07:58:38Z</vt:lpwstr>
  </property>
  <property fmtid="{D5CDD505-2E9C-101B-9397-08002B2CF9AE}" pid="5" name="MSIP_Label_812e1ed0-4700-41e0-aec3-61ed249f3333_Method">
    <vt:lpwstr>Standard</vt:lpwstr>
  </property>
  <property fmtid="{D5CDD505-2E9C-101B-9397-08002B2CF9AE}" pid="6" name="MSIP_Label_812e1ed0-4700-41e0-aec3-61ed249f3333_Name">
    <vt:lpwstr>Internal - Standard</vt:lpwstr>
  </property>
  <property fmtid="{D5CDD505-2E9C-101B-9397-08002B2CF9AE}" pid="7" name="MSIP_Label_812e1ed0-4700-41e0-aec3-61ed249f3333_SiteId">
    <vt:lpwstr>614f9c25-bffa-42c7-86d8-964101f55fa2</vt:lpwstr>
  </property>
  <property fmtid="{D5CDD505-2E9C-101B-9397-08002B2CF9AE}" pid="8" name="MSIP_Label_812e1ed0-4700-41e0-aec3-61ed249f3333_ActionId">
    <vt:lpwstr>2a4b3499-c078-4e66-9bfa-f91bc64ab0d0</vt:lpwstr>
  </property>
  <property fmtid="{D5CDD505-2E9C-101B-9397-08002B2CF9AE}" pid="9" name="MSIP_Label_812e1ed0-4700-41e0-aec3-61ed249f3333_ContentBits">
    <vt:lpwstr>2</vt:lpwstr>
  </property>
  <property fmtid="{D5CDD505-2E9C-101B-9397-08002B2CF9AE}" pid="10" name="Mots clés">
    <vt:lpwstr/>
  </property>
  <property fmtid="{D5CDD505-2E9C-101B-9397-08002B2CF9AE}" pid="11" name="Nature">
    <vt:lpwstr>1;#Document|f926a2be-6740-4577-ba49-e4b230c74a1c</vt:lpwstr>
  </property>
  <property fmtid="{D5CDD505-2E9C-101B-9397-08002B2CF9AE}" pid="12" name="ROBIN">
    <vt:lpwstr/>
  </property>
  <property fmtid="{D5CDD505-2E9C-101B-9397-08002B2CF9AE}" pid="13" name="_dlc_DocIdItemGuid">
    <vt:lpwstr>5e2364b9-c2a8-432a-8d3d-5f60560938eb</vt:lpwstr>
  </property>
  <property fmtid="{D5CDD505-2E9C-101B-9397-08002B2CF9AE}" pid="14" name="Classification">
    <vt:lpwstr>2;#10 - Interne|88571201-3d77-41d7-bf2a-abb247897d97</vt:lpwstr>
  </property>
</Properties>
</file>