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0.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hidePivotFieldList="1"/>
  <mc:AlternateContent xmlns:mc="http://schemas.openxmlformats.org/markup-compatibility/2006">
    <mc:Choice Requires="x15">
      <x15ac:absPath xmlns:x15ac="http://schemas.microsoft.com/office/spreadsheetml/2010/11/ac" url="C:\Users\HP\OneDrive\Desktop\Projects\Web-Scraping\Behrouz-Sheets\"/>
    </mc:Choice>
  </mc:AlternateContent>
  <xr:revisionPtr revIDLastSave="0" documentId="13_ncr:1_{3F155980-DEA1-4FEC-B9D6-5388FDC5F369}" xr6:coauthVersionLast="47" xr6:coauthVersionMax="47" xr10:uidLastSave="{00000000-0000-0000-0000-000000000000}"/>
  <bookViews>
    <workbookView xWindow="-108" yWindow="-108" windowWidth="23256" windowHeight="12456" xr2:uid="{00000000-000D-0000-FFFF-FFFF00000000}"/>
  </bookViews>
  <sheets>
    <sheet name="Performance Overview" sheetId="2" r:id="rId1"/>
    <sheet name="Customer Demographics" sheetId="5" r:id="rId2"/>
    <sheet name="Pivot Tables" sheetId="3" r:id="rId3"/>
    <sheet name="Transformed Sheet" sheetId="4" r:id="rId4"/>
    <sheet name="Raw Sheet with Functions" sheetId="1" r:id="rId5"/>
  </sheets>
  <definedNames>
    <definedName name="_xlcn.WorksheetConnection_Sheet1A1F381" hidden="1">'Raw Sheet with Functions'!$A$1:$F$38</definedName>
    <definedName name="_xlcn.WorksheetConnection_Sheet1A1G381" hidden="1">'Raw Sheet with Functions'!$A$1:$G$38</definedName>
    <definedName name="ExternalData_1" localSheetId="3" hidden="1">'Transformed Sheet'!$A$1:$I$41</definedName>
  </definedNames>
  <calcPr calcId="191029"/>
  <pivotCaches>
    <pivotCache cacheId="0" r:id="rId6"/>
    <pivotCache cacheId="1" r:id="rId7"/>
    <pivotCache cacheId="24" r:id="rId8"/>
    <pivotCache cacheId="20" r:id="rId9"/>
  </pivotCaches>
  <extLst>
    <ext xmlns:x15="http://schemas.microsoft.com/office/spreadsheetml/2010/11/main" uri="{FCE2AD5D-F65C-4FA6-A056-5C36A1767C68}">
      <x15:dataModel>
        <x15:modelTables>
          <x15:modelTable id="Range 1" name="Range 1" connection="WorksheetConnection_Sheet1!$A$1:$G$38"/>
          <x15:modelTable id="Range" name="Range" connection="WorksheetConnection_Sheet1!$A$1:$F$38"/>
        </x15:modelTables>
      </x15:dataModel>
    </ext>
  </extLst>
</workbook>
</file>

<file path=xl/calcChain.xml><?xml version="1.0" encoding="utf-8"?>
<calcChain xmlns="http://schemas.openxmlformats.org/spreadsheetml/2006/main">
  <c r="K4" i="4" l="1"/>
  <c r="K2" i="4"/>
  <c r="H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575579-F31D-45FA-B192-1040206B1B6D}" keepAlive="1" name="Query - Raw Sheet with Functions" description="Connection to the 'Raw Sheet with Functions' query in the workbook." type="5" refreshedVersion="8" background="1" saveData="1">
    <dbPr connection="Provider=Microsoft.Mashup.OleDb.1;Data Source=$Workbook$;Location=&quot;Raw Sheet with Functions&quot;;Extended Properties=&quot;&quot;" command="SELECT * FROM [Raw Sheet with Functions]"/>
  </connection>
  <connection id="2" xr16:uid="{8DD221BC-2C31-48A3-B5F5-21129C71EFC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998A2F2-F0ED-4324-94DC-781AC43902E5}" name="WorksheetConnection_Sheet1!$A$1:$F$38" type="102" refreshedVersion="8" minRefreshableVersion="5">
    <extLst>
      <ext xmlns:x15="http://schemas.microsoft.com/office/spreadsheetml/2010/11/main" uri="{DE250136-89BD-433C-8126-D09CA5730AF9}">
        <x15:connection id="Range" autoDelete="1">
          <x15:rangePr sourceName="_xlcn.WorksheetConnection_Sheet1A1F381"/>
        </x15:connection>
      </ext>
    </extLst>
  </connection>
  <connection id="4" xr16:uid="{6FA680FE-55B0-41F3-BD06-B3ADA3905EAF}" name="WorksheetConnection_Sheet1!$A$1:$G$38" type="102" refreshedVersion="8" minRefreshableVersion="5">
    <extLst>
      <ext xmlns:x15="http://schemas.microsoft.com/office/spreadsheetml/2010/11/main" uri="{DE250136-89BD-433C-8126-D09CA5730AF9}">
        <x15:connection id="Range 1" autoDelete="1">
          <x15:rangePr sourceName="_xlcn.WorksheetConnection_Sheet1A1G381"/>
        </x15:connection>
      </ext>
    </extLst>
  </connection>
</connections>
</file>

<file path=xl/sharedStrings.xml><?xml version="1.0" encoding="utf-8"?>
<sst xmlns="http://schemas.openxmlformats.org/spreadsheetml/2006/main" count="572" uniqueCount="118">
  <si>
    <t>Name</t>
  </si>
  <si>
    <t>Description</t>
  </si>
  <si>
    <t>Rating</t>
  </si>
  <si>
    <t>Price</t>
  </si>
  <si>
    <t>Veg/Non-Veg</t>
  </si>
  <si>
    <t>Type</t>
  </si>
  <si>
    <t>Lazeez Bhuna Murgh Biryani (Dum Chicken Biryani - Serves 1)</t>
  </si>
  <si>
    <t>Zaikedaar Paneer Biryani (Paneer Dum Biryani - Serves 1)</t>
  </si>
  <si>
    <t>Murgh Afghani Tikka Biryani (Creamy Chicken Tikka Dum Biryani - Serves 1)</t>
  </si>
  <si>
    <t>Paneer Subz Biryani (Paneer Dum and Veg Biryani - Serves 1)</t>
  </si>
  <si>
    <t>Murgh Tikka Biryani (Chicken Tikka Dum Biryani - Serves 1)</t>
  </si>
  <si>
    <t>Subz-e-Biryani (Dum Veg Biryani - Serves 1)</t>
  </si>
  <si>
    <t>Tokhm-e-Biryani (Dum Egg Biryani - Serves 1)</t>
  </si>
  <si>
    <t>Dum Gosht Biryani (Dum Mutton Biryani, Boneless - Serves 1)</t>
  </si>
  <si>
    <t>Beetroot &amp; Peanut Kebab</t>
  </si>
  <si>
    <t>Dahi Labneh Kebab</t>
  </si>
  <si>
    <t>Falafel-E-Khaas</t>
  </si>
  <si>
    <t>Hara Bhara Kebab (6 Pcs)</t>
  </si>
  <si>
    <t>Murgh Koobideh (Chicken Tikki Kebab)</t>
  </si>
  <si>
    <t>Gosht-E-Galouti Kebab (Mutton Galauti Kebab)</t>
  </si>
  <si>
    <t>Murgh Malai Kebab (6 Pcs)</t>
  </si>
  <si>
    <t>Murgh Seekh Kebab (6 Pcs)</t>
  </si>
  <si>
    <t>Raan-E-Murgh Biryani (Chicken Whole Leg Biryani) (Serves 1)</t>
  </si>
  <si>
    <t>Salted Caramel Ice Cream</t>
  </si>
  <si>
    <t>Dry Fruit Kulfi Ice Cream</t>
  </si>
  <si>
    <t>Alphonso Mango Ice Cream</t>
  </si>
  <si>
    <t>Gulab Jamun - Pack of 1</t>
  </si>
  <si>
    <t>Moong Dal Halwa (100 gm)</t>
  </si>
  <si>
    <t>Ayran (Buttermilk)</t>
  </si>
  <si>
    <t>Gajar Halwa (100 gm)</t>
  </si>
  <si>
    <t>Coca Cola Bottle (475 mL)</t>
  </si>
  <si>
    <t>Gulab Jamun (Pack Of 2)</t>
  </si>
  <si>
    <t>Royal Baklava (6 Pcs)</t>
  </si>
  <si>
    <t>Royal Baklava (3 Pcs)</t>
  </si>
  <si>
    <t>(Boneless, Served with 1 Gulab Jamun &amp; Mint Raita) In this culinary jewel from Behrouz, Tender chicken pieces are marinated with exuberant bhuna spices that are freshly ground and dum pukht with aromatic rice.</t>
  </si>
  <si>
    <t>(Served with 1 Gulab Jamun &amp; Mint Raita) In this extravagant dish, soft &amp; crumbly, fresh paneer is marinated with exquisite royal spices &amp; layered with basmati to create a dish that is as delectable as it is extravagant.</t>
  </si>
  <si>
    <t>(Boneless, Served with 1 Gulab Jamun &amp; Mint Raita) Legendary for its rich taste &amp; creamy texture, tender chicken marinated in fresh creamy yoghurt &amp; spices is layered with aromatic basmati. Let your tastebuds feel enchanted!</t>
  </si>
  <si>
    <t>(Served with 1 Gulab Jamun &amp; Mint Raita) In this immaculately balanced culinary masterpiece, diced fresh vegetables infused with succulent pieces of spiced paneer are layered on a bed of aromatic rice.</t>
  </si>
  <si>
    <t>(Boneless, Served with 1 Gulab Jamun &amp; Mint Raita) A potpourri of extravagant flavours, tender chicken spiced with freshly ground Behrouz masala is charcoal-grilled then layered with fragrant basmati &amp; dum-pukht in its full glory.</t>
  </si>
  <si>
    <t>(Served with 1 Gulab Jamun &amp; Mint Raita) Adorned with fresh vegetables, golden-hued long-grain basmati, &amp; the coveted Behrouz spice mix, this dish will lend you an experience unlike any other.</t>
  </si>
  <si>
    <t>(Served with 1 Gulab Jamun &amp; Mint Raita) A symphony of humble and intrinsic flavours it is. Hand-picked eggs are freshly boiled to perfection &amp; later adorned with artfully ground fresh Behrouz spices &amp; let to cook in its full glory with basmati rice.</t>
  </si>
  <si>
    <t>(Boneless, Served with 1 Gulab Jamun &amp; Mint Raita) In this most enigmatic &amp; treasured recipe of Behrouz, immaculately spiced fresh, succulent mutton pieces are layered with basmati &amp; then slow-cooked on a charcoal fire.</t>
  </si>
  <si>
    <t>Savour the flavours of handpicked fresh beetroots and roasted peanuts with a subtle hint of spices. These royal beetroot kebabs are crisp on the outside and soft on the inside.</t>
  </si>
  <si>
    <t>Crafted by Celebrity Chef Kunal Kapur and enriched with gentle flavours of Curd, this kebab is delicately spiced with cumin and ginger &amp; beautifully complements the royal biryani</t>
  </si>
  <si>
    <t>Savour the great taste with shallow fried chickpea nuggets with a blend of aromatic spices.</t>
  </si>
  <si>
    <t>(6 Pcs) Savour the goodness of finely minced potatoes, garden-fresh spinach and green peas, gently spiced with shahi masalas and shallow-fried to perfection. Coated with a generous layer of bread crumbs, these tender yet crispy kebabs will brighten up your daawat.</t>
  </si>
  <si>
    <t>Ground chicken flavored with cardamom &amp; green chilli and grilled to perfection.</t>
  </si>
  <si>
    <t>A melt-in-mouth culinary delicacy it can take the most enigmatic feasts a notch above. Tenderest mutton is minced to perfection &amp; cooked with delicate spices to offer you a truly exquisite culinary experience.</t>
  </si>
  <si>
    <t>(6 Pcs) Brimming with impeccable flavours this rich kebab delicacy is as delectable as it is charming. Succulent chicken pieces are eloquently spiced with royal spices and then grilled to perfection to lend it the fascinating smoky flavour.</t>
  </si>
  <si>
    <t>(6 Pcs) One of the most revered kebab delicacies, this culinary marvel is crafted with minced chicken that is elegantly spiced with royal spices and is served with a refreshing mint dip.</t>
  </si>
  <si>
    <t>(With Bone, Served with 1 Gulab Jamun &amp; Raita) A classic redefined with a touch of royalty! Entice your taste buds with the indulgent chicken whole leg, marinated in exquisite royal spices, laid atop a bed of fragrant, long-grain basmati rice.</t>
  </si>
  <si>
    <t>Sweet, Salty and a little scoop of happiness. This salted caramel ice cream is sure to melt your heart. Serving Size - 100ml</t>
  </si>
  <si>
    <t>A creamy base, made from simmering milk to a thick, luscious consistency, with crunchy dry fruits makes for a perfect dessert for your cravings. Serving Size - 100ml</t>
  </si>
  <si>
    <t>Delicious Alphonso Mango based ice cream made with juicy, real Mango pulp and Mango chunks. This is pure heaven for all Mango lovers. Serving Size - 100ml</t>
  </si>
  <si>
    <t>These melt in mouth sweet dumplings are the one dessert which can make your knees go weak in anticipation. Now served in a piece.</t>
  </si>
  <si>
    <t>Add this rich &amp; decadent Indian dessert made with moong lentils, ghee, milk, sugar, garnished with chopped dry-fruits. Perfect for one with Indian sweet cravings</t>
  </si>
  <si>
    <t>A popular drinks from the land of Behrouz, Ayran is a Persian take of buttermilk topped with mint.</t>
  </si>
  <si>
    <t>Indulge in the comforting warmth of our aromatic Gajar Halwa, a classic Indian dessert crafted with freshly grated carrots, simmered in milk, ghee, and garnished with almonds, Perfect for one with Indian sweet cravings</t>
  </si>
  <si>
    <t>475 mL Coca Cola Bottle.</t>
  </si>
  <si>
    <t>Gulab Jamun. Soft. Plump and the way we are used to. There is nothing else in our gulab jamuns than authenticity and love.</t>
  </si>
  <si>
    <t>Introducing the Royal Baklava, an artisanal pastry all the way from the treasured corners of the Middle East. Baked to perfection, our specially curated box of rich, flaky baklava is filled with nutty exquisite pistachios, almonds and cashews, making it a charming nazraana for every celebration.</t>
  </si>
  <si>
    <t>★ 4.4</t>
  </si>
  <si>
    <t>★ 4.3</t>
  </si>
  <si>
    <t>★ 4.2</t>
  </si>
  <si>
    <t>★ 4</t>
  </si>
  <si>
    <t>★ 4.1</t>
  </si>
  <si>
    <t>₹399</t>
  </si>
  <si>
    <t>₹379</t>
  </si>
  <si>
    <t>₹459</t>
  </si>
  <si>
    <t>₹465</t>
  </si>
  <si>
    <t>₹345</t>
  </si>
  <si>
    <t>₹569</t>
  </si>
  <si>
    <t>₹139</t>
  </si>
  <si>
    <t>₹149</t>
  </si>
  <si>
    <t>₹119</t>
  </si>
  <si>
    <t>₹279</t>
  </si>
  <si>
    <t>₹135</t>
  </si>
  <si>
    <t>₹299</t>
  </si>
  <si>
    <t>₹485</t>
  </si>
  <si>
    <t>₹99</t>
  </si>
  <si>
    <t>₹39</t>
  </si>
  <si>
    <t>₹65</t>
  </si>
  <si>
    <t>₹109</t>
  </si>
  <si>
    <t>₹67</t>
  </si>
  <si>
    <t>₹395</t>
  </si>
  <si>
    <t>₹199</t>
  </si>
  <si>
    <t>Non-Veg</t>
  </si>
  <si>
    <t>Veg</t>
  </si>
  <si>
    <t>Shahi Biryani</t>
  </si>
  <si>
    <t>Exclusively On Behrouz</t>
  </si>
  <si>
    <t>Daastan-E-Kebab</t>
  </si>
  <si>
    <t>Newly Launched</t>
  </si>
  <si>
    <t>Desserts And Beverages By Behrouz</t>
  </si>
  <si>
    <t>New Ratings</t>
  </si>
  <si>
    <t>New Price</t>
  </si>
  <si>
    <t>V/N</t>
  </si>
  <si>
    <t>Row Labels</t>
  </si>
  <si>
    <t>Grand Total</t>
  </si>
  <si>
    <t>Count of Name</t>
  </si>
  <si>
    <t>Count of Rating</t>
  </si>
  <si>
    <t>Column Labels</t>
  </si>
  <si>
    <t>N</t>
  </si>
  <si>
    <t>V</t>
  </si>
  <si>
    <t>Average Price</t>
  </si>
  <si>
    <t>Average Ratings</t>
  </si>
  <si>
    <t>Total Dishes</t>
  </si>
  <si>
    <t>Count of Unique Ratings</t>
  </si>
  <si>
    <t>Sum of New Ratings</t>
  </si>
  <si>
    <t>Average of New Price</t>
  </si>
  <si>
    <t>Type Of Product</t>
  </si>
  <si>
    <t>Max of Price</t>
  </si>
  <si>
    <t>Min of Price</t>
  </si>
  <si>
    <t xml:space="preserve">Tokhm-e-Biryani </t>
  </si>
  <si>
    <t xml:space="preserve">Lazeez Bhuna Murgh Biryani </t>
  </si>
  <si>
    <t xml:space="preserve">VEG </t>
  </si>
  <si>
    <t>NON-VEG</t>
  </si>
  <si>
    <t>Zaikedaar Paneer Biryani</t>
  </si>
  <si>
    <t xml:space="preserve">Subz-e-Biryani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</si>
</sst>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0"/>
  </numFmts>
  <fonts count="2" x14ac:knownFonts="1">
    <font>
      <sz val="11"/>
      <color theme="1"/>
      <name val="Arial"/>
      <family val="2"/>
      <scheme val="minor"/>
    </font>
    <font>
      <b/>
      <sz val="11"/>
      <color theme="1"/>
      <name val="Arial"/>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
      <patternFill patternType="solid">
        <fgColor theme="5"/>
        <bgColor indexed="64"/>
      </patternFill>
    </fill>
    <fill>
      <patternFill patternType="solid">
        <fgColor theme="2"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1" fillId="2" borderId="3" xfId="0" applyFont="1" applyFill="1" applyBorder="1"/>
    <xf numFmtId="2" fontId="0" fillId="0" borderId="0" xfId="0" applyNumberFormat="1"/>
    <xf numFmtId="0" fontId="0" fillId="0" borderId="0" xfId="0" applyNumberFormat="1"/>
    <xf numFmtId="166" fontId="0" fillId="0" borderId="0" xfId="0" applyNumberFormat="1"/>
    <xf numFmtId="0" fontId="0" fillId="3" borderId="0" xfId="0" applyFill="1"/>
    <xf numFmtId="0" fontId="0" fillId="4"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[combined_data.xlsx]Pivot Tables!PivotTable22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Unique</a:t>
            </a:r>
            <a:r>
              <a:rPr lang="en-US" baseline="0"/>
              <a:t> Products in Each Category</a:t>
            </a:r>
          </a:p>
        </c:rich>
      </c:tx>
      <c:layout>
        <c:manualLayout>
          <c:xMode val="edge"/>
          <c:yMode val="edge"/>
          <c:x val="0.19422224934919369"/>
          <c:y val="7.911511061117362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25936301231577"/>
          <c:w val="0.95404210365820452"/>
          <c:h val="0.57171766881412556"/>
        </c:manualLayout>
      </c:layout>
      <c:barChart>
        <c:barDir val="col"/>
        <c:grouping val="stacked"/>
        <c:varyColors val="0"/>
        <c:ser>
          <c:idx val="0"/>
          <c:order val="0"/>
          <c:tx>
            <c:strRef>
              <c:f>'Pivot Tables'!$B$3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Tables'!$A$4:$A$9</c:f>
              <c:strCache>
                <c:ptCount val="5"/>
                <c:pt idx="0">
                  <c:v>Daastan-E-Kebab</c:v>
                </c:pt>
                <c:pt idx="1">
                  <c:v>Desserts And Beverages By Behrouz</c:v>
                </c:pt>
                <c:pt idx="2">
                  <c:v>Exclusively On Behrouz</c:v>
                </c:pt>
                <c:pt idx="3">
                  <c:v>Newly Launched</c:v>
                </c:pt>
                <c:pt idx="4">
                  <c:v>Shahi Biryani</c:v>
                </c:pt>
              </c:strCache>
            </c:strRef>
          </c:cat>
          <c:val>
            <c:numRef>
              <c:f>'Pivot Tables'!$B$4:$B$9</c:f>
              <c:numCache>
                <c:formatCode>General</c:formatCode>
                <c:ptCount val="5"/>
                <c:pt idx="0">
                  <c:v>8</c:v>
                </c:pt>
                <c:pt idx="1">
                  <c:v>11</c:v>
                </c:pt>
                <c:pt idx="2">
                  <c:v>8</c:v>
                </c:pt>
                <c:pt idx="3">
                  <c:v>2</c:v>
                </c:pt>
                <c:pt idx="4">
                  <c:v>8</c:v>
                </c:pt>
              </c:numCache>
            </c:numRef>
          </c:val>
          <c:extLst>
            <c:ext xmlns:c16="http://schemas.microsoft.com/office/drawing/2014/chart" uri="{C3380CC4-5D6E-409C-BE32-E72D297353CC}">
              <c16:uniqueId val="{00000000-C78E-41DA-8576-6BD0E8BBA622}"/>
            </c:ext>
          </c:extLst>
        </c:ser>
        <c:dLbls>
          <c:dLblPos val="ctr"/>
          <c:showLegendKey val="0"/>
          <c:showVal val="1"/>
          <c:showCatName val="0"/>
          <c:showSerName val="0"/>
          <c:showPercent val="0"/>
          <c:showBubbleSize val="0"/>
        </c:dLbls>
        <c:gapWidth val="150"/>
        <c:overlap val="100"/>
        <c:axId val="1249283263"/>
        <c:axId val="1249283743"/>
      </c:barChart>
      <c:catAx>
        <c:axId val="1249283263"/>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283743"/>
        <c:crosses val="autoZero"/>
        <c:auto val="1"/>
        <c:lblAlgn val="ctr"/>
        <c:lblOffset val="100"/>
        <c:noMultiLvlLbl val="0"/>
      </c:catAx>
      <c:valAx>
        <c:axId val="1249283743"/>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928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[combined_data.xlsx]Pivot Tables!PivotTable11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Average</a:t>
            </a:r>
            <a:r>
              <a:rPr lang="en-US" sz="1600" baseline="0"/>
              <a:t> Ratings Per Category</a:t>
            </a:r>
          </a:p>
        </c:rich>
      </c:tx>
      <c:layout>
        <c:manualLayout>
          <c:xMode val="edge"/>
          <c:yMode val="edge"/>
          <c:x val="0.42608419258581337"/>
          <c:y val="9.4981337894552034E-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2"/>
          </a:solidFill>
          <a:ln>
            <a:noFill/>
          </a:ln>
          <a:effectLst>
            <a:outerShdw blurRad="254000" sx="102000" sy="102000" algn="ctr" rotWithShape="0">
              <a:prstClr val="black">
                <a:alpha val="20000"/>
              </a:prstClr>
            </a:outerShdw>
          </a:effectLst>
          <a:sp3d/>
        </c:spPr>
      </c:pivotFmt>
      <c:pivotFmt>
        <c:idx val="10"/>
        <c:spPr>
          <a:solidFill>
            <a:schemeClr val="accent3"/>
          </a:solidFill>
          <a:ln>
            <a:noFill/>
          </a:ln>
          <a:effectLst>
            <a:outerShdw blurRad="254000" sx="102000" sy="102000" algn="ctr" rotWithShape="0">
              <a:prstClr val="black">
                <a:alpha val="20000"/>
              </a:prstClr>
            </a:outerShdw>
          </a:effectLst>
          <a:sp3d/>
        </c:spPr>
      </c:pivotFmt>
      <c:pivotFmt>
        <c:idx val="11"/>
        <c:spPr>
          <a:solidFill>
            <a:schemeClr val="accent4"/>
          </a:solidFill>
          <a:ln>
            <a:noFill/>
          </a:ln>
          <a:effectLst>
            <a:outerShdw blurRad="254000" sx="102000" sy="102000" algn="ctr" rotWithShape="0">
              <a:prstClr val="black">
                <a:alpha val="20000"/>
              </a:prstClr>
            </a:outerShdw>
          </a:effectLst>
          <a:sp3d/>
        </c:spPr>
      </c:pivotFmt>
      <c:pivotFmt>
        <c:idx val="12"/>
        <c:spPr>
          <a:solidFill>
            <a:schemeClr val="accent5"/>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012248468941379E-2"/>
          <c:y val="0.22059091571886846"/>
          <c:w val="0.65785078856293411"/>
          <c:h val="0.7716930816340265"/>
        </c:manualLayout>
      </c:layout>
      <c:pie3DChart>
        <c:varyColors val="1"/>
        <c:ser>
          <c:idx val="0"/>
          <c:order val="0"/>
          <c:tx>
            <c:strRef>
              <c:f>'Pivot Tables'!$B$27</c:f>
              <c:strCache>
                <c:ptCount val="1"/>
                <c:pt idx="0">
                  <c:v>Total</c:v>
                </c:pt>
              </c:strCache>
            </c:strRef>
          </c:tx>
          <c:explosion val="24"/>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F9D-4C8C-95F3-4F531A7E5DC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F9D-4C8C-95F3-4F531A7E5DC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F9D-4C8C-95F3-4F531A7E5DC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F9D-4C8C-95F3-4F531A7E5DC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F9D-4C8C-95F3-4F531A7E5D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Tables'!$A$28:$A$33</c:f>
              <c:strCache>
                <c:ptCount val="5"/>
                <c:pt idx="0">
                  <c:v>Daastan-E-Kebab</c:v>
                </c:pt>
                <c:pt idx="1">
                  <c:v>Desserts And Beverages By Behrouz</c:v>
                </c:pt>
                <c:pt idx="2">
                  <c:v>Exclusively On Behrouz</c:v>
                </c:pt>
                <c:pt idx="3">
                  <c:v>Newly Launched</c:v>
                </c:pt>
                <c:pt idx="4">
                  <c:v>Shahi Biryani</c:v>
                </c:pt>
              </c:strCache>
            </c:strRef>
          </c:cat>
          <c:val>
            <c:numRef>
              <c:f>'Pivot Tables'!$B$28:$B$33</c:f>
              <c:numCache>
                <c:formatCode>General</c:formatCode>
                <c:ptCount val="5"/>
                <c:pt idx="0">
                  <c:v>33.699999999999996</c:v>
                </c:pt>
                <c:pt idx="1">
                  <c:v>46.400000000000006</c:v>
                </c:pt>
                <c:pt idx="2">
                  <c:v>35.099999999999994</c:v>
                </c:pt>
                <c:pt idx="3">
                  <c:v>8.6000000000000014</c:v>
                </c:pt>
                <c:pt idx="4">
                  <c:v>35.099999999999994</c:v>
                </c:pt>
              </c:numCache>
            </c:numRef>
          </c:val>
          <c:extLst>
            <c:ext xmlns:c16="http://schemas.microsoft.com/office/drawing/2014/chart" uri="{C3380CC4-5D6E-409C-BE32-E72D297353CC}">
              <c16:uniqueId val="{0000000A-7F9D-4C8C-95F3-4F531A7E5DC9}"/>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4779985447530775"/>
          <c:y val="0.29702312515221369"/>
          <c:w val="0.34808259587020651"/>
          <c:h val="0.7029768748477863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[combined_data.xlsx]Pivot Tables!PivotTable12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Average</a:t>
            </a:r>
            <a:r>
              <a:rPr lang="en-US" sz="1600" baseline="0"/>
              <a:t> Price Per Category</a:t>
            </a:r>
            <a:endParaRPr lang="en-US" sz="1600"/>
          </a:p>
        </c:rich>
      </c:tx>
      <c:layout>
        <c:manualLayout>
          <c:xMode val="edge"/>
          <c:yMode val="edge"/>
          <c:x val="0.316065582264421"/>
          <c:y val="2.44118691978560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2"/>
          </a:solidFill>
          <a:ln>
            <a:noFill/>
          </a:ln>
          <a:effectLst>
            <a:outerShdw blurRad="254000" sx="102000" sy="102000" algn="ctr" rotWithShape="0">
              <a:prstClr val="black">
                <a:alpha val="20000"/>
              </a:prstClr>
            </a:outerShdw>
          </a:effectLst>
          <a:sp3d/>
        </c:spPr>
      </c:pivotFmt>
      <c:pivotFmt>
        <c:idx val="10"/>
        <c:spPr>
          <a:solidFill>
            <a:schemeClr val="accent3"/>
          </a:solidFill>
          <a:ln>
            <a:noFill/>
          </a:ln>
          <a:effectLst>
            <a:outerShdw blurRad="254000" sx="102000" sy="102000" algn="ctr" rotWithShape="0">
              <a:prstClr val="black">
                <a:alpha val="20000"/>
              </a:prstClr>
            </a:outerShdw>
          </a:effectLst>
          <a:sp3d/>
        </c:spPr>
      </c:pivotFmt>
      <c:pivotFmt>
        <c:idx val="11"/>
        <c:spPr>
          <a:solidFill>
            <a:schemeClr val="accent4"/>
          </a:solidFill>
          <a:ln>
            <a:noFill/>
          </a:ln>
          <a:effectLst>
            <a:outerShdw blurRad="254000" sx="102000" sy="102000" algn="ctr" rotWithShape="0">
              <a:prstClr val="black">
                <a:alpha val="20000"/>
              </a:prstClr>
            </a:outerShdw>
          </a:effectLst>
          <a:sp3d/>
        </c:spPr>
      </c:pivotFmt>
      <c:pivotFmt>
        <c:idx val="12"/>
        <c:spPr>
          <a:solidFill>
            <a:schemeClr val="accent5"/>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8786229752715425"/>
          <c:w val="0.76083045144724082"/>
          <c:h val="0.72983247820980401"/>
        </c:manualLayout>
      </c:layout>
      <c:pie3DChart>
        <c:varyColors val="1"/>
        <c:ser>
          <c:idx val="0"/>
          <c:order val="0"/>
          <c:tx>
            <c:strRef>
              <c:f>'Pivot Tables'!$B$36</c:f>
              <c:strCache>
                <c:ptCount val="1"/>
                <c:pt idx="0">
                  <c:v>Total</c:v>
                </c:pt>
              </c:strCache>
            </c:strRef>
          </c:tx>
          <c:explosion val="36"/>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F13-44FB-9AF8-54AAEF79870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F13-44FB-9AF8-54AAEF79870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F13-44FB-9AF8-54AAEF79870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F13-44FB-9AF8-54AAEF79870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F13-44FB-9AF8-54AAEF79870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Tables'!$A$37:$A$42</c:f>
              <c:strCache>
                <c:ptCount val="5"/>
                <c:pt idx="0">
                  <c:v>Daastan-E-Kebab</c:v>
                </c:pt>
                <c:pt idx="1">
                  <c:v>Desserts And Beverages By Behrouz</c:v>
                </c:pt>
                <c:pt idx="2">
                  <c:v>Exclusively On Behrouz</c:v>
                </c:pt>
                <c:pt idx="3">
                  <c:v>Newly Launched</c:v>
                </c:pt>
                <c:pt idx="4">
                  <c:v>Shahi Biryani</c:v>
                </c:pt>
              </c:strCache>
            </c:strRef>
          </c:cat>
          <c:val>
            <c:numRef>
              <c:f>'Pivot Tables'!$B$37:$B$42</c:f>
              <c:numCache>
                <c:formatCode>General</c:formatCode>
                <c:ptCount val="5"/>
                <c:pt idx="0">
                  <c:v>239.75</c:v>
                </c:pt>
                <c:pt idx="1">
                  <c:v>121.36363636363636</c:v>
                </c:pt>
                <c:pt idx="2">
                  <c:v>421.75</c:v>
                </c:pt>
                <c:pt idx="3">
                  <c:v>432</c:v>
                </c:pt>
                <c:pt idx="4">
                  <c:v>421.75</c:v>
                </c:pt>
              </c:numCache>
            </c:numRef>
          </c:val>
          <c:extLst>
            <c:ext xmlns:c16="http://schemas.microsoft.com/office/drawing/2014/chart" uri="{C3380CC4-5D6E-409C-BE32-E72D297353CC}">
              <c16:uniqueId val="{0000000A-2F13-44FB-9AF8-54AAEF79870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5283692192109533"/>
          <c:y val="0.27511443385491485"/>
          <c:w val="0.34370558236059751"/>
          <c:h val="0.724462328220495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[combined_data.xlsx]Pivot Tables!PivotTable6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Veg</a:t>
            </a:r>
            <a:r>
              <a:rPr lang="en-US" sz="1200" baseline="0"/>
              <a:t> vs Non Veg Ratio</a:t>
            </a:r>
            <a:endParaRPr lang="en-US" sz="1200"/>
          </a:p>
        </c:rich>
      </c:tx>
      <c:layout>
        <c:manualLayout>
          <c:xMode val="edge"/>
          <c:yMode val="edge"/>
          <c:x val="0.37634924540682413"/>
          <c:y val="2.819303384178426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722222222222224E-2"/>
          <c:y val="0.21361976492068926"/>
          <c:w val="0.96527777777777779"/>
          <c:h val="0.68493095971699192"/>
        </c:manualLayout>
      </c:layout>
      <c:pie3DChart>
        <c:varyColors val="1"/>
        <c:ser>
          <c:idx val="0"/>
          <c:order val="0"/>
          <c:tx>
            <c:strRef>
              <c:f>'Pivot Tables'!$B$12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EEC-421E-AFC7-A192695D6F4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EEC-421E-AFC7-A192695D6F4B}"/>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Tables'!$A$13:$A$15</c:f>
              <c:strCache>
                <c:ptCount val="2"/>
                <c:pt idx="0">
                  <c:v>N</c:v>
                </c:pt>
                <c:pt idx="1">
                  <c:v>V</c:v>
                </c:pt>
              </c:strCache>
            </c:strRef>
          </c:cat>
          <c:val>
            <c:numRef>
              <c:f>'Pivot Tables'!$B$13:$B$15</c:f>
              <c:numCache>
                <c:formatCode>General</c:formatCode>
                <c:ptCount val="2"/>
                <c:pt idx="0">
                  <c:v>16</c:v>
                </c:pt>
                <c:pt idx="1">
                  <c:v>21</c:v>
                </c:pt>
              </c:numCache>
            </c:numRef>
          </c:val>
          <c:extLst>
            <c:ext xmlns:c16="http://schemas.microsoft.com/office/drawing/2014/chart" uri="{C3380CC4-5D6E-409C-BE32-E72D297353CC}">
              <c16:uniqueId val="{00000004-1EEC-421E-AFC7-A192695D6F4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Max</a:t>
            </a:r>
            <a:r>
              <a:rPr lang="en-IN" sz="1200" baseline="0"/>
              <a:t> and Min</a:t>
            </a:r>
          </a:p>
          <a:p>
            <a:pPr>
              <a:defRPr/>
            </a:pPr>
            <a:r>
              <a:rPr lang="en-IN" sz="1200" baseline="0"/>
              <a:t>Price Per</a:t>
            </a:r>
          </a:p>
          <a:p>
            <a:pPr>
              <a:defRPr/>
            </a:pPr>
            <a:r>
              <a:rPr lang="en-IN" sz="1200" baseline="0"/>
              <a:t>Category</a:t>
            </a:r>
            <a:endParaRPr lang="en-IN" sz="1200"/>
          </a:p>
        </c:rich>
      </c:tx>
      <c:layout>
        <c:manualLayout>
          <c:xMode val="edge"/>
          <c:yMode val="edge"/>
          <c:x val="0.8280517371769207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28647054711376E-2"/>
          <c:y val="0.107890499194847"/>
          <c:w val="0.7351283420080964"/>
          <c:h val="0.54854882270151017"/>
        </c:manualLayout>
      </c:layout>
      <c:lineChart>
        <c:grouping val="stacked"/>
        <c:varyColors val="0"/>
        <c:ser>
          <c:idx val="0"/>
          <c:order val="0"/>
          <c:tx>
            <c:v>Max of Price</c:v>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5"/>
              <c:pt idx="0">
                <c:v>Daastan-E-Kebab</c:v>
              </c:pt>
              <c:pt idx="1">
                <c:v>Desserts And Beverages By Behrouz</c:v>
              </c:pt>
              <c:pt idx="2">
                <c:v>Exclusively On Behrouz</c:v>
              </c:pt>
              <c:pt idx="3">
                <c:v>Newly Launched</c:v>
              </c:pt>
              <c:pt idx="4">
                <c:v>Shahi Biryani</c:v>
              </c:pt>
            </c:strLit>
          </c:cat>
          <c:val>
            <c:numLit>
              <c:formatCode>General</c:formatCode>
              <c:ptCount val="5"/>
              <c:pt idx="0">
                <c:v>399</c:v>
              </c:pt>
              <c:pt idx="1">
                <c:v>395</c:v>
              </c:pt>
              <c:pt idx="2">
                <c:v>569</c:v>
              </c:pt>
              <c:pt idx="3">
                <c:v>485</c:v>
              </c:pt>
              <c:pt idx="4">
                <c:v>569</c:v>
              </c:pt>
            </c:numLit>
          </c:val>
          <c:smooth val="0"/>
          <c:extLst>
            <c:ext xmlns:c16="http://schemas.microsoft.com/office/drawing/2014/chart" uri="{C3380CC4-5D6E-409C-BE32-E72D297353CC}">
              <c16:uniqueId val="{00000000-D77B-41D5-AC9F-1D5432B995CD}"/>
            </c:ext>
          </c:extLst>
        </c:ser>
        <c:ser>
          <c:idx val="1"/>
          <c:order val="1"/>
          <c:tx>
            <c:v>Min of Price</c:v>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5"/>
              <c:pt idx="0">
                <c:v>Daastan-E-Kebab</c:v>
              </c:pt>
              <c:pt idx="1">
                <c:v>Desserts And Beverages By Behrouz</c:v>
              </c:pt>
              <c:pt idx="2">
                <c:v>Exclusively On Behrouz</c:v>
              </c:pt>
              <c:pt idx="3">
                <c:v>Newly Launched</c:v>
              </c:pt>
              <c:pt idx="4">
                <c:v>Shahi Biryani</c:v>
              </c:pt>
            </c:strLit>
          </c:cat>
          <c:val>
            <c:numLit>
              <c:formatCode>General</c:formatCode>
              <c:ptCount val="5"/>
              <c:pt idx="0">
                <c:v>119</c:v>
              </c:pt>
              <c:pt idx="1">
                <c:v>39</c:v>
              </c:pt>
              <c:pt idx="2">
                <c:v>345</c:v>
              </c:pt>
              <c:pt idx="3">
                <c:v>379</c:v>
              </c:pt>
              <c:pt idx="4">
                <c:v>345</c:v>
              </c:pt>
            </c:numLit>
          </c:val>
          <c:smooth val="0"/>
          <c:extLst>
            <c:ext xmlns:c16="http://schemas.microsoft.com/office/drawing/2014/chart" uri="{C3380CC4-5D6E-409C-BE32-E72D297353CC}">
              <c16:uniqueId val="{00000001-D77B-41D5-AC9F-1D5432B995CD}"/>
            </c:ext>
          </c:extLst>
        </c:ser>
        <c:dLbls>
          <c:showLegendKey val="0"/>
          <c:showVal val="0"/>
          <c:showCatName val="0"/>
          <c:showSerName val="0"/>
          <c:showPercent val="0"/>
          <c:showBubbleSize val="0"/>
        </c:dLbls>
        <c:marker val="1"/>
        <c:smooth val="0"/>
        <c:axId val="1250643583"/>
        <c:axId val="1391216959"/>
      </c:lineChart>
      <c:catAx>
        <c:axId val="12506435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16959"/>
        <c:crosses val="autoZero"/>
        <c:auto val="1"/>
        <c:lblAlgn val="ctr"/>
        <c:lblOffset val="100"/>
        <c:noMultiLvlLbl val="0"/>
      </c:catAx>
      <c:valAx>
        <c:axId val="139121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643583"/>
        <c:crosses val="autoZero"/>
        <c:crossBetween val="between"/>
      </c:valAx>
      <c:spPr>
        <a:noFill/>
        <a:ln>
          <a:noFill/>
        </a:ln>
        <a:effectLst/>
      </c:spPr>
    </c:plotArea>
    <c:legend>
      <c:legendPos val="r"/>
      <c:layout>
        <c:manualLayout>
          <c:xMode val="edge"/>
          <c:yMode val="edge"/>
          <c:x val="0.82952390485087668"/>
          <c:y val="0.74316380742262289"/>
          <c:w val="0.16837170921816591"/>
          <c:h val="0.25683619257737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[combined_data.xlsx]Pivot Tables!PivotTable20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Max Price </a:t>
            </a:r>
            <a:r>
              <a:rPr lang="en-IN" sz="1200" baseline="0"/>
              <a:t>for Veg and </a:t>
            </a:r>
          </a:p>
          <a:p>
            <a:pPr>
              <a:defRPr/>
            </a:pPr>
            <a:r>
              <a:rPr lang="en-IN" sz="1200" baseline="0"/>
              <a:t>Non Veg Customers</a:t>
            </a:r>
            <a:endParaRPr lang="en-IN"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Tables'!$E$20:$E$21</c:f>
              <c:strCache>
                <c:ptCount val="1"/>
                <c:pt idx="0">
                  <c:v>Non-Veg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Tables'!$D$22:$D$27</c:f>
              <c:strCache>
                <c:ptCount val="5"/>
                <c:pt idx="0">
                  <c:v>Daastan-E-Kebab</c:v>
                </c:pt>
                <c:pt idx="1">
                  <c:v>Desserts And Beverages By Behrouz</c:v>
                </c:pt>
                <c:pt idx="2">
                  <c:v>Exclusively On Behrouz</c:v>
                </c:pt>
                <c:pt idx="3">
                  <c:v>Newly Launched</c:v>
                </c:pt>
                <c:pt idx="4">
                  <c:v>Shahi Biryani</c:v>
                </c:pt>
              </c:strCache>
            </c:strRef>
          </c:cat>
          <c:val>
            <c:numRef>
              <c:f>'Pivot Tables'!$E$22:$E$27</c:f>
              <c:numCache>
                <c:formatCode>General</c:formatCode>
                <c:ptCount val="5"/>
                <c:pt idx="0">
                  <c:v>399</c:v>
                </c:pt>
                <c:pt idx="2">
                  <c:v>569</c:v>
                </c:pt>
                <c:pt idx="3">
                  <c:v>485</c:v>
                </c:pt>
                <c:pt idx="4">
                  <c:v>569</c:v>
                </c:pt>
              </c:numCache>
            </c:numRef>
          </c:val>
          <c:extLst>
            <c:ext xmlns:c16="http://schemas.microsoft.com/office/drawing/2014/chart" uri="{C3380CC4-5D6E-409C-BE32-E72D297353CC}">
              <c16:uniqueId val="{00000000-B612-4C7B-8770-7B1DA708BAE5}"/>
            </c:ext>
          </c:extLst>
        </c:ser>
        <c:ser>
          <c:idx val="1"/>
          <c:order val="1"/>
          <c:tx>
            <c:strRef>
              <c:f>'Pivot Tables'!$F$20:$F$21</c:f>
              <c:strCache>
                <c:ptCount val="1"/>
                <c:pt idx="0">
                  <c:v>Veg</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Tables'!$D$22:$D$27</c:f>
              <c:strCache>
                <c:ptCount val="5"/>
                <c:pt idx="0">
                  <c:v>Daastan-E-Kebab</c:v>
                </c:pt>
                <c:pt idx="1">
                  <c:v>Desserts And Beverages By Behrouz</c:v>
                </c:pt>
                <c:pt idx="2">
                  <c:v>Exclusively On Behrouz</c:v>
                </c:pt>
                <c:pt idx="3">
                  <c:v>Newly Launched</c:v>
                </c:pt>
                <c:pt idx="4">
                  <c:v>Shahi Biryani</c:v>
                </c:pt>
              </c:strCache>
            </c:strRef>
          </c:cat>
          <c:val>
            <c:numRef>
              <c:f>'Pivot Tables'!$F$22:$F$27</c:f>
              <c:numCache>
                <c:formatCode>General</c:formatCode>
                <c:ptCount val="5"/>
                <c:pt idx="0">
                  <c:v>279</c:v>
                </c:pt>
                <c:pt idx="1">
                  <c:v>395</c:v>
                </c:pt>
                <c:pt idx="2">
                  <c:v>379</c:v>
                </c:pt>
                <c:pt idx="4">
                  <c:v>379</c:v>
                </c:pt>
              </c:numCache>
            </c:numRef>
          </c:val>
          <c:extLst>
            <c:ext xmlns:c16="http://schemas.microsoft.com/office/drawing/2014/chart" uri="{C3380CC4-5D6E-409C-BE32-E72D297353CC}">
              <c16:uniqueId val="{00000001-B612-4C7B-8770-7B1DA708BAE5}"/>
            </c:ext>
          </c:extLst>
        </c:ser>
        <c:dLbls>
          <c:showLegendKey val="0"/>
          <c:showVal val="0"/>
          <c:showCatName val="0"/>
          <c:showSerName val="0"/>
          <c:showPercent val="0"/>
          <c:showBubbleSize val="0"/>
        </c:dLbls>
        <c:gapWidth val="65"/>
        <c:shape val="box"/>
        <c:axId val="1152157599"/>
        <c:axId val="1152159519"/>
        <c:axId val="0"/>
      </c:bar3DChart>
      <c:catAx>
        <c:axId val="11521575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2159519"/>
        <c:crosses val="autoZero"/>
        <c:auto val="1"/>
        <c:lblAlgn val="ctr"/>
        <c:lblOffset val="100"/>
        <c:noMultiLvlLbl val="0"/>
      </c:catAx>
      <c:valAx>
        <c:axId val="115215951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2157599"/>
        <c:crosses val="autoZero"/>
        <c:crossBetween val="between"/>
      </c:valAx>
      <c:spPr>
        <a:noFill/>
        <a:ln>
          <a:noFill/>
        </a:ln>
        <a:effectLst/>
      </c:spPr>
    </c:plotArea>
    <c:legend>
      <c:legendPos val="r"/>
      <c:layout>
        <c:manualLayout>
          <c:xMode val="edge"/>
          <c:yMode val="edge"/>
          <c:x val="0.68604651162790709"/>
          <c:y val="0.44757144940215804"/>
          <c:w val="0.27519379844961239"/>
          <c:h val="0.2149471420239136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[combined_data.xlsx]Pivot Tables!PivotTable24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a:t>Min</a:t>
            </a:r>
            <a:r>
              <a:rPr lang="en-IN" sz="1200" baseline="0"/>
              <a:t> Price for Veg and </a:t>
            </a:r>
          </a:p>
          <a:p>
            <a:pPr>
              <a:defRPr/>
            </a:pPr>
            <a:r>
              <a:rPr lang="en-IN" sz="1200" baseline="0"/>
              <a:t>Non Veg Customers</a:t>
            </a:r>
            <a:endParaRPr lang="en-IN"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Tables'!$E$29:$E$30</c:f>
              <c:strCache>
                <c:ptCount val="1"/>
                <c:pt idx="0">
                  <c:v>Non-Veg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Tables'!$D$31:$D$36</c:f>
              <c:strCache>
                <c:ptCount val="5"/>
                <c:pt idx="0">
                  <c:v>Daastan-E-Kebab</c:v>
                </c:pt>
                <c:pt idx="1">
                  <c:v>Desserts And Beverages By Behrouz</c:v>
                </c:pt>
                <c:pt idx="2">
                  <c:v>Exclusively On Behrouz</c:v>
                </c:pt>
                <c:pt idx="3">
                  <c:v>Newly Launched</c:v>
                </c:pt>
                <c:pt idx="4">
                  <c:v>Shahi Biryani</c:v>
                </c:pt>
              </c:strCache>
            </c:strRef>
          </c:cat>
          <c:val>
            <c:numRef>
              <c:f>'Pivot Tables'!$E$31:$E$36</c:f>
              <c:numCache>
                <c:formatCode>General</c:formatCode>
                <c:ptCount val="5"/>
                <c:pt idx="0">
                  <c:v>135</c:v>
                </c:pt>
                <c:pt idx="2">
                  <c:v>379</c:v>
                </c:pt>
                <c:pt idx="3">
                  <c:v>379</c:v>
                </c:pt>
                <c:pt idx="4">
                  <c:v>379</c:v>
                </c:pt>
              </c:numCache>
            </c:numRef>
          </c:val>
          <c:extLst>
            <c:ext xmlns:c16="http://schemas.microsoft.com/office/drawing/2014/chart" uri="{C3380CC4-5D6E-409C-BE32-E72D297353CC}">
              <c16:uniqueId val="{00000000-530F-4AB4-BF01-00C623117294}"/>
            </c:ext>
          </c:extLst>
        </c:ser>
        <c:ser>
          <c:idx val="1"/>
          <c:order val="1"/>
          <c:tx>
            <c:strRef>
              <c:f>'Pivot Tables'!$F$29:$F$30</c:f>
              <c:strCache>
                <c:ptCount val="1"/>
                <c:pt idx="0">
                  <c:v>Veg</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Tables'!$D$31:$D$36</c:f>
              <c:strCache>
                <c:ptCount val="5"/>
                <c:pt idx="0">
                  <c:v>Daastan-E-Kebab</c:v>
                </c:pt>
                <c:pt idx="1">
                  <c:v>Desserts And Beverages By Behrouz</c:v>
                </c:pt>
                <c:pt idx="2">
                  <c:v>Exclusively On Behrouz</c:v>
                </c:pt>
                <c:pt idx="3">
                  <c:v>Newly Launched</c:v>
                </c:pt>
                <c:pt idx="4">
                  <c:v>Shahi Biryani</c:v>
                </c:pt>
              </c:strCache>
            </c:strRef>
          </c:cat>
          <c:val>
            <c:numRef>
              <c:f>'Pivot Tables'!$F$31:$F$36</c:f>
              <c:numCache>
                <c:formatCode>General</c:formatCode>
                <c:ptCount val="5"/>
                <c:pt idx="0">
                  <c:v>119</c:v>
                </c:pt>
                <c:pt idx="1">
                  <c:v>39</c:v>
                </c:pt>
                <c:pt idx="2">
                  <c:v>345</c:v>
                </c:pt>
                <c:pt idx="4">
                  <c:v>345</c:v>
                </c:pt>
              </c:numCache>
            </c:numRef>
          </c:val>
          <c:extLst>
            <c:ext xmlns:c16="http://schemas.microsoft.com/office/drawing/2014/chart" uri="{C3380CC4-5D6E-409C-BE32-E72D297353CC}">
              <c16:uniqueId val="{00000001-530F-4AB4-BF01-00C623117294}"/>
            </c:ext>
          </c:extLst>
        </c:ser>
        <c:dLbls>
          <c:showLegendKey val="0"/>
          <c:showVal val="0"/>
          <c:showCatName val="0"/>
          <c:showSerName val="0"/>
          <c:showPercent val="0"/>
          <c:showBubbleSize val="0"/>
        </c:dLbls>
        <c:gapWidth val="65"/>
        <c:shape val="box"/>
        <c:axId val="1240547775"/>
        <c:axId val="1471316863"/>
        <c:axId val="0"/>
      </c:bar3DChart>
      <c:catAx>
        <c:axId val="12405477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1316863"/>
        <c:crosses val="autoZero"/>
        <c:auto val="1"/>
        <c:lblAlgn val="ctr"/>
        <c:lblOffset val="100"/>
        <c:noMultiLvlLbl val="0"/>
      </c:catAx>
      <c:valAx>
        <c:axId val="147131686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405477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'Raw Sheet with Functions'!$F$1:$F$37</c:f>
              <c:strCache>
                <c:ptCount val="37"/>
                <c:pt idx="0">
                  <c:v>Type</c:v>
                </c:pt>
                <c:pt idx="1">
                  <c:v>Shahi Biryani</c:v>
                </c:pt>
                <c:pt idx="2">
                  <c:v>Shahi Biryani</c:v>
                </c:pt>
                <c:pt idx="3">
                  <c:v>Shahi Biryani</c:v>
                </c:pt>
                <c:pt idx="4">
                  <c:v>Shahi Biryani</c:v>
                </c:pt>
                <c:pt idx="5">
                  <c:v>Shahi Biryani</c:v>
                </c:pt>
                <c:pt idx="6">
                  <c:v>Shahi Biryani</c:v>
                </c:pt>
                <c:pt idx="7">
                  <c:v>Shahi Biryani</c:v>
                </c:pt>
                <c:pt idx="8">
                  <c:v>Shahi Biryani</c:v>
                </c:pt>
                <c:pt idx="9">
                  <c:v>Exclusively On Behrouz</c:v>
                </c:pt>
                <c:pt idx="10">
                  <c:v>Exclusively On Behrouz</c:v>
                </c:pt>
                <c:pt idx="11">
                  <c:v>Exclusively On Behrouz</c:v>
                </c:pt>
                <c:pt idx="12">
                  <c:v>Exclusively On Behrouz</c:v>
                </c:pt>
                <c:pt idx="13">
                  <c:v>Exclusively On Behrouz</c:v>
                </c:pt>
                <c:pt idx="14">
                  <c:v>Exclusively On Behrouz</c:v>
                </c:pt>
                <c:pt idx="15">
                  <c:v>Exclusively On Behrouz</c:v>
                </c:pt>
                <c:pt idx="16">
                  <c:v>Exclusively On Behrouz</c:v>
                </c:pt>
                <c:pt idx="17">
                  <c:v>Daastan-E-Kebab</c:v>
                </c:pt>
                <c:pt idx="18">
                  <c:v>Daastan-E-Kebab</c:v>
                </c:pt>
                <c:pt idx="19">
                  <c:v>Daastan-E-Kebab</c:v>
                </c:pt>
                <c:pt idx="20">
                  <c:v>Daastan-E-Kebab</c:v>
                </c:pt>
                <c:pt idx="21">
                  <c:v>Daastan-E-Kebab</c:v>
                </c:pt>
                <c:pt idx="22">
                  <c:v>Daastan-E-Kebab</c:v>
                </c:pt>
                <c:pt idx="23">
                  <c:v>Daastan-E-Kebab</c:v>
                </c:pt>
                <c:pt idx="24">
                  <c:v>Daastan-E-Kebab</c:v>
                </c:pt>
                <c:pt idx="25">
                  <c:v>Newly Launched</c:v>
                </c:pt>
                <c:pt idx="26">
                  <c:v>Newly Launched</c:v>
                </c:pt>
                <c:pt idx="27">
                  <c:v>Desserts And Beverages By Behrouz</c:v>
                </c:pt>
                <c:pt idx="28">
                  <c:v>Desserts And Beverages By Behrouz</c:v>
                </c:pt>
                <c:pt idx="29">
                  <c:v>Desserts And Beverages By Behrouz</c:v>
                </c:pt>
                <c:pt idx="30">
                  <c:v>Desserts And Beverages By Behrouz</c:v>
                </c:pt>
                <c:pt idx="31">
                  <c:v>Desserts And Beverages By Behrouz</c:v>
                </c:pt>
                <c:pt idx="32">
                  <c:v>Desserts And Beverages By Behrouz</c:v>
                </c:pt>
                <c:pt idx="33">
                  <c:v>Desserts And Beverages By Behrouz</c:v>
                </c:pt>
                <c:pt idx="34">
                  <c:v>Desserts And Beverages By Behrouz</c:v>
                </c:pt>
                <c:pt idx="35">
                  <c:v>Desserts And Beverages By Behrouz</c:v>
                </c:pt>
                <c:pt idx="36">
                  <c:v>Desserts And Beverages By Behrouz</c:v>
                </c:pt>
              </c:strCache>
            </c:strRef>
          </c:tx>
          <c:spPr>
            <a:solidFill>
              <a:schemeClr val="accent1"/>
            </a:solidFill>
            <a:ln>
              <a:noFill/>
            </a:ln>
            <a:effectLst/>
            <a:sp3d/>
          </c:spPr>
          <c:invertIfNegative val="0"/>
          <c:val>
            <c:numRef>
              <c:f>'Raw Sheet with Functions'!$F$38</c:f>
              <c:numCache>
                <c:formatCode>General</c:formatCode>
                <c:ptCount val="1"/>
                <c:pt idx="0">
                  <c:v>0</c:v>
                </c:pt>
              </c:numCache>
            </c:numRef>
          </c:val>
          <c:extLst>
            <c:ext xmlns:c16="http://schemas.microsoft.com/office/drawing/2014/chart" uri="{C3380CC4-5D6E-409C-BE32-E72D297353CC}">
              <c16:uniqueId val="{00000000-B996-4AE9-BD19-C57E4979EAD5}"/>
            </c:ext>
          </c:extLst>
        </c:ser>
        <c:dLbls>
          <c:showLegendKey val="0"/>
          <c:showVal val="0"/>
          <c:showCatName val="0"/>
          <c:showSerName val="0"/>
          <c:showPercent val="0"/>
          <c:showBubbleSize val="0"/>
        </c:dLbls>
        <c:gapWidth val="150"/>
        <c:shape val="box"/>
        <c:axId val="1175081360"/>
        <c:axId val="1175082800"/>
        <c:axId val="0"/>
      </c:bar3DChart>
      <c:catAx>
        <c:axId val="1175081360"/>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82800"/>
        <c:crosses val="autoZero"/>
        <c:auto val="1"/>
        <c:lblAlgn val="ctr"/>
        <c:lblOffset val="100"/>
        <c:noMultiLvlLbl val="0"/>
      </c:catAx>
      <c:valAx>
        <c:axId val="1175082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8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0</xdr:colOff>
      <xdr:row>8</xdr:row>
      <xdr:rowOff>185853</xdr:rowOff>
    </xdr:from>
    <xdr:to>
      <xdr:col>17</xdr:col>
      <xdr:colOff>0</xdr:colOff>
      <xdr:row>22</xdr:row>
      <xdr:rowOff>0</xdr:rowOff>
    </xdr:to>
    <xdr:graphicFrame macro="">
      <xdr:nvGraphicFramePr>
        <xdr:cNvPr id="3" name="Chart 2">
          <a:extLst>
            <a:ext uri="{FF2B5EF4-FFF2-40B4-BE49-F238E27FC236}">
              <a16:creationId xmlns:a16="http://schemas.microsoft.com/office/drawing/2014/main" id="{72EF029A-27D4-4590-954E-DAA9BBEB6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3</xdr:row>
      <xdr:rowOff>0</xdr:rowOff>
    </xdr:from>
    <xdr:to>
      <xdr:col>7</xdr:col>
      <xdr:colOff>205740</xdr:colOff>
      <xdr:row>7</xdr:row>
      <xdr:rowOff>0</xdr:rowOff>
    </xdr:to>
    <xdr:sp macro="" textlink="">
      <xdr:nvSpPr>
        <xdr:cNvPr id="4" name="Rectangle: Diagonal Corners Rounded 3">
          <a:extLst>
            <a:ext uri="{FF2B5EF4-FFF2-40B4-BE49-F238E27FC236}">
              <a16:creationId xmlns:a16="http://schemas.microsoft.com/office/drawing/2014/main" id="{40298E67-9220-A8A4-3BB8-58EDC738CF26}"/>
            </a:ext>
          </a:extLst>
        </xdr:cNvPr>
        <xdr:cNvSpPr/>
      </xdr:nvSpPr>
      <xdr:spPr>
        <a:xfrm>
          <a:off x="3733800" y="548640"/>
          <a:ext cx="937260" cy="731520"/>
        </a:xfrm>
        <a:prstGeom prst="round2Diag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100" kern="1200"/>
            <a:t>Total Dishes</a:t>
          </a:r>
        </a:p>
        <a:p>
          <a:pPr algn="ctr"/>
          <a:r>
            <a:rPr lang="en-IN" sz="1100" kern="1200"/>
            <a:t>37</a:t>
          </a:r>
        </a:p>
      </xdr:txBody>
    </xdr:sp>
    <xdr:clientData/>
  </xdr:twoCellAnchor>
  <xdr:twoCellAnchor>
    <xdr:from>
      <xdr:col>8</xdr:col>
      <xdr:colOff>0</xdr:colOff>
      <xdr:row>3</xdr:row>
      <xdr:rowOff>0</xdr:rowOff>
    </xdr:from>
    <xdr:to>
      <xdr:col>9</xdr:col>
      <xdr:colOff>487680</xdr:colOff>
      <xdr:row>7</xdr:row>
      <xdr:rowOff>0</xdr:rowOff>
    </xdr:to>
    <xdr:sp macro="" textlink="">
      <xdr:nvSpPr>
        <xdr:cNvPr id="7" name="Rectangle: Diagonal Corners Rounded 6">
          <a:extLst>
            <a:ext uri="{FF2B5EF4-FFF2-40B4-BE49-F238E27FC236}">
              <a16:creationId xmlns:a16="http://schemas.microsoft.com/office/drawing/2014/main" id="{D2ACF9A2-744D-4DB3-BCD3-00F96CADA34D}"/>
            </a:ext>
          </a:extLst>
        </xdr:cNvPr>
        <xdr:cNvSpPr/>
      </xdr:nvSpPr>
      <xdr:spPr>
        <a:xfrm>
          <a:off x="4770120" y="548640"/>
          <a:ext cx="845820" cy="731520"/>
        </a:xfrm>
        <a:prstGeom prst="round2Diag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100" kern="1200"/>
            <a:t>Total </a:t>
          </a:r>
        </a:p>
        <a:p>
          <a:pPr algn="ctr"/>
          <a:r>
            <a:rPr lang="en-IN" sz="1100" kern="1200"/>
            <a:t>Veg</a:t>
          </a:r>
        </a:p>
        <a:p>
          <a:pPr algn="ctr"/>
          <a:r>
            <a:rPr lang="en-IN" sz="1100" kern="1200"/>
            <a:t>21</a:t>
          </a:r>
        </a:p>
      </xdr:txBody>
    </xdr:sp>
    <xdr:clientData/>
  </xdr:twoCellAnchor>
  <xdr:twoCellAnchor>
    <xdr:from>
      <xdr:col>10</xdr:col>
      <xdr:colOff>0</xdr:colOff>
      <xdr:row>3</xdr:row>
      <xdr:rowOff>0</xdr:rowOff>
    </xdr:from>
    <xdr:to>
      <xdr:col>12</xdr:col>
      <xdr:colOff>373380</xdr:colOff>
      <xdr:row>7</xdr:row>
      <xdr:rowOff>0</xdr:rowOff>
    </xdr:to>
    <xdr:sp macro="" textlink="">
      <xdr:nvSpPr>
        <xdr:cNvPr id="8" name="Rectangle: Diagonal Corners Rounded 7">
          <a:extLst>
            <a:ext uri="{FF2B5EF4-FFF2-40B4-BE49-F238E27FC236}">
              <a16:creationId xmlns:a16="http://schemas.microsoft.com/office/drawing/2014/main" id="{CAAEA26D-AE27-4421-9101-5104537C93B2}"/>
            </a:ext>
          </a:extLst>
        </xdr:cNvPr>
        <xdr:cNvSpPr/>
      </xdr:nvSpPr>
      <xdr:spPr>
        <a:xfrm>
          <a:off x="5593080" y="548640"/>
          <a:ext cx="891540" cy="731520"/>
        </a:xfrm>
        <a:prstGeom prst="round2DiagRect">
          <a:avLst>
            <a:gd name="adj1" fmla="val 16667"/>
            <a:gd name="adj2" fmla="val 1190"/>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100" kern="1200"/>
            <a:t>Total Non</a:t>
          </a:r>
          <a:r>
            <a:rPr lang="en-IN" sz="1100" kern="1200" baseline="0"/>
            <a:t>-Veg</a:t>
          </a:r>
        </a:p>
        <a:p>
          <a:pPr algn="ctr"/>
          <a:r>
            <a:rPr lang="en-IN" sz="1100" kern="1200" baseline="0"/>
            <a:t>16</a:t>
          </a:r>
          <a:endParaRPr lang="en-IN" sz="1100" kern="1200"/>
        </a:p>
      </xdr:txBody>
    </xdr:sp>
    <xdr:clientData/>
  </xdr:twoCellAnchor>
  <xdr:twoCellAnchor>
    <xdr:from>
      <xdr:col>12</xdr:col>
      <xdr:colOff>472440</xdr:colOff>
      <xdr:row>3</xdr:row>
      <xdr:rowOff>0</xdr:rowOff>
    </xdr:from>
    <xdr:to>
      <xdr:col>15</xdr:col>
      <xdr:colOff>198120</xdr:colOff>
      <xdr:row>7</xdr:row>
      <xdr:rowOff>0</xdr:rowOff>
    </xdr:to>
    <xdr:sp macro="" textlink="">
      <xdr:nvSpPr>
        <xdr:cNvPr id="9" name="Rectangle: Diagonal Corners Rounded 8">
          <a:extLst>
            <a:ext uri="{FF2B5EF4-FFF2-40B4-BE49-F238E27FC236}">
              <a16:creationId xmlns:a16="http://schemas.microsoft.com/office/drawing/2014/main" id="{FA190616-4CF7-4516-B39A-EC82F6FE784C}"/>
            </a:ext>
          </a:extLst>
        </xdr:cNvPr>
        <xdr:cNvSpPr/>
      </xdr:nvSpPr>
      <xdr:spPr>
        <a:xfrm>
          <a:off x="6583680" y="548640"/>
          <a:ext cx="876300" cy="731520"/>
        </a:xfrm>
        <a:prstGeom prst="round2Diag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100" kern="1200"/>
            <a:t>Average</a:t>
          </a:r>
          <a:r>
            <a:rPr lang="en-IN" sz="1100" kern="1200" baseline="0"/>
            <a:t> Ratings</a:t>
          </a:r>
          <a:endParaRPr lang="en-IN" sz="1100" kern="1200"/>
        </a:p>
        <a:p>
          <a:pPr algn="ctr"/>
          <a:r>
            <a:rPr lang="en-IN" sz="1100" kern="1200"/>
            <a:t>4.294595</a:t>
          </a:r>
        </a:p>
      </xdr:txBody>
    </xdr:sp>
    <xdr:clientData/>
  </xdr:twoCellAnchor>
  <xdr:twoCellAnchor>
    <xdr:from>
      <xdr:col>15</xdr:col>
      <xdr:colOff>350520</xdr:colOff>
      <xdr:row>3</xdr:row>
      <xdr:rowOff>0</xdr:rowOff>
    </xdr:from>
    <xdr:to>
      <xdr:col>17</xdr:col>
      <xdr:colOff>0</xdr:colOff>
      <xdr:row>7</xdr:row>
      <xdr:rowOff>0</xdr:rowOff>
    </xdr:to>
    <xdr:sp macro="" textlink="">
      <xdr:nvSpPr>
        <xdr:cNvPr id="10" name="Rectangle: Diagonal Corners Rounded 9">
          <a:extLst>
            <a:ext uri="{FF2B5EF4-FFF2-40B4-BE49-F238E27FC236}">
              <a16:creationId xmlns:a16="http://schemas.microsoft.com/office/drawing/2014/main" id="{C62CE75B-E5CA-4DA6-B9E5-0B47262EB3EC}"/>
            </a:ext>
          </a:extLst>
        </xdr:cNvPr>
        <xdr:cNvSpPr/>
      </xdr:nvSpPr>
      <xdr:spPr>
        <a:xfrm>
          <a:off x="7612380" y="548640"/>
          <a:ext cx="868680" cy="731520"/>
        </a:xfrm>
        <a:prstGeom prst="round2Diag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100" kern="1200"/>
            <a:t>Average</a:t>
          </a:r>
          <a:r>
            <a:rPr lang="en-IN" sz="1100" kern="1200" baseline="0"/>
            <a:t> Price</a:t>
          </a:r>
        </a:p>
        <a:p>
          <a:pPr algn="ctr"/>
          <a:r>
            <a:rPr lang="en-IN" sz="1100" kern="1200" baseline="0"/>
            <a:t>293.6486</a:t>
          </a:r>
          <a:endParaRPr lang="en-IN" sz="1100" kern="1200"/>
        </a:p>
      </xdr:txBody>
    </xdr:sp>
    <xdr:clientData/>
  </xdr:twoCellAnchor>
  <xdr:twoCellAnchor>
    <xdr:from>
      <xdr:col>18</xdr:col>
      <xdr:colOff>0</xdr:colOff>
      <xdr:row>0</xdr:row>
      <xdr:rowOff>0</xdr:rowOff>
    </xdr:from>
    <xdr:to>
      <xdr:col>24</xdr:col>
      <xdr:colOff>0</xdr:colOff>
      <xdr:row>10</xdr:row>
      <xdr:rowOff>0</xdr:rowOff>
    </xdr:to>
    <xdr:graphicFrame macro="">
      <xdr:nvGraphicFramePr>
        <xdr:cNvPr id="14" name="Chart 13">
          <a:extLst>
            <a:ext uri="{FF2B5EF4-FFF2-40B4-BE49-F238E27FC236}">
              <a16:creationId xmlns:a16="http://schemas.microsoft.com/office/drawing/2014/main" id="{A7DD3CFB-9BBE-4F8D-B27B-22392E958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11</xdr:row>
      <xdr:rowOff>0</xdr:rowOff>
    </xdr:from>
    <xdr:to>
      <xdr:col>24</xdr:col>
      <xdr:colOff>0</xdr:colOff>
      <xdr:row>22</xdr:row>
      <xdr:rowOff>0</xdr:rowOff>
    </xdr:to>
    <xdr:graphicFrame macro="">
      <xdr:nvGraphicFramePr>
        <xdr:cNvPr id="16" name="Chart 15">
          <a:extLst>
            <a:ext uri="{FF2B5EF4-FFF2-40B4-BE49-F238E27FC236}">
              <a16:creationId xmlns:a16="http://schemas.microsoft.com/office/drawing/2014/main" id="{B4C4B6DD-0394-4D22-8FC2-AE18B5ACF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xdr:row>
      <xdr:rowOff>0</xdr:rowOff>
    </xdr:from>
    <xdr:to>
      <xdr:col>5</xdr:col>
      <xdr:colOff>0</xdr:colOff>
      <xdr:row>7</xdr:row>
      <xdr:rowOff>0</xdr:rowOff>
    </xdr:to>
    <xdr:sp macro="" textlink="">
      <xdr:nvSpPr>
        <xdr:cNvPr id="18" name="Arrow: Right 17">
          <a:extLst>
            <a:ext uri="{FF2B5EF4-FFF2-40B4-BE49-F238E27FC236}">
              <a16:creationId xmlns:a16="http://schemas.microsoft.com/office/drawing/2014/main" id="{AB43C902-65F3-1145-139E-3F235A6E94D4}"/>
            </a:ext>
          </a:extLst>
        </xdr:cNvPr>
        <xdr:cNvSpPr/>
      </xdr:nvSpPr>
      <xdr:spPr>
        <a:xfrm>
          <a:off x="2629829" y="529683"/>
          <a:ext cx="1273098" cy="706244"/>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kern="1200"/>
            <a:t>SOME</a:t>
          </a:r>
          <a:r>
            <a:rPr lang="en-IN" sz="1200" kern="1200" baseline="0"/>
            <a:t> KPI'S</a:t>
          </a:r>
          <a:endParaRPr lang="en-IN" sz="1200" kern="1200"/>
        </a:p>
      </xdr:txBody>
    </xdr:sp>
    <xdr:clientData/>
  </xdr:twoCellAnchor>
  <xdr:twoCellAnchor editAs="oneCell">
    <xdr:from>
      <xdr:col>0</xdr:col>
      <xdr:colOff>0</xdr:colOff>
      <xdr:row>0</xdr:row>
      <xdr:rowOff>0</xdr:rowOff>
    </xdr:from>
    <xdr:to>
      <xdr:col>0</xdr:col>
      <xdr:colOff>2304584</xdr:colOff>
      <xdr:row>6</xdr:row>
      <xdr:rowOff>176560</xdr:rowOff>
    </xdr:to>
    <xdr:pic>
      <xdr:nvPicPr>
        <xdr:cNvPr id="22" name="Graphic 21" descr="Table setting">
          <a:extLst>
            <a:ext uri="{FF2B5EF4-FFF2-40B4-BE49-F238E27FC236}">
              <a16:creationId xmlns:a16="http://schemas.microsoft.com/office/drawing/2014/main" id="{6FAC08BA-58A0-0CB0-87EC-7F157F9A4AD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0"/>
          <a:ext cx="2304584" cy="1235926"/>
        </a:xfrm>
        <a:prstGeom prst="rect">
          <a:avLst/>
        </a:prstGeom>
      </xdr:spPr>
    </xdr:pic>
    <xdr:clientData/>
  </xdr:twoCellAnchor>
  <xdr:twoCellAnchor>
    <xdr:from>
      <xdr:col>0</xdr:col>
      <xdr:colOff>0</xdr:colOff>
      <xdr:row>6</xdr:row>
      <xdr:rowOff>0</xdr:rowOff>
    </xdr:from>
    <xdr:to>
      <xdr:col>1</xdr:col>
      <xdr:colOff>0</xdr:colOff>
      <xdr:row>11</xdr:row>
      <xdr:rowOff>0</xdr:rowOff>
    </xdr:to>
    <xdr:sp macro="" textlink="">
      <xdr:nvSpPr>
        <xdr:cNvPr id="23" name="Scroll: Horizontal 22">
          <a:extLst>
            <a:ext uri="{FF2B5EF4-FFF2-40B4-BE49-F238E27FC236}">
              <a16:creationId xmlns:a16="http://schemas.microsoft.com/office/drawing/2014/main" id="{7FE93878-CBF0-654D-B3EF-371C5FFBB109}"/>
            </a:ext>
          </a:extLst>
        </xdr:cNvPr>
        <xdr:cNvSpPr/>
      </xdr:nvSpPr>
      <xdr:spPr>
        <a:xfrm>
          <a:off x="0" y="1059366"/>
          <a:ext cx="2304585" cy="882805"/>
        </a:xfrm>
        <a:prstGeom prst="horizontalScrol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kern="1200"/>
            <a:t>BEHROUZ-BIRYANI</a:t>
          </a:r>
        </a:p>
      </xdr:txBody>
    </xdr:sp>
    <xdr:clientData/>
  </xdr:twoCellAnchor>
  <xdr:twoCellAnchor>
    <xdr:from>
      <xdr:col>2</xdr:col>
      <xdr:colOff>0</xdr:colOff>
      <xdr:row>0</xdr:row>
      <xdr:rowOff>0</xdr:rowOff>
    </xdr:from>
    <xdr:to>
      <xdr:col>17</xdr:col>
      <xdr:colOff>0</xdr:colOff>
      <xdr:row>2</xdr:row>
      <xdr:rowOff>0</xdr:rowOff>
    </xdr:to>
    <xdr:sp macro="" textlink="">
      <xdr:nvSpPr>
        <xdr:cNvPr id="25" name="TextBox 24">
          <a:extLst>
            <a:ext uri="{FF2B5EF4-FFF2-40B4-BE49-F238E27FC236}">
              <a16:creationId xmlns:a16="http://schemas.microsoft.com/office/drawing/2014/main" id="{A36E808E-206E-F603-DE02-F654FACE2B2B}"/>
            </a:ext>
          </a:extLst>
        </xdr:cNvPr>
        <xdr:cNvSpPr txBox="1"/>
      </xdr:nvSpPr>
      <xdr:spPr>
        <a:xfrm>
          <a:off x="2629829" y="0"/>
          <a:ext cx="6569927" cy="353122"/>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kern="1200">
              <a:solidFill>
                <a:schemeClr val="bg1"/>
              </a:solidFill>
            </a:rPr>
            <a:t>PERFORMANCE OVERVIEW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4</xdr:col>
      <xdr:colOff>0</xdr:colOff>
      <xdr:row>12</xdr:row>
      <xdr:rowOff>0</xdr:rowOff>
    </xdr:to>
    <xdr:graphicFrame macro="">
      <xdr:nvGraphicFramePr>
        <xdr:cNvPr id="2" name="Chart 1">
          <a:extLst>
            <a:ext uri="{FF2B5EF4-FFF2-40B4-BE49-F238E27FC236}">
              <a16:creationId xmlns:a16="http://schemas.microsoft.com/office/drawing/2014/main" id="{29B0DDB8-DEE7-4ACB-A064-16515768D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xdr:row>
      <xdr:rowOff>0</xdr:rowOff>
    </xdr:from>
    <xdr:to>
      <xdr:col>14</xdr:col>
      <xdr:colOff>0</xdr:colOff>
      <xdr:row>12</xdr:row>
      <xdr:rowOff>0</xdr:rowOff>
    </xdr:to>
    <xdr:graphicFrame macro="">
      <xdr:nvGraphicFramePr>
        <xdr:cNvPr id="3" name="Chart 2">
          <a:extLst>
            <a:ext uri="{FF2B5EF4-FFF2-40B4-BE49-F238E27FC236}">
              <a16:creationId xmlns:a16="http://schemas.microsoft.com/office/drawing/2014/main" id="{997B7D05-07F9-4000-ADF9-3980F159E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662940</xdr:colOff>
      <xdr:row>12</xdr:row>
      <xdr:rowOff>167640</xdr:rowOff>
    </xdr:from>
    <xdr:to>
      <xdr:col>14</xdr:col>
      <xdr:colOff>0</xdr:colOff>
      <xdr:row>24</xdr:row>
      <xdr:rowOff>0</xdr:rowOff>
    </xdr:to>
    <xdr:graphicFrame macro="">
      <xdr:nvGraphicFramePr>
        <xdr:cNvPr id="5" name="Chart 4">
          <a:extLst>
            <a:ext uri="{FF2B5EF4-FFF2-40B4-BE49-F238E27FC236}">
              <a16:creationId xmlns:a16="http://schemas.microsoft.com/office/drawing/2014/main" id="{5E3449A4-50B8-4B8B-90C8-7DFB35754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160020</xdr:rowOff>
    </xdr:from>
    <xdr:to>
      <xdr:col>4</xdr:col>
      <xdr:colOff>259080</xdr:colOff>
      <xdr:row>23</xdr:row>
      <xdr:rowOff>160020</xdr:rowOff>
    </xdr:to>
    <xdr:graphicFrame macro="">
      <xdr:nvGraphicFramePr>
        <xdr:cNvPr id="8" name="Chart 7">
          <a:extLst>
            <a:ext uri="{FF2B5EF4-FFF2-40B4-BE49-F238E27FC236}">
              <a16:creationId xmlns:a16="http://schemas.microsoft.com/office/drawing/2014/main" id="{20DC001E-C943-4173-9294-F4FD9E764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13</xdr:row>
      <xdr:rowOff>0</xdr:rowOff>
    </xdr:from>
    <xdr:to>
      <xdr:col>9</xdr:col>
      <xdr:colOff>0</xdr:colOff>
      <xdr:row>16</xdr:row>
      <xdr:rowOff>0</xdr:rowOff>
    </xdr:to>
    <xdr:sp macro="" textlink="">
      <xdr:nvSpPr>
        <xdr:cNvPr id="9" name="TextBox 8">
          <a:extLst>
            <a:ext uri="{FF2B5EF4-FFF2-40B4-BE49-F238E27FC236}">
              <a16:creationId xmlns:a16="http://schemas.microsoft.com/office/drawing/2014/main" id="{CC32060B-4B75-8890-AD1A-266660EA7785}"/>
            </a:ext>
          </a:extLst>
        </xdr:cNvPr>
        <xdr:cNvSpPr txBox="1"/>
      </xdr:nvSpPr>
      <xdr:spPr>
        <a:xfrm>
          <a:off x="3619500" y="2186940"/>
          <a:ext cx="2011680" cy="52578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kern="1200"/>
            <a:t>TOP 2 </a:t>
          </a:r>
        </a:p>
        <a:p>
          <a:pPr algn="ctr"/>
          <a:r>
            <a:rPr lang="en-IN" sz="1100" kern="1200"/>
            <a:t>PRODUCTS</a:t>
          </a:r>
        </a:p>
      </xdr:txBody>
    </xdr:sp>
    <xdr:clientData/>
  </xdr:twoCellAnchor>
  <xdr:twoCellAnchor>
    <xdr:from>
      <xdr:col>0</xdr:col>
      <xdr:colOff>0</xdr:colOff>
      <xdr:row>0</xdr:row>
      <xdr:rowOff>0</xdr:rowOff>
    </xdr:from>
    <xdr:to>
      <xdr:col>14</xdr:col>
      <xdr:colOff>0</xdr:colOff>
      <xdr:row>2</xdr:row>
      <xdr:rowOff>0</xdr:rowOff>
    </xdr:to>
    <xdr:sp macro="" textlink="">
      <xdr:nvSpPr>
        <xdr:cNvPr id="10" name="TextBox 9">
          <a:extLst>
            <a:ext uri="{FF2B5EF4-FFF2-40B4-BE49-F238E27FC236}">
              <a16:creationId xmlns:a16="http://schemas.microsoft.com/office/drawing/2014/main" id="{6761CEA2-4687-756B-63DD-FC9EFF3EAD2C}"/>
            </a:ext>
          </a:extLst>
        </xdr:cNvPr>
        <xdr:cNvSpPr txBox="1"/>
      </xdr:nvSpPr>
      <xdr:spPr>
        <a:xfrm>
          <a:off x="0" y="0"/>
          <a:ext cx="9243060" cy="35052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kern="1200"/>
            <a:t>CUSTOMER DEMOGRAPHICS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38100</xdr:colOff>
      <xdr:row>7</xdr:row>
      <xdr:rowOff>175260</xdr:rowOff>
    </xdr:from>
    <xdr:to>
      <xdr:col>10</xdr:col>
      <xdr:colOff>571500</xdr:colOff>
      <xdr:row>13</xdr:row>
      <xdr:rowOff>106680</xdr:rowOff>
    </xdr:to>
    <xdr:graphicFrame macro="">
      <xdr:nvGraphicFramePr>
        <xdr:cNvPr id="4" name="Chart 3">
          <a:extLst>
            <a:ext uri="{FF2B5EF4-FFF2-40B4-BE49-F238E27FC236}">
              <a16:creationId xmlns:a16="http://schemas.microsoft.com/office/drawing/2014/main" id="{034611CF-6476-8912-0E9D-1BF4D99EF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8.570390277775" backgroundQuery="1" createdVersion="8" refreshedVersion="8" minRefreshableVersion="3" recordCount="0" supportSubquery="1" supportAdvancedDrill="1" xr:uid="{202E231D-13D2-4D5A-8FC9-ABAA9062849F}">
  <cacheSource type="external" connectionId="2"/>
  <cacheFields count="2">
    <cacheField name="[Measures].[Count of Name]" caption="Count of Name" numFmtId="0" hierarchy="16" level="32767"/>
    <cacheField name="[Range].[Type].[Type]" caption="Type" numFmtId="0" hierarchy="5" level="1">
      <sharedItems count="5">
        <s v="Daastan-E-Kebab"/>
        <s v="Desserts And Beverages By Behrouz"/>
        <s v="Exclusively On Behrouz"/>
        <s v="Newly Launched"/>
        <s v="Shahi Biryani"/>
      </sharedItems>
    </cacheField>
  </cacheFields>
  <cacheHierarchies count="18">
    <cacheHierarchy uniqueName="[Range].[Name]" caption="Name" attribute="1" defaultMemberUniqueName="[Range].[Name].[All]" allUniqueName="[Range].[Name].[All]" dimensionUniqueName="[Range]" displayFolder="" count="0"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Rating]" caption="Rating" attribute="1" defaultMemberUniqueName="[Range].[Rating].[All]" allUniqueName="[Range].[Rating].[All]" dimensionUniqueName="[Range]" displayFolder="" count="0" memberValueDatatype="130" unbalanced="0"/>
    <cacheHierarchy uniqueName="[Range].[Price]" caption="Price" attribute="1" defaultMemberUniqueName="[Range].[Price].[All]" allUniqueName="[Range].[Price].[All]" dimensionUniqueName="[Range]" displayFolder="" count="0" memberValueDatatype="130" unbalanced="0"/>
    <cacheHierarchy uniqueName="[Range].[Veg/Non-Veg]" caption="Veg/Non-Veg" attribute="1" defaultMemberUniqueName="[Range].[Veg/Non-Veg].[All]" allUniqueName="[Range].[Veg/Non-Veg].[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1"/>
      </fieldsUsage>
    </cacheHierarchy>
    <cacheHierarchy uniqueName="[Range 1].[Name]" caption="Name" attribute="1" defaultMemberUniqueName="[Range 1].[Name].[All]" allUniqueName="[Range 1].[Name].[All]" dimensionUniqueName="[Range 1]" displayFolder="" count="0" memberValueDatatype="130" unbalanced="0"/>
    <cacheHierarchy uniqueName="[Range 1].[Description]" caption="Description" attribute="1" defaultMemberUniqueName="[Range 1].[Description].[All]" allUniqueName="[Range 1].[Description].[All]" dimensionUniqueName="[Range 1]" displayFolder="" count="0" memberValueDatatype="130" unbalanced="0"/>
    <cacheHierarchy uniqueName="[Range 1].[Rating]" caption="Rating" attribute="1" defaultMemberUniqueName="[Range 1].[Rating].[All]" allUniqueName="[Range 1].[Rating].[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130" unbalanced="0"/>
    <cacheHierarchy uniqueName="[Range 1].[Veg/Non-Veg]" caption="Veg/Non-Veg" attribute="1" defaultMemberUniqueName="[Range 1].[Veg/Non-Veg].[All]" allUniqueName="[Range 1].[Veg/Non-Veg].[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ew Ratings]" caption="New Ratings" attribute="1" defaultMemberUniqueName="[Range 1].[New Ratings].[All]" allUniqueName="[Range 1].[New Ratings].[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Name]" caption="Count of Name"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Rating]" caption="Count of Rating" measure="1" displayFolder="" measureGroup="Range 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8.572131134257" backgroundQuery="1" createdVersion="8" refreshedVersion="8" minRefreshableVersion="3" recordCount="0" supportSubquery="1" supportAdvancedDrill="1" xr:uid="{B5D01CE3-ACDB-4096-872A-301AA7AF4D0E}">
  <cacheSource type="external" connectionId="2"/>
  <cacheFields count="1">
    <cacheField name="[Measures].[Count of Rating]" caption="Count of Rating" numFmtId="0" hierarchy="17" level="32767"/>
  </cacheFields>
  <cacheHierarchies count="18">
    <cacheHierarchy uniqueName="[Range].[Name]" caption="Name" attribute="1" defaultMemberUniqueName="[Range].[Name].[All]" allUniqueName="[Range].[Name].[All]" dimensionUniqueName="[Range]" displayFolder="" count="0"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Rating]" caption="Rating" attribute="1" defaultMemberUniqueName="[Range].[Rating].[All]" allUniqueName="[Range].[Rating].[All]" dimensionUniqueName="[Range]" displayFolder="" count="0" memberValueDatatype="130" unbalanced="0"/>
    <cacheHierarchy uniqueName="[Range].[Price]" caption="Price" attribute="1" defaultMemberUniqueName="[Range].[Price].[All]" allUniqueName="[Range].[Price].[All]" dimensionUniqueName="[Range]" displayFolder="" count="0" memberValueDatatype="130" unbalanced="0"/>
    <cacheHierarchy uniqueName="[Range].[Veg/Non-Veg]" caption="Veg/Non-Veg" attribute="1" defaultMemberUniqueName="[Range].[Veg/Non-Veg].[All]" allUniqueName="[Range].[Veg/Non-Veg].[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escription]" caption="Description" attribute="1" defaultMemberUniqueName="[Range 1].[Description].[All]" allUniqueName="[Range 1].[Description].[All]" dimensionUniqueName="[Range 1]" displayFolder="" count="0" memberValueDatatype="130" unbalanced="0"/>
    <cacheHierarchy uniqueName="[Range 1].[Rating]" caption="Rating" attribute="1" defaultMemberUniqueName="[Range 1].[Rating].[All]" allUniqueName="[Range 1].[Rating].[All]" dimensionUniqueName="[Range 1]" displayFolder="" count="2" memberValueDatatype="130" unbalanced="0"/>
    <cacheHierarchy uniqueName="[Range 1].[Price]" caption="Price" attribute="1" defaultMemberUniqueName="[Range 1].[Price].[All]" allUniqueName="[Range 1].[Price].[All]" dimensionUniqueName="[Range 1]" displayFolder="" count="0" memberValueDatatype="130" unbalanced="0"/>
    <cacheHierarchy uniqueName="[Range 1].[Veg/Non-Veg]" caption="Veg/Non-Veg" attribute="1" defaultMemberUniqueName="[Range 1].[Veg/Non-Veg].[All]" allUniqueName="[Range 1].[Veg/Non-Veg].[All]" dimensionUniqueName="[Range 1]"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1].[New Ratings]" caption="New Ratings" attribute="1" defaultMemberUniqueName="[Range 1].[New Ratings].[All]" allUniqueName="[Range 1].[New Ratings].[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Range 1"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8.841976157404" createdVersion="8" refreshedVersion="8" minRefreshableVersion="3" recordCount="37" xr:uid="{C3A8208D-50B4-45BF-8626-735218A4D834}">
  <cacheSource type="worksheet">
    <worksheetSource ref="A1:I38" sheet="Transformed Sheet"/>
  </cacheSource>
  <cacheFields count="9">
    <cacheField name="Name" numFmtId="0">
      <sharedItems count="28">
        <s v="Lazeez Bhuna Murgh Biryani (Dum Chicken Biryani - Serves 1)"/>
        <s v="Zaikedaar Paneer Biryani (Paneer Dum Biryani - Serves 1)"/>
        <s v="Murgh Afghani Tikka Biryani (Creamy Chicken Tikka Dum Biryani - Serves 1)"/>
        <s v="Paneer Subz Biryani (Paneer Dum and Veg Biryani - Serves 1)"/>
        <s v="Murgh Tikka Biryani (Chicken Tikka Dum Biryani - Serves 1)"/>
        <s v="Subz-e-Biryani (Dum Veg Biryani - Serves 1)"/>
        <s v="Tokhm-e-Biryani (Dum Egg Biryani - Serves 1)"/>
        <s v="Dum Gosht Biryani (Dum Mutton Biryani, Boneless - Serves 1)"/>
        <s v="Beetroot &amp; Peanut Kebab"/>
        <s v="Dahi Labneh Kebab"/>
        <s v="Falafel-E-Khaas"/>
        <s v="Hara Bhara Kebab (6 Pcs)"/>
        <s v="Murgh Koobideh (Chicken Tikki Kebab)"/>
        <s v="Gosht-E-Galouti Kebab (Mutton Galauti Kebab)"/>
        <s v="Murgh Malai Kebab (6 Pcs)"/>
        <s v="Murgh Seekh Kebab (6 Pcs)"/>
        <s v="Raan-E-Murgh Biryani (Chicken Whole Leg Biryani) (Serves 1)"/>
        <s v="Salted Caramel Ice Cream"/>
        <s v="Dry Fruit Kulfi Ice Cream"/>
        <s v="Alphonso Mango Ice Cream"/>
        <s v="Gulab Jamun - Pack of 1"/>
        <s v="Moong Dal Halwa (100 gm)"/>
        <s v="Ayran (Buttermilk)"/>
        <s v="Gajar Halwa (100 gm)"/>
        <s v="Coca Cola Bottle (475 mL)"/>
        <s v="Gulab Jamun (Pack Of 2)"/>
        <s v="Royal Baklava (6 Pcs)"/>
        <s v="Royal Baklava (3 Pcs)"/>
      </sharedItems>
    </cacheField>
    <cacheField name="Description" numFmtId="0">
      <sharedItems longText="1"/>
    </cacheField>
    <cacheField name="Rating" numFmtId="0">
      <sharedItems count="5">
        <s v="★ 4.4"/>
        <s v="★ 4.3"/>
        <s v="★ 4.2"/>
        <s v="★ 4"/>
        <s v="★ 4.1"/>
      </sharedItems>
    </cacheField>
    <cacheField name="Price" numFmtId="0">
      <sharedItems containsSemiMixedTypes="0" containsString="0" containsNumber="1" containsInteger="1" minValue="39" maxValue="569"/>
    </cacheField>
    <cacheField name="Veg/Non-Veg" numFmtId="0">
      <sharedItems count="2">
        <s v="Non-Veg"/>
        <s v="Veg"/>
      </sharedItems>
    </cacheField>
    <cacheField name="Type" numFmtId="0">
      <sharedItems count="5">
        <s v="Shahi Biryani"/>
        <s v="Exclusively On Behrouz"/>
        <s v="Daastan-E-Kebab"/>
        <s v="Newly Launched"/>
        <s v="Desserts And Beverages By Behrouz"/>
      </sharedItems>
    </cacheField>
    <cacheField name="New Ratings" numFmtId="0">
      <sharedItems containsSemiMixedTypes="0" containsString="0" containsNumber="1" minValue="4" maxValue="4.4000000000000004" count="5">
        <n v="4.4000000000000004"/>
        <n v="4.3"/>
        <n v="4.2"/>
        <n v="4"/>
        <n v="4.0999999999999996"/>
      </sharedItems>
    </cacheField>
    <cacheField name="New Price" numFmtId="0">
      <sharedItems containsSemiMixedTypes="0" containsString="0" containsNumber="1" containsInteger="1" minValue="39" maxValue="569"/>
    </cacheField>
    <cacheField name="V/N" numFmtId="0">
      <sharedItems count="2">
        <s v="N"/>
        <s v="V"/>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8.92165462963" createdVersion="8" refreshedVersion="8" minRefreshableVersion="3" recordCount="37" xr:uid="{EEAB359E-F2CC-4C5B-83A0-4B62DA85EEE3}">
  <cacheSource type="worksheet">
    <worksheetSource ref="A1:F38" sheet="Transformed Sheet"/>
  </cacheSource>
  <cacheFields count="6">
    <cacheField name="Name" numFmtId="0">
      <sharedItems/>
    </cacheField>
    <cacheField name="Description" numFmtId="0">
      <sharedItems longText="1"/>
    </cacheField>
    <cacheField name="Rating" numFmtId="0">
      <sharedItems/>
    </cacheField>
    <cacheField name="Price" numFmtId="0">
      <sharedItems containsSemiMixedTypes="0" containsString="0" containsNumber="1" containsInteger="1" minValue="39" maxValue="569"/>
    </cacheField>
    <cacheField name="Veg/Non-Veg" numFmtId="0">
      <sharedItems count="2">
        <s v="Non-Veg"/>
        <s v="Veg"/>
      </sharedItems>
    </cacheField>
    <cacheField name="Type" numFmtId="0">
      <sharedItems count="5">
        <s v="Shahi Biryani"/>
        <s v="Exclusively On Behrouz"/>
        <s v="Daastan-E-Kebab"/>
        <s v="Newly Launched"/>
        <s v="Desserts And Beverages By Behrouz"/>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s v="(Boneless, Served with 1 Gulab Jamun &amp; Mint Raita) In this culinary jewel from Behrouz, Tender chicken pieces are marinated with exuberant bhuna spices that are freshly ground and dum pukht with aromatic rice."/>
    <x v="0"/>
    <n v="399"/>
    <x v="0"/>
    <x v="0"/>
    <x v="0"/>
    <n v="399"/>
    <x v="0"/>
  </r>
  <r>
    <x v="1"/>
    <s v="(Served with 1 Gulab Jamun &amp; Mint Raita) In this extravagant dish, soft &amp; crumbly, fresh paneer is marinated with exquisite royal spices &amp; layered with basmati to create a dish that is as delectable as it is extravagant."/>
    <x v="0"/>
    <n v="379"/>
    <x v="1"/>
    <x v="0"/>
    <x v="0"/>
    <n v="379"/>
    <x v="1"/>
  </r>
  <r>
    <x v="2"/>
    <s v="(Boneless, Served with 1 Gulab Jamun &amp; Mint Raita) Legendary for its rich taste &amp; creamy texture, tender chicken marinated in fresh creamy yoghurt &amp; spices is layered with aromatic basmati. Let your tastebuds feel enchanted!"/>
    <x v="0"/>
    <n v="459"/>
    <x v="0"/>
    <x v="0"/>
    <x v="0"/>
    <n v="459"/>
    <x v="0"/>
  </r>
  <r>
    <x v="3"/>
    <s v="(Served with 1 Gulab Jamun &amp; Mint Raita) In this immaculately balanced culinary masterpiece, diced fresh vegetables infused with succulent pieces of spiced paneer are layered on a bed of aromatic rice."/>
    <x v="0"/>
    <n v="379"/>
    <x v="1"/>
    <x v="0"/>
    <x v="0"/>
    <n v="379"/>
    <x v="1"/>
  </r>
  <r>
    <x v="4"/>
    <s v="(Boneless, Served with 1 Gulab Jamun &amp; Mint Raita) A potpourri of extravagant flavours, tender chicken spiced with freshly ground Behrouz masala is charcoal-grilled then layered with fragrant basmati &amp; dum-pukht in its full glory."/>
    <x v="0"/>
    <n v="465"/>
    <x v="0"/>
    <x v="0"/>
    <x v="0"/>
    <n v="465"/>
    <x v="0"/>
  </r>
  <r>
    <x v="5"/>
    <s v="(Served with 1 Gulab Jamun &amp; Mint Raita) Adorned with fresh vegetables, golden-hued long-grain basmati, &amp; the coveted Behrouz spice mix, this dish will lend you an experience unlike any other."/>
    <x v="0"/>
    <n v="345"/>
    <x v="1"/>
    <x v="0"/>
    <x v="0"/>
    <n v="345"/>
    <x v="1"/>
  </r>
  <r>
    <x v="6"/>
    <s v="(Served with 1 Gulab Jamun &amp; Mint Raita) A symphony of humble and intrinsic flavours it is. Hand-picked eggs are freshly boiled to perfection &amp; later adorned with artfully ground fresh Behrouz spices &amp; let to cook in its full glory with basmati rice."/>
    <x v="0"/>
    <n v="379"/>
    <x v="0"/>
    <x v="0"/>
    <x v="0"/>
    <n v="379"/>
    <x v="0"/>
  </r>
  <r>
    <x v="7"/>
    <s v="(Boneless, Served with 1 Gulab Jamun &amp; Mint Raita) In this most enigmatic &amp; treasured recipe of Behrouz, immaculately spiced fresh, succulent mutton pieces are layered with basmati &amp; then slow-cooked on a charcoal fire."/>
    <x v="1"/>
    <n v="569"/>
    <x v="0"/>
    <x v="0"/>
    <x v="1"/>
    <n v="569"/>
    <x v="0"/>
  </r>
  <r>
    <x v="0"/>
    <s v="(Boneless, Served with 1 Gulab Jamun &amp; Mint Raita) In this culinary jewel from Behrouz, Tender chicken pieces are marinated with exuberant bhuna spices that are freshly ground and dum pukht with aromatic rice."/>
    <x v="0"/>
    <n v="399"/>
    <x v="0"/>
    <x v="1"/>
    <x v="0"/>
    <n v="399"/>
    <x v="0"/>
  </r>
  <r>
    <x v="1"/>
    <s v="(Served with 1 Gulab Jamun &amp; Mint Raita) In this extravagant dish, soft &amp; crumbly, fresh paneer is marinated with exquisite royal spices &amp; layered with basmati to create a dish that is as delectable as it is extravagant."/>
    <x v="0"/>
    <n v="379"/>
    <x v="1"/>
    <x v="1"/>
    <x v="0"/>
    <n v="379"/>
    <x v="1"/>
  </r>
  <r>
    <x v="2"/>
    <s v="(Boneless, Served with 1 Gulab Jamun &amp; Mint Raita) Legendary for its rich taste &amp; creamy texture, tender chicken marinated in fresh creamy yoghurt &amp; spices is layered with aromatic basmati. Let your tastebuds feel enchanted!"/>
    <x v="0"/>
    <n v="459"/>
    <x v="0"/>
    <x v="1"/>
    <x v="0"/>
    <n v="459"/>
    <x v="0"/>
  </r>
  <r>
    <x v="3"/>
    <s v="(Served with 1 Gulab Jamun &amp; Mint Raita) In this immaculately balanced culinary masterpiece, diced fresh vegetables infused with succulent pieces of spiced paneer are layered on a bed of aromatic rice."/>
    <x v="0"/>
    <n v="379"/>
    <x v="1"/>
    <x v="1"/>
    <x v="0"/>
    <n v="379"/>
    <x v="1"/>
  </r>
  <r>
    <x v="4"/>
    <s v="(Boneless, Served with 1 Gulab Jamun &amp; Mint Raita) A potpourri of extravagant flavours, tender chicken spiced with freshly ground Behrouz masala is charcoal-grilled then layered with fragrant basmati &amp; dum-pukht in its full glory."/>
    <x v="0"/>
    <n v="465"/>
    <x v="0"/>
    <x v="1"/>
    <x v="0"/>
    <n v="465"/>
    <x v="0"/>
  </r>
  <r>
    <x v="5"/>
    <s v="(Served with 1 Gulab Jamun &amp; Mint Raita) Adorned with fresh vegetables, golden-hued long-grain basmati, &amp; the coveted Behrouz spice mix, this dish will lend you an experience unlike any other."/>
    <x v="0"/>
    <n v="345"/>
    <x v="1"/>
    <x v="1"/>
    <x v="0"/>
    <n v="345"/>
    <x v="1"/>
  </r>
  <r>
    <x v="6"/>
    <s v="(Served with 1 Gulab Jamun &amp; Mint Raita) A symphony of humble and intrinsic flavours it is. Hand-picked eggs are freshly boiled to perfection &amp; later adorned with artfully ground fresh Behrouz spices &amp; let to cook in its full glory with basmati rice."/>
    <x v="0"/>
    <n v="379"/>
    <x v="0"/>
    <x v="1"/>
    <x v="0"/>
    <n v="379"/>
    <x v="0"/>
  </r>
  <r>
    <x v="7"/>
    <s v="(Boneless, Served with 1 Gulab Jamun &amp; Mint Raita) In this most enigmatic &amp; treasured recipe of Behrouz, immaculately spiced fresh, succulent mutton pieces are layered with basmati &amp; then slow-cooked on a charcoal fire."/>
    <x v="1"/>
    <n v="569"/>
    <x v="0"/>
    <x v="1"/>
    <x v="1"/>
    <n v="569"/>
    <x v="0"/>
  </r>
  <r>
    <x v="8"/>
    <s v="Savour the flavours of handpicked fresh beetroots and roasted peanuts with a subtle hint of spices. These royal beetroot kebabs are crisp on the outside and soft on the inside."/>
    <x v="1"/>
    <n v="139"/>
    <x v="1"/>
    <x v="2"/>
    <x v="1"/>
    <n v="139"/>
    <x v="1"/>
  </r>
  <r>
    <x v="9"/>
    <s v="Crafted by Celebrity Chef Kunal Kapur and enriched with gentle flavours of Curd, this kebab is delicately spiced with cumin and ginger &amp; beautifully complements the royal biryani"/>
    <x v="2"/>
    <n v="149"/>
    <x v="1"/>
    <x v="2"/>
    <x v="2"/>
    <n v="149"/>
    <x v="1"/>
  </r>
  <r>
    <x v="10"/>
    <s v="Savour the great taste with shallow fried chickpea nuggets with a blend of aromatic spices."/>
    <x v="2"/>
    <n v="119"/>
    <x v="1"/>
    <x v="2"/>
    <x v="2"/>
    <n v="119"/>
    <x v="1"/>
  </r>
  <r>
    <x v="11"/>
    <s v="(6 Pcs) Savour the goodness of finely minced potatoes, garden-fresh spinach and green peas, gently spiced with shahi masalas and shallow-fried to perfection. Coated with a generous layer of bread crumbs, these tender yet crispy kebabs will brighten up your daawat."/>
    <x v="1"/>
    <n v="279"/>
    <x v="1"/>
    <x v="2"/>
    <x v="1"/>
    <n v="279"/>
    <x v="1"/>
  </r>
  <r>
    <x v="12"/>
    <s v="Ground chicken flavored with cardamom &amp; green chilli and grilled to perfection."/>
    <x v="2"/>
    <n v="135"/>
    <x v="0"/>
    <x v="2"/>
    <x v="2"/>
    <n v="135"/>
    <x v="0"/>
  </r>
  <r>
    <x v="13"/>
    <s v="A melt-in-mouth culinary delicacy it can take the most enigmatic feasts a notch above. Tenderest mutton is minced to perfection &amp; cooked with delicate spices to offer you a truly exquisite culinary experience."/>
    <x v="3"/>
    <n v="299"/>
    <x v="0"/>
    <x v="2"/>
    <x v="3"/>
    <n v="299"/>
    <x v="0"/>
  </r>
  <r>
    <x v="14"/>
    <s v="(6 Pcs) Brimming with impeccable flavours this rich kebab delicacy is as delectable as it is charming. Succulent chicken pieces are eloquently spiced with royal spices and then grilled to perfection to lend it the fascinating smoky flavour."/>
    <x v="2"/>
    <n v="399"/>
    <x v="0"/>
    <x v="2"/>
    <x v="2"/>
    <n v="399"/>
    <x v="0"/>
  </r>
  <r>
    <x v="15"/>
    <s v="(6 Pcs) One of the most revered kebab delicacies, this culinary marvel is crafted with minced chicken that is elegantly spiced with royal spices and is served with a refreshing mint dip."/>
    <x v="1"/>
    <n v="399"/>
    <x v="0"/>
    <x v="2"/>
    <x v="1"/>
    <n v="399"/>
    <x v="0"/>
  </r>
  <r>
    <x v="16"/>
    <s v="(With Bone, Served with 1 Gulab Jamun &amp; Raita) A classic redefined with a touch of royalty! Entice your taste buds with the indulgent chicken whole leg, marinated in exquisite royal spices, laid atop a bed of fragrant, long-grain basmati rice."/>
    <x v="2"/>
    <n v="485"/>
    <x v="0"/>
    <x v="3"/>
    <x v="2"/>
    <n v="485"/>
    <x v="0"/>
  </r>
  <r>
    <x v="6"/>
    <s v="(Served with 1 Gulab Jamun &amp; Mint Raita) A symphony of humble and intrinsic flavours it is. Hand-picked eggs are freshly boiled to perfection &amp; later adorned with artfully ground fresh Behrouz spices &amp; let to cook in its full glory with basmati rice."/>
    <x v="0"/>
    <n v="379"/>
    <x v="0"/>
    <x v="3"/>
    <x v="0"/>
    <n v="379"/>
    <x v="0"/>
  </r>
  <r>
    <x v="17"/>
    <s v="Sweet, Salty and a little scoop of happiness. This salted caramel ice cream is sure to melt your heart. Serving Size - 100ml"/>
    <x v="4"/>
    <n v="99"/>
    <x v="1"/>
    <x v="4"/>
    <x v="4"/>
    <n v="99"/>
    <x v="1"/>
  </r>
  <r>
    <x v="18"/>
    <s v="A creamy base, made from simmering milk to a thick, luscious consistency, with crunchy dry fruits makes for a perfect dessert for your cravings. Serving Size - 100ml"/>
    <x v="1"/>
    <n v="99"/>
    <x v="1"/>
    <x v="4"/>
    <x v="1"/>
    <n v="99"/>
    <x v="1"/>
  </r>
  <r>
    <x v="19"/>
    <s v="Delicious Alphonso Mango based ice cream made with juicy, real Mango pulp and Mango chunks. This is pure heaven for all Mango lovers. Serving Size - 100ml"/>
    <x v="2"/>
    <n v="99"/>
    <x v="1"/>
    <x v="4"/>
    <x v="2"/>
    <n v="99"/>
    <x v="1"/>
  </r>
  <r>
    <x v="20"/>
    <s v="These melt in mouth sweet dumplings are the one dessert which can make your knees go weak in anticipation. Now served in a piece."/>
    <x v="1"/>
    <n v="39"/>
    <x v="1"/>
    <x v="4"/>
    <x v="1"/>
    <n v="39"/>
    <x v="1"/>
  </r>
  <r>
    <x v="21"/>
    <s v="Add this rich &amp; decadent Indian dessert made with moong lentils, ghee, milk, sugar, garnished with chopped dry-fruits. Perfect for one with Indian sweet cravings"/>
    <x v="2"/>
    <n v="99"/>
    <x v="1"/>
    <x v="4"/>
    <x v="2"/>
    <n v="99"/>
    <x v="1"/>
  </r>
  <r>
    <x v="22"/>
    <s v="A popular drinks from the land of Behrouz, Ayran is a Persian take of buttermilk topped with mint."/>
    <x v="1"/>
    <n v="65"/>
    <x v="1"/>
    <x v="4"/>
    <x v="1"/>
    <n v="65"/>
    <x v="1"/>
  </r>
  <r>
    <x v="23"/>
    <s v="Indulge in the comforting warmth of our aromatic Gajar Halwa, a classic Indian dessert crafted with freshly grated carrots, simmered in milk, ghee, and garnished with almonds, Perfect for one with Indian sweet cravings"/>
    <x v="2"/>
    <n v="109"/>
    <x v="1"/>
    <x v="4"/>
    <x v="2"/>
    <n v="109"/>
    <x v="1"/>
  </r>
  <r>
    <x v="24"/>
    <s v="475 mL Coca Cola Bottle."/>
    <x v="0"/>
    <n v="67"/>
    <x v="1"/>
    <x v="4"/>
    <x v="0"/>
    <n v="67"/>
    <x v="1"/>
  </r>
  <r>
    <x v="25"/>
    <s v="Gulab Jamun. Soft. Plump and the way we are used to. There is nothing else in our gulab jamuns than authenticity and love."/>
    <x v="2"/>
    <n v="65"/>
    <x v="1"/>
    <x v="4"/>
    <x v="2"/>
    <n v="65"/>
    <x v="1"/>
  </r>
  <r>
    <x v="26"/>
    <s v="Introducing the Royal Baklava, an artisanal pastry all the way from the treasured corners of the Middle East. Baked to perfection, our specially curated box of rich, flaky baklava is filled with nutty exquisite pistachios, almonds and cashews, making it a charming nazraana for every celebration."/>
    <x v="3"/>
    <n v="395"/>
    <x v="1"/>
    <x v="4"/>
    <x v="3"/>
    <n v="395"/>
    <x v="1"/>
  </r>
  <r>
    <x v="27"/>
    <s v="Introducing the Royal Baklava, an artisanal pastry all the way from the treasured corners of the Middle East. Baked to perfection, our specially curated box of rich, flaky baklava is filled with nutty exquisite pistachios, almonds and cashews, making it a charming nazraana for every celebration."/>
    <x v="2"/>
    <n v="199"/>
    <x v="1"/>
    <x v="4"/>
    <x v="2"/>
    <n v="19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Lazeez Bhuna Murgh Biryani (Dum Chicken Biryani - Serves 1)"/>
    <s v="(Boneless, Served with 1 Gulab Jamun &amp; Mint Raita) In this culinary jewel from Behrouz, Tender chicken pieces are marinated with exuberant bhuna spices that are freshly ground and dum pukht with aromatic rice."/>
    <s v="★ 4.4"/>
    <n v="399"/>
    <x v="0"/>
    <x v="0"/>
  </r>
  <r>
    <s v="Zaikedaar Paneer Biryani (Paneer Dum Biryani - Serves 1)"/>
    <s v="(Served with 1 Gulab Jamun &amp; Mint Raita) In this extravagant dish, soft &amp; crumbly, fresh paneer is marinated with exquisite royal spices &amp; layered with basmati to create a dish that is as delectable as it is extravagant."/>
    <s v="★ 4.4"/>
    <n v="379"/>
    <x v="1"/>
    <x v="0"/>
  </r>
  <r>
    <s v="Murgh Afghani Tikka Biryani (Creamy Chicken Tikka Dum Biryani - Serves 1)"/>
    <s v="(Boneless, Served with 1 Gulab Jamun &amp; Mint Raita) Legendary for its rich taste &amp; creamy texture, tender chicken marinated in fresh creamy yoghurt &amp; spices is layered with aromatic basmati. Let your tastebuds feel enchanted!"/>
    <s v="★ 4.4"/>
    <n v="459"/>
    <x v="0"/>
    <x v="0"/>
  </r>
  <r>
    <s v="Paneer Subz Biryani (Paneer Dum and Veg Biryani - Serves 1)"/>
    <s v="(Served with 1 Gulab Jamun &amp; Mint Raita) In this immaculately balanced culinary masterpiece, diced fresh vegetables infused with succulent pieces of spiced paneer are layered on a bed of aromatic rice."/>
    <s v="★ 4.4"/>
    <n v="379"/>
    <x v="1"/>
    <x v="0"/>
  </r>
  <r>
    <s v="Murgh Tikka Biryani (Chicken Tikka Dum Biryani - Serves 1)"/>
    <s v="(Boneless, Served with 1 Gulab Jamun &amp; Mint Raita) A potpourri of extravagant flavours, tender chicken spiced with freshly ground Behrouz masala is charcoal-grilled then layered with fragrant basmati &amp; dum-pukht in its full glory."/>
    <s v="★ 4.4"/>
    <n v="465"/>
    <x v="0"/>
    <x v="0"/>
  </r>
  <r>
    <s v="Subz-e-Biryani (Dum Veg Biryani - Serves 1)"/>
    <s v="(Served with 1 Gulab Jamun &amp; Mint Raita) Adorned with fresh vegetables, golden-hued long-grain basmati, &amp; the coveted Behrouz spice mix, this dish will lend you an experience unlike any other."/>
    <s v="★ 4.4"/>
    <n v="345"/>
    <x v="1"/>
    <x v="0"/>
  </r>
  <r>
    <s v="Tokhm-e-Biryani (Dum Egg Biryani - Serves 1)"/>
    <s v="(Served with 1 Gulab Jamun &amp; Mint Raita) A symphony of humble and intrinsic flavours it is. Hand-picked eggs are freshly boiled to perfection &amp; later adorned with artfully ground fresh Behrouz spices &amp; let to cook in its full glory with basmati rice."/>
    <s v="★ 4.4"/>
    <n v="379"/>
    <x v="0"/>
    <x v="0"/>
  </r>
  <r>
    <s v="Dum Gosht Biryani (Dum Mutton Biryani, Boneless - Serves 1)"/>
    <s v="(Boneless, Served with 1 Gulab Jamun &amp; Mint Raita) In this most enigmatic &amp; treasured recipe of Behrouz, immaculately spiced fresh, succulent mutton pieces are layered with basmati &amp; then slow-cooked on a charcoal fire."/>
    <s v="★ 4.3"/>
    <n v="569"/>
    <x v="0"/>
    <x v="0"/>
  </r>
  <r>
    <s v="Lazeez Bhuna Murgh Biryani (Dum Chicken Biryani - Serves 1)"/>
    <s v="(Boneless, Served with 1 Gulab Jamun &amp; Mint Raita) In this culinary jewel from Behrouz, Tender chicken pieces are marinated with exuberant bhuna spices that are freshly ground and dum pukht with aromatic rice."/>
    <s v="★ 4.4"/>
    <n v="399"/>
    <x v="0"/>
    <x v="1"/>
  </r>
  <r>
    <s v="Zaikedaar Paneer Biryani (Paneer Dum Biryani - Serves 1)"/>
    <s v="(Served with 1 Gulab Jamun &amp; Mint Raita) In this extravagant dish, soft &amp; crumbly, fresh paneer is marinated with exquisite royal spices &amp; layered with basmati to create a dish that is as delectable as it is extravagant."/>
    <s v="★ 4.4"/>
    <n v="379"/>
    <x v="1"/>
    <x v="1"/>
  </r>
  <r>
    <s v="Murgh Afghani Tikka Biryani (Creamy Chicken Tikka Dum Biryani - Serves 1)"/>
    <s v="(Boneless, Served with 1 Gulab Jamun &amp; Mint Raita) Legendary for its rich taste &amp; creamy texture, tender chicken marinated in fresh creamy yoghurt &amp; spices is layered with aromatic basmati. Let your tastebuds feel enchanted!"/>
    <s v="★ 4.4"/>
    <n v="459"/>
    <x v="0"/>
    <x v="1"/>
  </r>
  <r>
    <s v="Paneer Subz Biryani (Paneer Dum and Veg Biryani - Serves 1)"/>
    <s v="(Served with 1 Gulab Jamun &amp; Mint Raita) In this immaculately balanced culinary masterpiece, diced fresh vegetables infused with succulent pieces of spiced paneer are layered on a bed of aromatic rice."/>
    <s v="★ 4.4"/>
    <n v="379"/>
    <x v="1"/>
    <x v="1"/>
  </r>
  <r>
    <s v="Murgh Tikka Biryani (Chicken Tikka Dum Biryani - Serves 1)"/>
    <s v="(Boneless, Served with 1 Gulab Jamun &amp; Mint Raita) A potpourri of extravagant flavours, tender chicken spiced with freshly ground Behrouz masala is charcoal-grilled then layered with fragrant basmati &amp; dum-pukht in its full glory."/>
    <s v="★ 4.4"/>
    <n v="465"/>
    <x v="0"/>
    <x v="1"/>
  </r>
  <r>
    <s v="Subz-e-Biryani (Dum Veg Biryani - Serves 1)"/>
    <s v="(Served with 1 Gulab Jamun &amp; Mint Raita) Adorned with fresh vegetables, golden-hued long-grain basmati, &amp; the coveted Behrouz spice mix, this dish will lend you an experience unlike any other."/>
    <s v="★ 4.4"/>
    <n v="345"/>
    <x v="1"/>
    <x v="1"/>
  </r>
  <r>
    <s v="Tokhm-e-Biryani (Dum Egg Biryani - Serves 1)"/>
    <s v="(Served with 1 Gulab Jamun &amp; Mint Raita) A symphony of humble and intrinsic flavours it is. Hand-picked eggs are freshly boiled to perfection &amp; later adorned with artfully ground fresh Behrouz spices &amp; let to cook in its full glory with basmati rice."/>
    <s v="★ 4.4"/>
    <n v="379"/>
    <x v="0"/>
    <x v="1"/>
  </r>
  <r>
    <s v="Dum Gosht Biryani (Dum Mutton Biryani, Boneless - Serves 1)"/>
    <s v="(Boneless, Served with 1 Gulab Jamun &amp; Mint Raita) In this most enigmatic &amp; treasured recipe of Behrouz, immaculately spiced fresh, succulent mutton pieces are layered with basmati &amp; then slow-cooked on a charcoal fire."/>
    <s v="★ 4.3"/>
    <n v="569"/>
    <x v="0"/>
    <x v="1"/>
  </r>
  <r>
    <s v="Beetroot &amp; Peanut Kebab"/>
    <s v="Savour the flavours of handpicked fresh beetroots and roasted peanuts with a subtle hint of spices. These royal beetroot kebabs are crisp on the outside and soft on the inside."/>
    <s v="★ 4.3"/>
    <n v="139"/>
    <x v="1"/>
    <x v="2"/>
  </r>
  <r>
    <s v="Dahi Labneh Kebab"/>
    <s v="Crafted by Celebrity Chef Kunal Kapur and enriched with gentle flavours of Curd, this kebab is delicately spiced with cumin and ginger &amp; beautifully complements the royal biryani"/>
    <s v="★ 4.2"/>
    <n v="149"/>
    <x v="1"/>
    <x v="2"/>
  </r>
  <r>
    <s v="Falafel-E-Khaas"/>
    <s v="Savour the great taste with shallow fried chickpea nuggets with a blend of aromatic spices."/>
    <s v="★ 4.2"/>
    <n v="119"/>
    <x v="1"/>
    <x v="2"/>
  </r>
  <r>
    <s v="Hara Bhara Kebab (6 Pcs)"/>
    <s v="(6 Pcs) Savour the goodness of finely minced potatoes, garden-fresh spinach and green peas, gently spiced with shahi masalas and shallow-fried to perfection. Coated with a generous layer of bread crumbs, these tender yet crispy kebabs will brighten up your daawat."/>
    <s v="★ 4.3"/>
    <n v="279"/>
    <x v="1"/>
    <x v="2"/>
  </r>
  <r>
    <s v="Murgh Koobideh (Chicken Tikki Kebab)"/>
    <s v="Ground chicken flavored with cardamom &amp; green chilli and grilled to perfection."/>
    <s v="★ 4.2"/>
    <n v="135"/>
    <x v="0"/>
    <x v="2"/>
  </r>
  <r>
    <s v="Gosht-E-Galouti Kebab (Mutton Galauti Kebab)"/>
    <s v="A melt-in-mouth culinary delicacy it can take the most enigmatic feasts a notch above. Tenderest mutton is minced to perfection &amp; cooked with delicate spices to offer you a truly exquisite culinary experience."/>
    <s v="★ 4"/>
    <n v="299"/>
    <x v="0"/>
    <x v="2"/>
  </r>
  <r>
    <s v="Murgh Malai Kebab (6 Pcs)"/>
    <s v="(6 Pcs) Brimming with impeccable flavours this rich kebab delicacy is as delectable as it is charming. Succulent chicken pieces are eloquently spiced with royal spices and then grilled to perfection to lend it the fascinating smoky flavour."/>
    <s v="★ 4.2"/>
    <n v="399"/>
    <x v="0"/>
    <x v="2"/>
  </r>
  <r>
    <s v="Murgh Seekh Kebab (6 Pcs)"/>
    <s v="(6 Pcs) One of the most revered kebab delicacies, this culinary marvel is crafted with minced chicken that is elegantly spiced with royal spices and is served with a refreshing mint dip."/>
    <s v="★ 4.3"/>
    <n v="399"/>
    <x v="0"/>
    <x v="2"/>
  </r>
  <r>
    <s v="Raan-E-Murgh Biryani (Chicken Whole Leg Biryani) (Serves 1)"/>
    <s v="(With Bone, Served with 1 Gulab Jamun &amp; Raita) A classic redefined with a touch of royalty! Entice your taste buds with the indulgent chicken whole leg, marinated in exquisite royal spices, laid atop a bed of fragrant, long-grain basmati rice."/>
    <s v="★ 4.2"/>
    <n v="485"/>
    <x v="0"/>
    <x v="3"/>
  </r>
  <r>
    <s v="Tokhm-e-Biryani (Dum Egg Biryani - Serves 1)"/>
    <s v="(Served with 1 Gulab Jamun &amp; Mint Raita) A symphony of humble and intrinsic flavours it is. Hand-picked eggs are freshly boiled to perfection &amp; later adorned with artfully ground fresh Behrouz spices &amp; let to cook in its full glory with basmati rice."/>
    <s v="★ 4.4"/>
    <n v="379"/>
    <x v="0"/>
    <x v="3"/>
  </r>
  <r>
    <s v="Salted Caramel Ice Cream"/>
    <s v="Sweet, Salty and a little scoop of happiness. This salted caramel ice cream is sure to melt your heart. Serving Size - 100ml"/>
    <s v="★ 4.1"/>
    <n v="99"/>
    <x v="1"/>
    <x v="4"/>
  </r>
  <r>
    <s v="Dry Fruit Kulfi Ice Cream"/>
    <s v="A creamy base, made from simmering milk to a thick, luscious consistency, with crunchy dry fruits makes for a perfect dessert for your cravings. Serving Size - 100ml"/>
    <s v="★ 4.3"/>
    <n v="99"/>
    <x v="1"/>
    <x v="4"/>
  </r>
  <r>
    <s v="Alphonso Mango Ice Cream"/>
    <s v="Delicious Alphonso Mango based ice cream made with juicy, real Mango pulp and Mango chunks. This is pure heaven for all Mango lovers. Serving Size - 100ml"/>
    <s v="★ 4.2"/>
    <n v="99"/>
    <x v="1"/>
    <x v="4"/>
  </r>
  <r>
    <s v="Gulab Jamun - Pack of 1"/>
    <s v="These melt in mouth sweet dumplings are the one dessert which can make your knees go weak in anticipation. Now served in a piece."/>
    <s v="★ 4.3"/>
    <n v="39"/>
    <x v="1"/>
    <x v="4"/>
  </r>
  <r>
    <s v="Moong Dal Halwa (100 gm)"/>
    <s v="Add this rich &amp; decadent Indian dessert made with moong lentils, ghee, milk, sugar, garnished with chopped dry-fruits. Perfect for one with Indian sweet cravings"/>
    <s v="★ 4.2"/>
    <n v="99"/>
    <x v="1"/>
    <x v="4"/>
  </r>
  <r>
    <s v="Ayran (Buttermilk)"/>
    <s v="A popular drinks from the land of Behrouz, Ayran is a Persian take of buttermilk topped with mint."/>
    <s v="★ 4.3"/>
    <n v="65"/>
    <x v="1"/>
    <x v="4"/>
  </r>
  <r>
    <s v="Gajar Halwa (100 gm)"/>
    <s v="Indulge in the comforting warmth of our aromatic Gajar Halwa, a classic Indian dessert crafted with freshly grated carrots, simmered in milk, ghee, and garnished with almonds, Perfect for one with Indian sweet cravings"/>
    <s v="★ 4.2"/>
    <n v="109"/>
    <x v="1"/>
    <x v="4"/>
  </r>
  <r>
    <s v="Coca Cola Bottle (475 mL)"/>
    <s v="475 mL Coca Cola Bottle."/>
    <s v="★ 4.4"/>
    <n v="67"/>
    <x v="1"/>
    <x v="4"/>
  </r>
  <r>
    <s v="Gulab Jamun (Pack Of 2)"/>
    <s v="Gulab Jamun. Soft. Plump and the way we are used to. There is nothing else in our gulab jamuns than authenticity and love."/>
    <s v="★ 4.2"/>
    <n v="65"/>
    <x v="1"/>
    <x v="4"/>
  </r>
  <r>
    <s v="Royal Baklava (6 Pcs)"/>
    <s v="Introducing the Royal Baklava, an artisanal pastry all the way from the treasured corners of the Middle East. Baked to perfection, our specially curated box of rich, flaky baklava is filled with nutty exquisite pistachios, almonds and cashews, making it a charming nazraana for every celebration."/>
    <s v="★ 4"/>
    <n v="395"/>
    <x v="1"/>
    <x v="4"/>
  </r>
  <r>
    <s v="Royal Baklava (3 Pcs)"/>
    <s v="Introducing the Royal Baklava, an artisanal pastry all the way from the treasured corners of the Middle East. Baked to perfection, our specially curated box of rich, flaky baklava is filled with nutty exquisite pistachios, almonds and cashews, making it a charming nazraana for every celebration."/>
    <s v="★ 4.2"/>
    <n v="199"/>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733537-C51E-4386-B4C4-7C999B57249E}" name="PivotTable2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9:F59" firstHeaderRow="1" firstDataRow="2" firstDataCol="1"/>
  <pivotFields count="9">
    <pivotField axis="axisRow" showAll="0">
      <items count="29">
        <item x="19"/>
        <item x="22"/>
        <item x="8"/>
        <item x="24"/>
        <item x="9"/>
        <item x="18"/>
        <item x="7"/>
        <item x="10"/>
        <item x="23"/>
        <item x="13"/>
        <item x="20"/>
        <item x="25"/>
        <item x="11"/>
        <item x="0"/>
        <item x="21"/>
        <item x="2"/>
        <item x="12"/>
        <item x="14"/>
        <item x="15"/>
        <item x="4"/>
        <item x="3"/>
        <item x="16"/>
        <item x="27"/>
        <item x="26"/>
        <item x="17"/>
        <item x="5"/>
        <item x="6"/>
        <item x="1"/>
        <item t="default"/>
      </items>
    </pivotField>
    <pivotField showAll="0"/>
    <pivotField showAll="0"/>
    <pivotField showAll="0"/>
    <pivotField axis="axisCol" showAll="0" sortType="ascending">
      <items count="3">
        <item h="1" x="0"/>
        <item x="1"/>
        <item t="default"/>
      </items>
    </pivotField>
    <pivotField showAll="0">
      <items count="6">
        <item x="2"/>
        <item x="4"/>
        <item x="1"/>
        <item x="3"/>
        <item x="0"/>
        <item t="default"/>
      </items>
    </pivotField>
    <pivotField dataField="1" showAll="0"/>
    <pivotField showAll="0"/>
    <pivotField showAll="0"/>
  </pivotFields>
  <rowFields count="1">
    <field x="0"/>
  </rowFields>
  <rowItems count="19">
    <i>
      <x/>
    </i>
    <i>
      <x v="1"/>
    </i>
    <i>
      <x v="2"/>
    </i>
    <i>
      <x v="3"/>
    </i>
    <i>
      <x v="4"/>
    </i>
    <i>
      <x v="5"/>
    </i>
    <i>
      <x v="7"/>
    </i>
    <i>
      <x v="8"/>
    </i>
    <i>
      <x v="10"/>
    </i>
    <i>
      <x v="11"/>
    </i>
    <i>
      <x v="12"/>
    </i>
    <i>
      <x v="14"/>
    </i>
    <i>
      <x v="20"/>
    </i>
    <i>
      <x v="22"/>
    </i>
    <i>
      <x v="23"/>
    </i>
    <i>
      <x v="24"/>
    </i>
    <i>
      <x v="25"/>
    </i>
    <i>
      <x v="27"/>
    </i>
    <i t="grand">
      <x/>
    </i>
  </rowItems>
  <colFields count="1">
    <field x="4"/>
  </colFields>
  <colItems count="2">
    <i>
      <x v="1"/>
    </i>
    <i t="grand">
      <x/>
    </i>
  </colItems>
  <dataFields count="1">
    <dataField name="Sum of New Rating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8F9C12-6035-4F1A-8E0F-E7DBC8B154B7}" name="PivotTable2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0:A41" firstHeaderRow="1" firstDataRow="1" firstDataCol="0"/>
  <pivotFields count="1">
    <pivotField dataField="1" subtotalTop="0" showAll="0" defaultSubtotal="0"/>
  </pivotFields>
  <rowItems count="1">
    <i/>
  </rowItems>
  <colItems count="1">
    <i/>
  </colItems>
  <dataFields count="1">
    <dataField name="Count of Rating" fld="0"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38">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39873C-6571-4F04-9804-29E64CA2057E}" name="PivotTable2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29:G36" firstHeaderRow="1" firstDataRow="2" firstDataCol="1"/>
  <pivotFields count="9">
    <pivotField showAll="0"/>
    <pivotField showAll="0"/>
    <pivotField showAll="0"/>
    <pivotField dataField="1" showAll="0"/>
    <pivotField axis="axisCol" showAll="0">
      <items count="3">
        <item x="0"/>
        <item x="1"/>
        <item t="default"/>
      </items>
    </pivotField>
    <pivotField axis="axisRow" showAll="0">
      <items count="6">
        <item x="2"/>
        <item x="4"/>
        <item x="1"/>
        <item x="3"/>
        <item x="0"/>
        <item t="default"/>
      </items>
    </pivotField>
    <pivotField showAll="0"/>
    <pivotField showAll="0"/>
    <pivotField showAll="0"/>
  </pivotFields>
  <rowFields count="1">
    <field x="5"/>
  </rowFields>
  <rowItems count="6">
    <i>
      <x/>
    </i>
    <i>
      <x v="1"/>
    </i>
    <i>
      <x v="2"/>
    </i>
    <i>
      <x v="3"/>
    </i>
    <i>
      <x v="4"/>
    </i>
    <i t="grand">
      <x/>
    </i>
  </rowItems>
  <colFields count="1">
    <field x="4"/>
  </colFields>
  <colItems count="3">
    <i>
      <x/>
    </i>
    <i>
      <x v="1"/>
    </i>
    <i t="grand">
      <x/>
    </i>
  </colItems>
  <dataFields count="1">
    <dataField name="Min of Price" fld="3" subtotal="min" baseField="4"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F57E78-8DF5-4ABF-A66F-757046314599}" name="PivotTable2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0:G27" firstHeaderRow="1" firstDataRow="2" firstDataCol="1"/>
  <pivotFields count="6">
    <pivotField showAll="0"/>
    <pivotField showAll="0"/>
    <pivotField showAll="0"/>
    <pivotField dataField="1" showAll="0"/>
    <pivotField axis="axisCol" showAll="0">
      <items count="3">
        <item x="0"/>
        <item x="1"/>
        <item t="default"/>
      </items>
    </pivotField>
    <pivotField axis="axisRow" showAll="0">
      <items count="6">
        <item x="2"/>
        <item x="4"/>
        <item x="1"/>
        <item x="3"/>
        <item x="0"/>
        <item t="default"/>
      </items>
    </pivotField>
  </pivotFields>
  <rowFields count="1">
    <field x="5"/>
  </rowFields>
  <rowItems count="6">
    <i>
      <x/>
    </i>
    <i>
      <x v="1"/>
    </i>
    <i>
      <x v="2"/>
    </i>
    <i>
      <x v="3"/>
    </i>
    <i>
      <x v="4"/>
    </i>
    <i t="grand">
      <x/>
    </i>
  </rowItems>
  <colFields count="1">
    <field x="4"/>
  </colFields>
  <colItems count="3">
    <i>
      <x/>
    </i>
    <i>
      <x v="1"/>
    </i>
    <i t="grand">
      <x/>
    </i>
  </colItems>
  <dataFields count="1">
    <dataField name="Max of Price" fld="3" subtotal="max" baseField="5" baseItem="0"/>
  </dataFields>
  <chartFormats count="4">
    <chartFormat chart="3" format="12" series="1">
      <pivotArea type="data" outline="0" fieldPosition="0">
        <references count="1">
          <reference field="4" count="1" selected="0">
            <x v="0"/>
          </reference>
        </references>
      </pivotArea>
    </chartFormat>
    <chartFormat chart="3" format="13" series="1">
      <pivotArea type="data" outline="0" fieldPosition="0">
        <references count="1">
          <reference field="4" count="1" selected="0">
            <x v="1"/>
          </reference>
        </references>
      </pivotArea>
    </chartFormat>
    <chartFormat chart="3" format="14" series="1">
      <pivotArea type="data" outline="0" fieldPosition="0">
        <references count="2">
          <reference field="4294967294" count="1" selected="0">
            <x v="0"/>
          </reference>
          <reference field="4" count="1" selected="0">
            <x v="0"/>
          </reference>
        </references>
      </pivotArea>
    </chartFormat>
    <chartFormat chart="3" format="1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ABD973-1EEF-4C36-BF76-B9B5E78DA178}" name="PivotTable1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18" firstHeaderRow="1" firstDataRow="1" firstDataCol="1"/>
  <pivotFields count="9">
    <pivotField showAll="0"/>
    <pivotField showAll="0"/>
    <pivotField showAll="0"/>
    <pivotField showAll="0"/>
    <pivotField showAll="0"/>
    <pivotField axis="axisRow" showAll="0">
      <items count="6">
        <item x="2"/>
        <item x="4"/>
        <item x="1"/>
        <item x="3"/>
        <item x="0"/>
        <item t="default"/>
      </items>
    </pivotField>
    <pivotField showAll="0">
      <items count="6">
        <item x="3"/>
        <item x="4"/>
        <item x="2"/>
        <item x="1"/>
        <item x="0"/>
        <item t="default"/>
      </items>
    </pivotField>
    <pivotField showAll="0"/>
    <pivotField showAll="0"/>
  </pivotFields>
  <rowFields count="1">
    <field x="5"/>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C60C6C-74B1-48DA-B6D5-C4F9DD758D46}" name="PivotTable1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B42" firstHeaderRow="1" firstDataRow="1" firstDataCol="1"/>
  <pivotFields count="9">
    <pivotField showAll="0"/>
    <pivotField showAll="0"/>
    <pivotField showAll="0"/>
    <pivotField showAll="0"/>
    <pivotField showAll="0"/>
    <pivotField axis="axisRow" showAll="0">
      <items count="6">
        <item x="2"/>
        <item x="4"/>
        <item x="1"/>
        <item x="3"/>
        <item x="0"/>
        <item t="default"/>
      </items>
    </pivotField>
    <pivotField showAll="0">
      <items count="6">
        <item x="3"/>
        <item x="4"/>
        <item x="2"/>
        <item x="1"/>
        <item x="0"/>
        <item t="default"/>
      </items>
    </pivotField>
    <pivotField dataField="1" showAll="0"/>
    <pivotField showAll="0"/>
  </pivotFields>
  <rowFields count="1">
    <field x="5"/>
  </rowFields>
  <rowItems count="6">
    <i>
      <x/>
    </i>
    <i>
      <x v="1"/>
    </i>
    <i>
      <x v="2"/>
    </i>
    <i>
      <x v="3"/>
    </i>
    <i>
      <x v="4"/>
    </i>
    <i t="grand">
      <x/>
    </i>
  </rowItems>
  <colItems count="1">
    <i/>
  </colItems>
  <dataFields count="1">
    <dataField name="Average of New Price" fld="7" subtotal="average" baseField="5"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9D35FD-6E5A-48B1-AC6F-66BFECB15897}" name="PivotTable1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B33" firstHeaderRow="1" firstDataRow="1" firstDataCol="1"/>
  <pivotFields count="9">
    <pivotField showAll="0"/>
    <pivotField showAll="0"/>
    <pivotField showAll="0"/>
    <pivotField showAll="0"/>
    <pivotField showAll="0"/>
    <pivotField axis="axisRow" showAll="0">
      <items count="6">
        <item x="2"/>
        <item x="4"/>
        <item x="1"/>
        <item x="3"/>
        <item x="0"/>
        <item t="default"/>
      </items>
    </pivotField>
    <pivotField dataField="1" showAll="0">
      <items count="6">
        <item x="3"/>
        <item x="4"/>
        <item x="2"/>
        <item x="1"/>
        <item x="0"/>
        <item t="default"/>
      </items>
    </pivotField>
    <pivotField showAll="0"/>
    <pivotField showAll="0"/>
  </pivotFields>
  <rowFields count="1">
    <field x="5"/>
  </rowFields>
  <rowItems count="6">
    <i>
      <x/>
    </i>
    <i>
      <x v="1"/>
    </i>
    <i>
      <x v="2"/>
    </i>
    <i>
      <x v="3"/>
    </i>
    <i>
      <x v="4"/>
    </i>
    <i t="grand">
      <x/>
    </i>
  </rowItems>
  <colItems count="1">
    <i/>
  </colItems>
  <dataFields count="1">
    <dataField name="Sum of New Ratings" fld="6"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B9E08E-CD9A-40B9-B8B3-53EF2991E009}"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B24" firstHeaderRow="1" firstDataRow="1" firstDataCol="1"/>
  <pivotFields count="9">
    <pivotField dataField="1" showAll="0"/>
    <pivotField showAll="0"/>
    <pivotField axis="axisRow" showAll="0">
      <items count="6">
        <item x="3"/>
        <item x="4"/>
        <item x="2"/>
        <item x="1"/>
        <item x="0"/>
        <item t="default"/>
      </items>
    </pivotField>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41DE18-A827-46F0-81C7-1BD1111D2CA9}"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B15" firstHeaderRow="1" firstDataRow="1" firstDataCol="1"/>
  <pivotFields count="9">
    <pivotField dataField="1" showAll="0"/>
    <pivotField showAll="0"/>
    <pivotField showAll="0"/>
    <pivotField showAll="0"/>
    <pivotField showAll="0"/>
    <pivotField showAll="0"/>
    <pivotField showAll="0"/>
    <pivotField showAll="0"/>
    <pivotField axis="axisRow" showAll="0">
      <items count="3">
        <item x="0"/>
        <item x="1"/>
        <item t="default"/>
      </items>
    </pivotField>
  </pivotFields>
  <rowFields count="1">
    <field x="8"/>
  </rowFields>
  <rowItems count="3">
    <i>
      <x/>
    </i>
    <i>
      <x v="1"/>
    </i>
    <i t="grand">
      <x/>
    </i>
  </rowItems>
  <colItems count="1">
    <i/>
  </colItems>
  <dataFields count="1">
    <dataField name="Count of Name"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675850-55EB-4314-97D4-456BFF6D8DE6}"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Count of Name"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F$3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AACB595-3089-419E-9B14-259B2A1C9EC5}" autoFormatId="16" applyNumberFormats="0" applyBorderFormats="0" applyFontFormats="0" applyPatternFormats="0" applyAlignmentFormats="0" applyWidthHeightFormats="0">
  <queryTableRefresh nextId="10">
    <queryTableFields count="9">
      <queryTableField id="1" name="Name" tableColumnId="1"/>
      <queryTableField id="2" name="Description" tableColumnId="2"/>
      <queryTableField id="3" name="Rating" tableColumnId="3"/>
      <queryTableField id="4" name="Price" tableColumnId="4"/>
      <queryTableField id="5" name="Veg/Non-Veg" tableColumnId="5"/>
      <queryTableField id="6" name="Type" tableColumnId="6"/>
      <queryTableField id="7" name="New Ratings" tableColumnId="7"/>
      <queryTableField id="8" name="New Price" tableColumnId="8"/>
      <queryTableField id="9" name="V/N"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8ACEBF-9D86-40FC-9B12-2574D788ADF8}" name="Raw_Sheet_with_Functions" displayName="Raw_Sheet_with_Functions" ref="A1:I41" tableType="queryTable" totalsRowShown="0">
  <autoFilter ref="A1:I41" xr:uid="{AF8ACEBF-9D86-40FC-9B12-2574D788ADF8}"/>
  <tableColumns count="9">
    <tableColumn id="1" xr3:uid="{98CE7F1E-2CD1-4217-9908-31007D587538}" uniqueName="1" name="Name" queryTableFieldId="1"/>
    <tableColumn id="2" xr3:uid="{057ADA80-5DEB-4DFC-A5E0-BD372BD961DC}" uniqueName="2" name="Description" queryTableFieldId="2" dataDxfId="4"/>
    <tableColumn id="3" xr3:uid="{288DCAEF-7745-472D-A191-2ACE549FE5C8}" uniqueName="3" name="Rating" queryTableFieldId="3" dataDxfId="3"/>
    <tableColumn id="4" xr3:uid="{3B12C254-8DCF-4510-ADD6-45D744B5E768}" uniqueName="4" name="Price" queryTableFieldId="4"/>
    <tableColumn id="5" xr3:uid="{00DD3C4B-4094-4089-AB63-0F7059299147}" uniqueName="5" name="Veg/Non-Veg" queryTableFieldId="5" dataDxfId="2"/>
    <tableColumn id="6" xr3:uid="{FE7BC326-4A6B-4CCF-972B-F477738231D7}" uniqueName="6" name="Type" queryTableFieldId="6" dataDxfId="1"/>
    <tableColumn id="7" xr3:uid="{8C174F0E-489C-4B13-B3D2-DF79A4012B90}" uniqueName="7" name="New Ratings" queryTableFieldId="7"/>
    <tableColumn id="8" xr3:uid="{9CC651F8-8012-489B-A6CB-B37E3B1307B0}" uniqueName="8" name="New Price" queryTableFieldId="8"/>
    <tableColumn id="9" xr3:uid="{776BCAED-2142-4184-95AE-105B1AD36DFA}" uniqueName="9" name="V/N"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39DBE-E8D3-4D5B-B4BD-DEBB895BF230}">
  <dimension ref="A13:A18"/>
  <sheetViews>
    <sheetView tabSelected="1" zoomScale="82" workbookViewId="0">
      <selection activeCell="A20" sqref="A20"/>
    </sheetView>
  </sheetViews>
  <sheetFormatPr defaultRowHeight="13.8" x14ac:dyDescent="0.25"/>
  <cols>
    <col min="1" max="1" width="30.296875" customWidth="1"/>
    <col min="2" max="2" width="4.296875" customWidth="1"/>
    <col min="3" max="3" width="3.796875" customWidth="1"/>
    <col min="5" max="5" width="4.09765625" customWidth="1"/>
    <col min="6" max="6" width="5.59765625" customWidth="1"/>
    <col min="7" max="7" width="7.69921875" customWidth="1"/>
    <col min="8" max="8" width="4.3984375" customWidth="1"/>
    <col min="9" max="9" width="4.69921875" customWidth="1"/>
    <col min="10" max="10" width="8.09765625" customWidth="1"/>
    <col min="11" max="11" width="3.5" customWidth="1"/>
    <col min="12" max="12" width="3.296875" customWidth="1"/>
    <col min="13" max="13" width="8"/>
    <col min="14" max="14" width="3.3984375" customWidth="1"/>
    <col min="15" max="15" width="3.69921875" customWidth="1"/>
    <col min="16" max="16" width="8"/>
    <col min="17" max="17" width="9" customWidth="1"/>
    <col min="18" max="18" width="2.5" customWidth="1"/>
  </cols>
  <sheetData>
    <row r="13" spans="1:1" x14ac:dyDescent="0.25">
      <c r="A13" s="5" t="s">
        <v>109</v>
      </c>
    </row>
    <row r="14" spans="1:1" x14ac:dyDescent="0.25">
      <c r="A14" s="4" t="s">
        <v>90</v>
      </c>
    </row>
    <row r="15" spans="1:1" x14ac:dyDescent="0.25">
      <c r="A15" s="4" t="s">
        <v>92</v>
      </c>
    </row>
    <row r="16" spans="1:1" x14ac:dyDescent="0.25">
      <c r="A16" s="4" t="s">
        <v>89</v>
      </c>
    </row>
    <row r="17" spans="1:1" x14ac:dyDescent="0.25">
      <c r="A17" s="4" t="s">
        <v>91</v>
      </c>
    </row>
    <row r="18" spans="1:1" x14ac:dyDescent="0.25">
      <c r="A18" s="4" t="s">
        <v>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A44B5-0E82-4F9D-BEF2-4324CAD448E6}">
  <dimension ref="A1:N24"/>
  <sheetViews>
    <sheetView workbookViewId="0">
      <selection activeCell="O10" sqref="O10"/>
    </sheetView>
  </sheetViews>
  <sheetFormatPr defaultRowHeight="13.8" x14ac:dyDescent="0.25"/>
  <cols>
    <col min="5" max="5" width="3.5" customWidth="1"/>
    <col min="14" max="14" width="12.19921875" customWidth="1"/>
  </cols>
  <sheetData>
    <row r="1" spans="1:14" x14ac:dyDescent="0.25">
      <c r="A1" s="13"/>
      <c r="B1" s="13"/>
      <c r="C1" s="13"/>
      <c r="D1" s="13"/>
      <c r="E1" s="13"/>
      <c r="F1" s="13"/>
      <c r="G1" s="13"/>
      <c r="H1" s="13"/>
      <c r="I1" s="13"/>
      <c r="J1" s="13"/>
      <c r="K1" s="13"/>
      <c r="L1" s="13"/>
      <c r="M1" s="13"/>
      <c r="N1" s="13"/>
    </row>
    <row r="2" spans="1:14" x14ac:dyDescent="0.25">
      <c r="A2" s="13"/>
      <c r="B2" s="13"/>
      <c r="C2" s="13"/>
      <c r="D2" s="13"/>
      <c r="E2" s="13"/>
      <c r="F2" s="13"/>
      <c r="G2" s="13"/>
      <c r="H2" s="13"/>
      <c r="I2" s="13"/>
      <c r="J2" s="13"/>
      <c r="K2" s="13"/>
      <c r="L2" s="13"/>
      <c r="M2" s="13"/>
      <c r="N2" s="13"/>
    </row>
    <row r="3" spans="1:14" ht="6.6" customHeight="1" x14ac:dyDescent="0.25"/>
    <row r="18" spans="7:9" x14ac:dyDescent="0.25">
      <c r="G18" s="10"/>
      <c r="H18" s="12" t="s">
        <v>114</v>
      </c>
      <c r="I18" s="10"/>
    </row>
    <row r="19" spans="7:9" x14ac:dyDescent="0.25">
      <c r="G19" s="10" t="s">
        <v>113</v>
      </c>
      <c r="H19" s="10"/>
      <c r="I19" s="10"/>
    </row>
    <row r="20" spans="7:9" x14ac:dyDescent="0.25">
      <c r="G20" s="10" t="s">
        <v>112</v>
      </c>
      <c r="H20" s="10"/>
      <c r="I20" s="10"/>
    </row>
    <row r="22" spans="7:9" x14ac:dyDescent="0.25">
      <c r="G22" s="9"/>
      <c r="H22" s="11" t="s">
        <v>115</v>
      </c>
      <c r="I22" s="9"/>
    </row>
    <row r="23" spans="7:9" x14ac:dyDescent="0.25">
      <c r="G23" s="9" t="s">
        <v>117</v>
      </c>
      <c r="H23" s="9"/>
      <c r="I23" s="9"/>
    </row>
    <row r="24" spans="7:9" x14ac:dyDescent="0.25">
      <c r="G24" s="9" t="s">
        <v>116</v>
      </c>
      <c r="H24" s="9"/>
      <c r="I24" s="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DC416-01D7-4409-AD2B-F08816DD4D29}">
  <dimension ref="A3:G59"/>
  <sheetViews>
    <sheetView topLeftCell="B1" workbookViewId="0">
      <selection activeCell="D58" sqref="D58"/>
    </sheetView>
  </sheetViews>
  <sheetFormatPr defaultRowHeight="13.8" x14ac:dyDescent="0.25"/>
  <cols>
    <col min="1" max="1" width="30.296875" customWidth="1"/>
    <col min="2" max="2" width="13.796875" customWidth="1"/>
    <col min="4" max="4" width="51.69921875" bestFit="1" customWidth="1"/>
    <col min="5" max="5" width="16.09765625" bestFit="1" customWidth="1"/>
    <col min="6" max="7" width="11" bestFit="1" customWidth="1"/>
  </cols>
  <sheetData>
    <row r="3" spans="1:4" x14ac:dyDescent="0.25">
      <c r="A3" s="3" t="s">
        <v>96</v>
      </c>
      <c r="B3" t="s">
        <v>98</v>
      </c>
      <c r="D3" t="s">
        <v>103</v>
      </c>
    </row>
    <row r="4" spans="1:4" x14ac:dyDescent="0.25">
      <c r="A4" s="4" t="s">
        <v>90</v>
      </c>
      <c r="B4">
        <v>8</v>
      </c>
      <c r="D4">
        <v>293.64859999999999</v>
      </c>
    </row>
    <row r="5" spans="1:4" x14ac:dyDescent="0.25">
      <c r="A5" s="4" t="s">
        <v>92</v>
      </c>
      <c r="B5">
        <v>11</v>
      </c>
    </row>
    <row r="6" spans="1:4" x14ac:dyDescent="0.25">
      <c r="A6" s="4" t="s">
        <v>89</v>
      </c>
      <c r="B6">
        <v>8</v>
      </c>
      <c r="D6" t="s">
        <v>104</v>
      </c>
    </row>
    <row r="7" spans="1:4" x14ac:dyDescent="0.25">
      <c r="A7" s="4" t="s">
        <v>91</v>
      </c>
      <c r="B7">
        <v>2</v>
      </c>
      <c r="D7">
        <v>4.2945950000000002</v>
      </c>
    </row>
    <row r="8" spans="1:4" x14ac:dyDescent="0.25">
      <c r="A8" s="4" t="s">
        <v>88</v>
      </c>
      <c r="B8">
        <v>8</v>
      </c>
    </row>
    <row r="9" spans="1:4" x14ac:dyDescent="0.25">
      <c r="A9" s="4" t="s">
        <v>97</v>
      </c>
      <c r="B9">
        <v>37</v>
      </c>
      <c r="D9" t="s">
        <v>105</v>
      </c>
    </row>
    <row r="10" spans="1:4" x14ac:dyDescent="0.25">
      <c r="D10">
        <v>37</v>
      </c>
    </row>
    <row r="12" spans="1:4" x14ac:dyDescent="0.25">
      <c r="A12" s="3" t="s">
        <v>96</v>
      </c>
      <c r="B12" t="s">
        <v>98</v>
      </c>
      <c r="D12" s="3" t="s">
        <v>96</v>
      </c>
    </row>
    <row r="13" spans="1:4" x14ac:dyDescent="0.25">
      <c r="A13" s="4" t="s">
        <v>101</v>
      </c>
      <c r="B13" s="7">
        <v>16</v>
      </c>
      <c r="D13" s="4" t="s">
        <v>90</v>
      </c>
    </row>
    <row r="14" spans="1:4" x14ac:dyDescent="0.25">
      <c r="A14" s="4" t="s">
        <v>102</v>
      </c>
      <c r="B14" s="7">
        <v>21</v>
      </c>
      <c r="D14" s="4" t="s">
        <v>92</v>
      </c>
    </row>
    <row r="15" spans="1:4" x14ac:dyDescent="0.25">
      <c r="A15" s="4" t="s">
        <v>97</v>
      </c>
      <c r="B15" s="7">
        <v>37</v>
      </c>
      <c r="D15" s="4" t="s">
        <v>89</v>
      </c>
    </row>
    <row r="16" spans="1:4" x14ac:dyDescent="0.25">
      <c r="D16" s="4" t="s">
        <v>91</v>
      </c>
    </row>
    <row r="17" spans="1:7" x14ac:dyDescent="0.25">
      <c r="A17" s="4" t="s">
        <v>106</v>
      </c>
      <c r="D17" s="4" t="s">
        <v>88</v>
      </c>
    </row>
    <row r="18" spans="1:7" x14ac:dyDescent="0.25">
      <c r="A18" s="3" t="s">
        <v>96</v>
      </c>
      <c r="B18" t="s">
        <v>98</v>
      </c>
      <c r="D18" s="4" t="s">
        <v>97</v>
      </c>
    </row>
    <row r="19" spans="1:7" x14ac:dyDescent="0.25">
      <c r="A19" s="4" t="s">
        <v>64</v>
      </c>
      <c r="B19" s="7">
        <v>2</v>
      </c>
    </row>
    <row r="20" spans="1:7" x14ac:dyDescent="0.25">
      <c r="A20" s="4" t="s">
        <v>65</v>
      </c>
      <c r="B20" s="7">
        <v>1</v>
      </c>
      <c r="D20" s="3" t="s">
        <v>110</v>
      </c>
      <c r="E20" s="3" t="s">
        <v>100</v>
      </c>
    </row>
    <row r="21" spans="1:7" x14ac:dyDescent="0.25">
      <c r="A21" s="4" t="s">
        <v>63</v>
      </c>
      <c r="B21" s="7">
        <v>10</v>
      </c>
      <c r="D21" s="3" t="s">
        <v>96</v>
      </c>
      <c r="E21" t="s">
        <v>86</v>
      </c>
      <c r="F21" t="s">
        <v>87</v>
      </c>
      <c r="G21" t="s">
        <v>97</v>
      </c>
    </row>
    <row r="22" spans="1:7" x14ac:dyDescent="0.25">
      <c r="A22" s="4" t="s">
        <v>62</v>
      </c>
      <c r="B22" s="7">
        <v>8</v>
      </c>
      <c r="D22" s="4" t="s">
        <v>90</v>
      </c>
      <c r="E22" s="7">
        <v>399</v>
      </c>
      <c r="F22" s="7">
        <v>279</v>
      </c>
      <c r="G22" s="7">
        <v>399</v>
      </c>
    </row>
    <row r="23" spans="1:7" x14ac:dyDescent="0.25">
      <c r="A23" s="4" t="s">
        <v>61</v>
      </c>
      <c r="B23" s="7">
        <v>16</v>
      </c>
      <c r="D23" s="4" t="s">
        <v>92</v>
      </c>
      <c r="E23" s="7"/>
      <c r="F23" s="7">
        <v>395</v>
      </c>
      <c r="G23" s="7">
        <v>395</v>
      </c>
    </row>
    <row r="24" spans="1:7" x14ac:dyDescent="0.25">
      <c r="A24" s="4" t="s">
        <v>97</v>
      </c>
      <c r="B24" s="7">
        <v>37</v>
      </c>
      <c r="D24" s="4" t="s">
        <v>89</v>
      </c>
      <c r="E24" s="7">
        <v>569</v>
      </c>
      <c r="F24" s="7">
        <v>379</v>
      </c>
      <c r="G24" s="7">
        <v>569</v>
      </c>
    </row>
    <row r="25" spans="1:7" x14ac:dyDescent="0.25">
      <c r="D25" s="4" t="s">
        <v>91</v>
      </c>
      <c r="E25" s="7">
        <v>485</v>
      </c>
      <c r="F25" s="7"/>
      <c r="G25" s="7">
        <v>485</v>
      </c>
    </row>
    <row r="26" spans="1:7" x14ac:dyDescent="0.25">
      <c r="D26" s="4" t="s">
        <v>88</v>
      </c>
      <c r="E26" s="7">
        <v>569</v>
      </c>
      <c r="F26" s="7">
        <v>379</v>
      </c>
      <c r="G26" s="7">
        <v>569</v>
      </c>
    </row>
    <row r="27" spans="1:7" x14ac:dyDescent="0.25">
      <c r="A27" s="3" t="s">
        <v>96</v>
      </c>
      <c r="B27" t="s">
        <v>107</v>
      </c>
      <c r="D27" s="4" t="s">
        <v>97</v>
      </c>
      <c r="E27" s="7">
        <v>569</v>
      </c>
      <c r="F27" s="7">
        <v>395</v>
      </c>
      <c r="G27" s="7">
        <v>569</v>
      </c>
    </row>
    <row r="28" spans="1:7" x14ac:dyDescent="0.25">
      <c r="A28" s="4" t="s">
        <v>90</v>
      </c>
      <c r="B28" s="7">
        <v>33.699999999999996</v>
      </c>
    </row>
    <row r="29" spans="1:7" x14ac:dyDescent="0.25">
      <c r="A29" s="4" t="s">
        <v>92</v>
      </c>
      <c r="B29" s="7">
        <v>46.400000000000006</v>
      </c>
      <c r="D29" s="3" t="s">
        <v>111</v>
      </c>
      <c r="E29" s="3" t="s">
        <v>100</v>
      </c>
    </row>
    <row r="30" spans="1:7" x14ac:dyDescent="0.25">
      <c r="A30" s="4" t="s">
        <v>89</v>
      </c>
      <c r="B30" s="7">
        <v>35.099999999999994</v>
      </c>
      <c r="D30" s="3" t="s">
        <v>96</v>
      </c>
      <c r="E30" t="s">
        <v>86</v>
      </c>
      <c r="F30" t="s">
        <v>87</v>
      </c>
      <c r="G30" t="s">
        <v>97</v>
      </c>
    </row>
    <row r="31" spans="1:7" x14ac:dyDescent="0.25">
      <c r="A31" s="4" t="s">
        <v>91</v>
      </c>
      <c r="B31" s="7">
        <v>8.6000000000000014</v>
      </c>
      <c r="D31" s="4" t="s">
        <v>90</v>
      </c>
      <c r="E31" s="7">
        <v>135</v>
      </c>
      <c r="F31" s="7">
        <v>119</v>
      </c>
      <c r="G31" s="7">
        <v>119</v>
      </c>
    </row>
    <row r="32" spans="1:7" x14ac:dyDescent="0.25">
      <c r="A32" s="4" t="s">
        <v>88</v>
      </c>
      <c r="B32" s="7">
        <v>35.099999999999994</v>
      </c>
      <c r="D32" s="4" t="s">
        <v>92</v>
      </c>
      <c r="E32" s="7"/>
      <c r="F32" s="7">
        <v>39</v>
      </c>
      <c r="G32" s="7">
        <v>39</v>
      </c>
    </row>
    <row r="33" spans="1:7" x14ac:dyDescent="0.25">
      <c r="A33" s="4" t="s">
        <v>97</v>
      </c>
      <c r="B33" s="7">
        <v>158.89999999999998</v>
      </c>
      <c r="D33" s="4" t="s">
        <v>89</v>
      </c>
      <c r="E33" s="7">
        <v>379</v>
      </c>
      <c r="F33" s="7">
        <v>345</v>
      </c>
      <c r="G33" s="7">
        <v>345</v>
      </c>
    </row>
    <row r="34" spans="1:7" x14ac:dyDescent="0.25">
      <c r="D34" s="4" t="s">
        <v>91</v>
      </c>
      <c r="E34" s="7">
        <v>379</v>
      </c>
      <c r="F34" s="7"/>
      <c r="G34" s="7">
        <v>379</v>
      </c>
    </row>
    <row r="35" spans="1:7" x14ac:dyDescent="0.25">
      <c r="D35" s="4" t="s">
        <v>88</v>
      </c>
      <c r="E35" s="7">
        <v>379</v>
      </c>
      <c r="F35" s="7">
        <v>345</v>
      </c>
      <c r="G35" s="7">
        <v>345</v>
      </c>
    </row>
    <row r="36" spans="1:7" x14ac:dyDescent="0.25">
      <c r="A36" s="3" t="s">
        <v>96</v>
      </c>
      <c r="B36" t="s">
        <v>108</v>
      </c>
      <c r="D36" s="4" t="s">
        <v>97</v>
      </c>
      <c r="E36" s="7">
        <v>135</v>
      </c>
      <c r="F36" s="7">
        <v>39</v>
      </c>
      <c r="G36" s="7">
        <v>39</v>
      </c>
    </row>
    <row r="37" spans="1:7" x14ac:dyDescent="0.25">
      <c r="A37" s="4" t="s">
        <v>90</v>
      </c>
      <c r="B37" s="7">
        <v>239.75</v>
      </c>
    </row>
    <row r="38" spans="1:7" x14ac:dyDescent="0.25">
      <c r="A38" s="4" t="s">
        <v>92</v>
      </c>
      <c r="B38" s="7">
        <v>121.36363636363636</v>
      </c>
    </row>
    <row r="39" spans="1:7" x14ac:dyDescent="0.25">
      <c r="A39" s="4" t="s">
        <v>89</v>
      </c>
      <c r="B39" s="7">
        <v>421.75</v>
      </c>
      <c r="D39" s="3" t="s">
        <v>107</v>
      </c>
      <c r="E39" s="3" t="s">
        <v>100</v>
      </c>
    </row>
    <row r="40" spans="1:7" x14ac:dyDescent="0.25">
      <c r="A40" s="4" t="s">
        <v>91</v>
      </c>
      <c r="B40" s="7">
        <v>432</v>
      </c>
      <c r="D40" s="3" t="s">
        <v>96</v>
      </c>
      <c r="E40" t="s">
        <v>87</v>
      </c>
      <c r="F40" t="s">
        <v>97</v>
      </c>
    </row>
    <row r="41" spans="1:7" x14ac:dyDescent="0.25">
      <c r="A41" s="4" t="s">
        <v>88</v>
      </c>
      <c r="B41" s="7">
        <v>421.75</v>
      </c>
      <c r="D41" s="4" t="s">
        <v>25</v>
      </c>
      <c r="E41" s="7">
        <v>4.2</v>
      </c>
      <c r="F41" s="7">
        <v>4.2</v>
      </c>
    </row>
    <row r="42" spans="1:7" x14ac:dyDescent="0.25">
      <c r="A42" s="4" t="s">
        <v>97</v>
      </c>
      <c r="B42" s="7">
        <v>293.64864864864865</v>
      </c>
      <c r="D42" s="4" t="s">
        <v>28</v>
      </c>
      <c r="E42" s="7">
        <v>4.3</v>
      </c>
      <c r="F42" s="7">
        <v>4.3</v>
      </c>
    </row>
    <row r="43" spans="1:7" x14ac:dyDescent="0.25">
      <c r="D43" s="4" t="s">
        <v>14</v>
      </c>
      <c r="E43" s="7">
        <v>4.3</v>
      </c>
      <c r="F43" s="7">
        <v>4.3</v>
      </c>
    </row>
    <row r="44" spans="1:7" x14ac:dyDescent="0.25">
      <c r="D44" s="4" t="s">
        <v>30</v>
      </c>
      <c r="E44" s="7">
        <v>4.4000000000000004</v>
      </c>
      <c r="F44" s="7">
        <v>4.4000000000000004</v>
      </c>
    </row>
    <row r="45" spans="1:7" x14ac:dyDescent="0.25">
      <c r="D45" s="4" t="s">
        <v>15</v>
      </c>
      <c r="E45" s="7">
        <v>4.2</v>
      </c>
      <c r="F45" s="7">
        <v>4.2</v>
      </c>
    </row>
    <row r="46" spans="1:7" x14ac:dyDescent="0.25">
      <c r="D46" s="4" t="s">
        <v>24</v>
      </c>
      <c r="E46" s="7">
        <v>4.3</v>
      </c>
      <c r="F46" s="7">
        <v>4.3</v>
      </c>
    </row>
    <row r="47" spans="1:7" x14ac:dyDescent="0.25">
      <c r="D47" s="4" t="s">
        <v>16</v>
      </c>
      <c r="E47" s="7">
        <v>4.2</v>
      </c>
      <c r="F47" s="7">
        <v>4.2</v>
      </c>
    </row>
    <row r="48" spans="1:7" x14ac:dyDescent="0.25">
      <c r="D48" s="4" t="s">
        <v>29</v>
      </c>
      <c r="E48" s="7">
        <v>4.2</v>
      </c>
      <c r="F48" s="7">
        <v>4.2</v>
      </c>
    </row>
    <row r="49" spans="4:6" x14ac:dyDescent="0.25">
      <c r="D49" s="4" t="s">
        <v>26</v>
      </c>
      <c r="E49" s="7">
        <v>4.3</v>
      </c>
      <c r="F49" s="7">
        <v>4.3</v>
      </c>
    </row>
    <row r="50" spans="4:6" x14ac:dyDescent="0.25">
      <c r="D50" s="4" t="s">
        <v>31</v>
      </c>
      <c r="E50" s="7">
        <v>4.2</v>
      </c>
      <c r="F50" s="7">
        <v>4.2</v>
      </c>
    </row>
    <row r="51" spans="4:6" x14ac:dyDescent="0.25">
      <c r="D51" s="4" t="s">
        <v>17</v>
      </c>
      <c r="E51" s="7">
        <v>4.3</v>
      </c>
      <c r="F51" s="7">
        <v>4.3</v>
      </c>
    </row>
    <row r="52" spans="4:6" x14ac:dyDescent="0.25">
      <c r="D52" s="4" t="s">
        <v>27</v>
      </c>
      <c r="E52" s="7">
        <v>4.2</v>
      </c>
      <c r="F52" s="7">
        <v>4.2</v>
      </c>
    </row>
    <row r="53" spans="4:6" x14ac:dyDescent="0.25">
      <c r="D53" s="4" t="s">
        <v>9</v>
      </c>
      <c r="E53" s="7">
        <v>8.8000000000000007</v>
      </c>
      <c r="F53" s="7">
        <v>8.8000000000000007</v>
      </c>
    </row>
    <row r="54" spans="4:6" x14ac:dyDescent="0.25">
      <c r="D54" s="4" t="s">
        <v>33</v>
      </c>
      <c r="E54" s="7">
        <v>4.2</v>
      </c>
      <c r="F54" s="7">
        <v>4.2</v>
      </c>
    </row>
    <row r="55" spans="4:6" x14ac:dyDescent="0.25">
      <c r="D55" s="4" t="s">
        <v>32</v>
      </c>
      <c r="E55" s="7">
        <v>4</v>
      </c>
      <c r="F55" s="7">
        <v>4</v>
      </c>
    </row>
    <row r="56" spans="4:6" x14ac:dyDescent="0.25">
      <c r="D56" s="4" t="s">
        <v>23</v>
      </c>
      <c r="E56" s="7">
        <v>4.0999999999999996</v>
      </c>
      <c r="F56" s="7">
        <v>4.0999999999999996</v>
      </c>
    </row>
    <row r="57" spans="4:6" x14ac:dyDescent="0.25">
      <c r="D57" s="4" t="s">
        <v>11</v>
      </c>
      <c r="E57" s="7">
        <v>8.8000000000000007</v>
      </c>
      <c r="F57" s="7">
        <v>8.8000000000000007</v>
      </c>
    </row>
    <row r="58" spans="4:6" x14ac:dyDescent="0.25">
      <c r="D58" s="4" t="s">
        <v>7</v>
      </c>
      <c r="E58" s="7">
        <v>8.8000000000000007</v>
      </c>
      <c r="F58" s="7">
        <v>8.8000000000000007</v>
      </c>
    </row>
    <row r="59" spans="4:6" x14ac:dyDescent="0.25">
      <c r="D59" s="4" t="s">
        <v>97</v>
      </c>
      <c r="E59" s="7">
        <v>89.8</v>
      </c>
      <c r="F59" s="7">
        <v>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E0001-E801-43DB-9CBE-942B829789BB}">
  <dimension ref="A1:K41"/>
  <sheetViews>
    <sheetView topLeftCell="G1" workbookViewId="0">
      <selection activeCell="K2" sqref="K2"/>
    </sheetView>
  </sheetViews>
  <sheetFormatPr defaultRowHeight="14.4" x14ac:dyDescent="0.25"/>
  <cols>
    <col min="1" max="1" width="62.5" customWidth="1"/>
    <col min="2" max="2" width="80.796875" customWidth="1"/>
    <col min="3" max="3" width="8.5" customWidth="1"/>
    <col min="4" max="4" width="7.296875" customWidth="1"/>
    <col min="5" max="5" width="14.69921875" customWidth="1"/>
    <col min="6" max="6" width="30.296875" customWidth="1"/>
    <col min="7" max="7" width="13.5" customWidth="1"/>
    <col min="8" max="8" width="11.5" customWidth="1"/>
    <col min="9" max="9" width="6.59765625" customWidth="1"/>
    <col min="10" max="10" width="10.09765625" customWidth="1"/>
    <col min="11" max="11" width="16.09765625" bestFit="1" customWidth="1"/>
    <col min="12" max="12" width="4.8984375" bestFit="1" customWidth="1"/>
    <col min="13" max="13" width="11" bestFit="1" customWidth="1"/>
    <col min="14" max="14" width="11.19921875" bestFit="1" customWidth="1"/>
    <col min="15" max="15" width="16.59765625" bestFit="1" customWidth="1"/>
    <col min="16" max="16" width="16.09765625" bestFit="1" customWidth="1"/>
  </cols>
  <sheetData>
    <row r="1" spans="1:11" ht="13.8" x14ac:dyDescent="0.25">
      <c r="A1" t="s">
        <v>0</v>
      </c>
      <c r="B1" t="s">
        <v>1</v>
      </c>
      <c r="C1" t="s">
        <v>2</v>
      </c>
      <c r="D1" t="s">
        <v>3</v>
      </c>
      <c r="E1" t="s">
        <v>4</v>
      </c>
      <c r="F1" t="s">
        <v>5</v>
      </c>
      <c r="G1" t="s">
        <v>93</v>
      </c>
      <c r="H1" t="s">
        <v>94</v>
      </c>
      <c r="I1" t="s">
        <v>95</v>
      </c>
    </row>
    <row r="2" spans="1:11" ht="13.8" x14ac:dyDescent="0.25">
      <c r="A2" t="s">
        <v>6</v>
      </c>
      <c r="B2" s="7" t="s">
        <v>34</v>
      </c>
      <c r="C2" s="7" t="s">
        <v>61</v>
      </c>
      <c r="D2">
        <v>399</v>
      </c>
      <c r="E2" s="7" t="s">
        <v>86</v>
      </c>
      <c r="F2" s="7" t="s">
        <v>88</v>
      </c>
      <c r="G2">
        <v>4.4000000000000004</v>
      </c>
      <c r="H2">
        <v>399</v>
      </c>
      <c r="I2" s="7" t="s">
        <v>101</v>
      </c>
      <c r="K2">
        <f>AVERAGE(H2:H38)</f>
        <v>293.64864864864865</v>
      </c>
    </row>
    <row r="3" spans="1:11" ht="13.8" x14ac:dyDescent="0.25">
      <c r="A3" t="s">
        <v>7</v>
      </c>
      <c r="B3" s="7" t="s">
        <v>35</v>
      </c>
      <c r="C3" s="7" t="s">
        <v>61</v>
      </c>
      <c r="D3">
        <v>379</v>
      </c>
      <c r="E3" s="7" t="s">
        <v>87</v>
      </c>
      <c r="F3" s="7" t="s">
        <v>88</v>
      </c>
      <c r="G3">
        <v>4.4000000000000004</v>
      </c>
      <c r="H3">
        <v>379</v>
      </c>
      <c r="I3" s="7" t="s">
        <v>102</v>
      </c>
    </row>
    <row r="4" spans="1:11" ht="13.8" x14ac:dyDescent="0.25">
      <c r="A4" t="s">
        <v>8</v>
      </c>
      <c r="B4" s="7" t="s">
        <v>36</v>
      </c>
      <c r="C4" s="7" t="s">
        <v>61</v>
      </c>
      <c r="D4">
        <v>459</v>
      </c>
      <c r="E4" s="7" t="s">
        <v>86</v>
      </c>
      <c r="F4" s="7" t="s">
        <v>88</v>
      </c>
      <c r="G4">
        <v>4.4000000000000004</v>
      </c>
      <c r="H4">
        <v>459</v>
      </c>
      <c r="I4" s="7" t="s">
        <v>101</v>
      </c>
      <c r="K4">
        <f>AVERAGE(G2:G38)</f>
        <v>4.294594594594594</v>
      </c>
    </row>
    <row r="5" spans="1:11" ht="13.8" x14ac:dyDescent="0.25">
      <c r="A5" t="s">
        <v>9</v>
      </c>
      <c r="B5" s="7" t="s">
        <v>37</v>
      </c>
      <c r="C5" s="7" t="s">
        <v>61</v>
      </c>
      <c r="D5">
        <v>379</v>
      </c>
      <c r="E5" s="7" t="s">
        <v>87</v>
      </c>
      <c r="F5" s="7" t="s">
        <v>88</v>
      </c>
      <c r="G5">
        <v>4.4000000000000004</v>
      </c>
      <c r="H5">
        <v>379</v>
      </c>
      <c r="I5" s="7" t="s">
        <v>102</v>
      </c>
    </row>
    <row r="6" spans="1:11" ht="13.8" x14ac:dyDescent="0.25">
      <c r="A6" t="s">
        <v>10</v>
      </c>
      <c r="B6" s="7" t="s">
        <v>38</v>
      </c>
      <c r="C6" s="7" t="s">
        <v>61</v>
      </c>
      <c r="D6">
        <v>465</v>
      </c>
      <c r="E6" s="7" t="s">
        <v>86</v>
      </c>
      <c r="F6" s="7" t="s">
        <v>88</v>
      </c>
      <c r="G6">
        <v>4.4000000000000004</v>
      </c>
      <c r="H6">
        <v>465</v>
      </c>
      <c r="I6" s="7" t="s">
        <v>101</v>
      </c>
    </row>
    <row r="7" spans="1:11" ht="13.8" x14ac:dyDescent="0.25">
      <c r="A7" t="s">
        <v>11</v>
      </c>
      <c r="B7" s="7" t="s">
        <v>39</v>
      </c>
      <c r="C7" s="7" t="s">
        <v>61</v>
      </c>
      <c r="D7">
        <v>345</v>
      </c>
      <c r="E7" s="7" t="s">
        <v>87</v>
      </c>
      <c r="F7" s="7" t="s">
        <v>88</v>
      </c>
      <c r="G7">
        <v>4.4000000000000004</v>
      </c>
      <c r="H7">
        <v>345</v>
      </c>
      <c r="I7" s="7" t="s">
        <v>102</v>
      </c>
    </row>
    <row r="8" spans="1:11" ht="13.8" x14ac:dyDescent="0.25">
      <c r="A8" t="s">
        <v>12</v>
      </c>
      <c r="B8" s="7" t="s">
        <v>40</v>
      </c>
      <c r="C8" s="7" t="s">
        <v>61</v>
      </c>
      <c r="D8">
        <v>379</v>
      </c>
      <c r="E8" s="7" t="s">
        <v>86</v>
      </c>
      <c r="F8" s="7" t="s">
        <v>88</v>
      </c>
      <c r="G8">
        <v>4.4000000000000004</v>
      </c>
      <c r="H8">
        <v>379</v>
      </c>
      <c r="I8" s="7" t="s">
        <v>101</v>
      </c>
    </row>
    <row r="9" spans="1:11" ht="13.8" x14ac:dyDescent="0.25">
      <c r="A9" t="s">
        <v>13</v>
      </c>
      <c r="B9" s="7" t="s">
        <v>41</v>
      </c>
      <c r="C9" s="7" t="s">
        <v>62</v>
      </c>
      <c r="D9">
        <v>569</v>
      </c>
      <c r="E9" s="7" t="s">
        <v>86</v>
      </c>
      <c r="F9" s="7" t="s">
        <v>88</v>
      </c>
      <c r="G9">
        <v>4.3</v>
      </c>
      <c r="H9">
        <v>569</v>
      </c>
      <c r="I9" s="7" t="s">
        <v>101</v>
      </c>
    </row>
    <row r="10" spans="1:11" ht="13.8" x14ac:dyDescent="0.25">
      <c r="A10" t="s">
        <v>6</v>
      </c>
      <c r="B10" s="7" t="s">
        <v>34</v>
      </c>
      <c r="C10" s="7" t="s">
        <v>61</v>
      </c>
      <c r="D10">
        <v>399</v>
      </c>
      <c r="E10" s="7" t="s">
        <v>86</v>
      </c>
      <c r="F10" s="7" t="s">
        <v>89</v>
      </c>
      <c r="G10">
        <v>4.4000000000000004</v>
      </c>
      <c r="H10">
        <v>399</v>
      </c>
      <c r="I10" s="7" t="s">
        <v>101</v>
      </c>
    </row>
    <row r="11" spans="1:11" ht="13.8" x14ac:dyDescent="0.25">
      <c r="A11" t="s">
        <v>7</v>
      </c>
      <c r="B11" s="7" t="s">
        <v>35</v>
      </c>
      <c r="C11" s="7" t="s">
        <v>61</v>
      </c>
      <c r="D11">
        <v>379</v>
      </c>
      <c r="E11" s="7" t="s">
        <v>87</v>
      </c>
      <c r="F11" s="7" t="s">
        <v>89</v>
      </c>
      <c r="G11">
        <v>4.4000000000000004</v>
      </c>
      <c r="H11">
        <v>379</v>
      </c>
      <c r="I11" s="7" t="s">
        <v>102</v>
      </c>
    </row>
    <row r="12" spans="1:11" ht="13.8" x14ac:dyDescent="0.25">
      <c r="A12" t="s">
        <v>8</v>
      </c>
      <c r="B12" s="7" t="s">
        <v>36</v>
      </c>
      <c r="C12" s="7" t="s">
        <v>61</v>
      </c>
      <c r="D12">
        <v>459</v>
      </c>
      <c r="E12" s="7" t="s">
        <v>86</v>
      </c>
      <c r="F12" s="7" t="s">
        <v>89</v>
      </c>
      <c r="G12">
        <v>4.4000000000000004</v>
      </c>
      <c r="H12">
        <v>459</v>
      </c>
      <c r="I12" s="7" t="s">
        <v>101</v>
      </c>
    </row>
    <row r="13" spans="1:11" ht="13.8" x14ac:dyDescent="0.25">
      <c r="A13" t="s">
        <v>9</v>
      </c>
      <c r="B13" s="7" t="s">
        <v>37</v>
      </c>
      <c r="C13" s="7" t="s">
        <v>61</v>
      </c>
      <c r="D13">
        <v>379</v>
      </c>
      <c r="E13" s="7" t="s">
        <v>87</v>
      </c>
      <c r="F13" s="7" t="s">
        <v>89</v>
      </c>
      <c r="G13">
        <v>4.4000000000000004</v>
      </c>
      <c r="H13">
        <v>379</v>
      </c>
      <c r="I13" s="7" t="s">
        <v>102</v>
      </c>
    </row>
    <row r="14" spans="1:11" ht="13.8" x14ac:dyDescent="0.25">
      <c r="A14" t="s">
        <v>10</v>
      </c>
      <c r="B14" s="7" t="s">
        <v>38</v>
      </c>
      <c r="C14" s="7" t="s">
        <v>61</v>
      </c>
      <c r="D14">
        <v>465</v>
      </c>
      <c r="E14" s="7" t="s">
        <v>86</v>
      </c>
      <c r="F14" s="7" t="s">
        <v>89</v>
      </c>
      <c r="G14">
        <v>4.4000000000000004</v>
      </c>
      <c r="H14">
        <v>465</v>
      </c>
      <c r="I14" s="7" t="s">
        <v>101</v>
      </c>
    </row>
    <row r="15" spans="1:11" ht="13.8" x14ac:dyDescent="0.25">
      <c r="A15" t="s">
        <v>11</v>
      </c>
      <c r="B15" s="7" t="s">
        <v>39</v>
      </c>
      <c r="C15" s="7" t="s">
        <v>61</v>
      </c>
      <c r="D15">
        <v>345</v>
      </c>
      <c r="E15" s="7" t="s">
        <v>87</v>
      </c>
      <c r="F15" s="7" t="s">
        <v>89</v>
      </c>
      <c r="G15">
        <v>4.4000000000000004</v>
      </c>
      <c r="H15">
        <v>345</v>
      </c>
      <c r="I15" s="7" t="s">
        <v>102</v>
      </c>
    </row>
    <row r="16" spans="1:11" ht="13.8" x14ac:dyDescent="0.25">
      <c r="A16" t="s">
        <v>12</v>
      </c>
      <c r="B16" s="7" t="s">
        <v>40</v>
      </c>
      <c r="C16" s="7" t="s">
        <v>61</v>
      </c>
      <c r="D16">
        <v>379</v>
      </c>
      <c r="E16" s="7" t="s">
        <v>86</v>
      </c>
      <c r="F16" s="7" t="s">
        <v>89</v>
      </c>
      <c r="G16">
        <v>4.4000000000000004</v>
      </c>
      <c r="H16">
        <v>379</v>
      </c>
      <c r="I16" s="7" t="s">
        <v>101</v>
      </c>
    </row>
    <row r="17" spans="1:9" ht="13.8" x14ac:dyDescent="0.25">
      <c r="A17" t="s">
        <v>13</v>
      </c>
      <c r="B17" s="7" t="s">
        <v>41</v>
      </c>
      <c r="C17" s="7" t="s">
        <v>62</v>
      </c>
      <c r="D17">
        <v>569</v>
      </c>
      <c r="E17" s="7" t="s">
        <v>86</v>
      </c>
      <c r="F17" s="7" t="s">
        <v>89</v>
      </c>
      <c r="G17">
        <v>4.3</v>
      </c>
      <c r="H17">
        <v>569</v>
      </c>
      <c r="I17" s="7" t="s">
        <v>101</v>
      </c>
    </row>
    <row r="18" spans="1:9" ht="13.8" x14ac:dyDescent="0.25">
      <c r="A18" t="s">
        <v>14</v>
      </c>
      <c r="B18" s="7" t="s">
        <v>42</v>
      </c>
      <c r="C18" s="7" t="s">
        <v>62</v>
      </c>
      <c r="D18">
        <v>139</v>
      </c>
      <c r="E18" s="7" t="s">
        <v>87</v>
      </c>
      <c r="F18" s="7" t="s">
        <v>90</v>
      </c>
      <c r="G18">
        <v>4.3</v>
      </c>
      <c r="H18">
        <v>139</v>
      </c>
      <c r="I18" s="7" t="s">
        <v>102</v>
      </c>
    </row>
    <row r="19" spans="1:9" ht="13.8" x14ac:dyDescent="0.25">
      <c r="A19" t="s">
        <v>15</v>
      </c>
      <c r="B19" s="7" t="s">
        <v>43</v>
      </c>
      <c r="C19" s="7" t="s">
        <v>63</v>
      </c>
      <c r="D19">
        <v>149</v>
      </c>
      <c r="E19" s="7" t="s">
        <v>87</v>
      </c>
      <c r="F19" s="7" t="s">
        <v>90</v>
      </c>
      <c r="G19">
        <v>4.2</v>
      </c>
      <c r="H19">
        <v>149</v>
      </c>
      <c r="I19" s="7" t="s">
        <v>102</v>
      </c>
    </row>
    <row r="20" spans="1:9" ht="13.8" x14ac:dyDescent="0.25">
      <c r="A20" t="s">
        <v>16</v>
      </c>
      <c r="B20" s="7" t="s">
        <v>44</v>
      </c>
      <c r="C20" s="7" t="s">
        <v>63</v>
      </c>
      <c r="D20">
        <v>119</v>
      </c>
      <c r="E20" s="7" t="s">
        <v>87</v>
      </c>
      <c r="F20" s="7" t="s">
        <v>90</v>
      </c>
      <c r="G20">
        <v>4.2</v>
      </c>
      <c r="H20">
        <v>119</v>
      </c>
      <c r="I20" s="7" t="s">
        <v>102</v>
      </c>
    </row>
    <row r="21" spans="1:9" ht="13.8" x14ac:dyDescent="0.25">
      <c r="A21" t="s">
        <v>17</v>
      </c>
      <c r="B21" s="7" t="s">
        <v>45</v>
      </c>
      <c r="C21" s="7" t="s">
        <v>62</v>
      </c>
      <c r="D21">
        <v>279</v>
      </c>
      <c r="E21" s="7" t="s">
        <v>87</v>
      </c>
      <c r="F21" s="7" t="s">
        <v>90</v>
      </c>
      <c r="G21">
        <v>4.3</v>
      </c>
      <c r="H21">
        <v>279</v>
      </c>
      <c r="I21" s="7" t="s">
        <v>102</v>
      </c>
    </row>
    <row r="22" spans="1:9" ht="13.8" x14ac:dyDescent="0.25">
      <c r="A22" t="s">
        <v>18</v>
      </c>
      <c r="B22" s="7" t="s">
        <v>46</v>
      </c>
      <c r="C22" s="7" t="s">
        <v>63</v>
      </c>
      <c r="D22">
        <v>135</v>
      </c>
      <c r="E22" s="7" t="s">
        <v>86</v>
      </c>
      <c r="F22" s="7" t="s">
        <v>90</v>
      </c>
      <c r="G22">
        <v>4.2</v>
      </c>
      <c r="H22">
        <v>135</v>
      </c>
      <c r="I22" s="7" t="s">
        <v>101</v>
      </c>
    </row>
    <row r="23" spans="1:9" ht="13.8" x14ac:dyDescent="0.25">
      <c r="A23" t="s">
        <v>19</v>
      </c>
      <c r="B23" s="7" t="s">
        <v>47</v>
      </c>
      <c r="C23" s="7" t="s">
        <v>64</v>
      </c>
      <c r="D23">
        <v>299</v>
      </c>
      <c r="E23" s="7" t="s">
        <v>86</v>
      </c>
      <c r="F23" s="7" t="s">
        <v>90</v>
      </c>
      <c r="G23">
        <v>4</v>
      </c>
      <c r="H23">
        <v>299</v>
      </c>
      <c r="I23" s="7" t="s">
        <v>101</v>
      </c>
    </row>
    <row r="24" spans="1:9" ht="13.8" x14ac:dyDescent="0.25">
      <c r="A24" t="s">
        <v>20</v>
      </c>
      <c r="B24" s="7" t="s">
        <v>48</v>
      </c>
      <c r="C24" s="7" t="s">
        <v>63</v>
      </c>
      <c r="D24">
        <v>399</v>
      </c>
      <c r="E24" s="7" t="s">
        <v>86</v>
      </c>
      <c r="F24" s="7" t="s">
        <v>90</v>
      </c>
      <c r="G24">
        <v>4.2</v>
      </c>
      <c r="H24">
        <v>399</v>
      </c>
      <c r="I24" s="7" t="s">
        <v>101</v>
      </c>
    </row>
    <row r="25" spans="1:9" ht="13.8" x14ac:dyDescent="0.25">
      <c r="A25" t="s">
        <v>21</v>
      </c>
      <c r="B25" s="7" t="s">
        <v>49</v>
      </c>
      <c r="C25" s="7" t="s">
        <v>62</v>
      </c>
      <c r="D25">
        <v>399</v>
      </c>
      <c r="E25" s="7" t="s">
        <v>86</v>
      </c>
      <c r="F25" s="7" t="s">
        <v>90</v>
      </c>
      <c r="G25">
        <v>4.3</v>
      </c>
      <c r="H25">
        <v>399</v>
      </c>
      <c r="I25" s="7" t="s">
        <v>101</v>
      </c>
    </row>
    <row r="26" spans="1:9" ht="13.8" x14ac:dyDescent="0.25">
      <c r="A26" t="s">
        <v>22</v>
      </c>
      <c r="B26" s="7" t="s">
        <v>50</v>
      </c>
      <c r="C26" s="7" t="s">
        <v>63</v>
      </c>
      <c r="D26">
        <v>485</v>
      </c>
      <c r="E26" s="7" t="s">
        <v>86</v>
      </c>
      <c r="F26" s="7" t="s">
        <v>91</v>
      </c>
      <c r="G26">
        <v>4.2</v>
      </c>
      <c r="H26">
        <v>485</v>
      </c>
      <c r="I26" s="7" t="s">
        <v>101</v>
      </c>
    </row>
    <row r="27" spans="1:9" ht="13.8" x14ac:dyDescent="0.25">
      <c r="A27" t="s">
        <v>12</v>
      </c>
      <c r="B27" s="7" t="s">
        <v>40</v>
      </c>
      <c r="C27" s="7" t="s">
        <v>61</v>
      </c>
      <c r="D27">
        <v>379</v>
      </c>
      <c r="E27" s="7" t="s">
        <v>86</v>
      </c>
      <c r="F27" s="7" t="s">
        <v>91</v>
      </c>
      <c r="G27">
        <v>4.4000000000000004</v>
      </c>
      <c r="H27">
        <v>379</v>
      </c>
      <c r="I27" s="7" t="s">
        <v>101</v>
      </c>
    </row>
    <row r="28" spans="1:9" ht="13.8" x14ac:dyDescent="0.25">
      <c r="A28" t="s">
        <v>23</v>
      </c>
      <c r="B28" s="7" t="s">
        <v>51</v>
      </c>
      <c r="C28" s="7" t="s">
        <v>65</v>
      </c>
      <c r="D28">
        <v>99</v>
      </c>
      <c r="E28" s="7" t="s">
        <v>87</v>
      </c>
      <c r="F28" s="7" t="s">
        <v>92</v>
      </c>
      <c r="G28">
        <v>4.0999999999999996</v>
      </c>
      <c r="H28">
        <v>99</v>
      </c>
      <c r="I28" s="7" t="s">
        <v>102</v>
      </c>
    </row>
    <row r="29" spans="1:9" ht="13.8" x14ac:dyDescent="0.25">
      <c r="A29" t="s">
        <v>24</v>
      </c>
      <c r="B29" s="7" t="s">
        <v>52</v>
      </c>
      <c r="C29" s="7" t="s">
        <v>62</v>
      </c>
      <c r="D29">
        <v>99</v>
      </c>
      <c r="E29" s="7" t="s">
        <v>87</v>
      </c>
      <c r="F29" s="7" t="s">
        <v>92</v>
      </c>
      <c r="G29">
        <v>4.3</v>
      </c>
      <c r="H29">
        <v>99</v>
      </c>
      <c r="I29" s="7" t="s">
        <v>102</v>
      </c>
    </row>
    <row r="30" spans="1:9" ht="13.8" x14ac:dyDescent="0.25">
      <c r="A30" t="s">
        <v>25</v>
      </c>
      <c r="B30" s="7" t="s">
        <v>53</v>
      </c>
      <c r="C30" s="7" t="s">
        <v>63</v>
      </c>
      <c r="D30">
        <v>99</v>
      </c>
      <c r="E30" s="7" t="s">
        <v>87</v>
      </c>
      <c r="F30" s="7" t="s">
        <v>92</v>
      </c>
      <c r="G30">
        <v>4.2</v>
      </c>
      <c r="H30">
        <v>99</v>
      </c>
      <c r="I30" s="7" t="s">
        <v>102</v>
      </c>
    </row>
    <row r="31" spans="1:9" ht="13.8" x14ac:dyDescent="0.25">
      <c r="A31" t="s">
        <v>26</v>
      </c>
      <c r="B31" s="7" t="s">
        <v>54</v>
      </c>
      <c r="C31" s="7" t="s">
        <v>62</v>
      </c>
      <c r="D31">
        <v>39</v>
      </c>
      <c r="E31" s="7" t="s">
        <v>87</v>
      </c>
      <c r="F31" s="7" t="s">
        <v>92</v>
      </c>
      <c r="G31">
        <v>4.3</v>
      </c>
      <c r="H31">
        <v>39</v>
      </c>
      <c r="I31" s="7" t="s">
        <v>102</v>
      </c>
    </row>
    <row r="32" spans="1:9" ht="13.8" x14ac:dyDescent="0.25">
      <c r="A32" t="s">
        <v>27</v>
      </c>
      <c r="B32" s="7" t="s">
        <v>55</v>
      </c>
      <c r="C32" s="7" t="s">
        <v>63</v>
      </c>
      <c r="D32">
        <v>99</v>
      </c>
      <c r="E32" s="7" t="s">
        <v>87</v>
      </c>
      <c r="F32" s="7" t="s">
        <v>92</v>
      </c>
      <c r="G32">
        <v>4.2</v>
      </c>
      <c r="H32">
        <v>99</v>
      </c>
      <c r="I32" s="7" t="s">
        <v>102</v>
      </c>
    </row>
    <row r="33" spans="1:9" ht="13.8" x14ac:dyDescent="0.25">
      <c r="A33" t="s">
        <v>28</v>
      </c>
      <c r="B33" s="7" t="s">
        <v>56</v>
      </c>
      <c r="C33" s="7" t="s">
        <v>62</v>
      </c>
      <c r="D33">
        <v>65</v>
      </c>
      <c r="E33" s="7" t="s">
        <v>87</v>
      </c>
      <c r="F33" s="7" t="s">
        <v>92</v>
      </c>
      <c r="G33">
        <v>4.3</v>
      </c>
      <c r="H33">
        <v>65</v>
      </c>
      <c r="I33" s="7" t="s">
        <v>102</v>
      </c>
    </row>
    <row r="34" spans="1:9" ht="13.8" x14ac:dyDescent="0.25">
      <c r="A34" t="s">
        <v>29</v>
      </c>
      <c r="B34" s="7" t="s">
        <v>57</v>
      </c>
      <c r="C34" s="7" t="s">
        <v>63</v>
      </c>
      <c r="D34">
        <v>109</v>
      </c>
      <c r="E34" s="7" t="s">
        <v>87</v>
      </c>
      <c r="F34" s="7" t="s">
        <v>92</v>
      </c>
      <c r="G34">
        <v>4.2</v>
      </c>
      <c r="H34">
        <v>109</v>
      </c>
      <c r="I34" s="7" t="s">
        <v>102</v>
      </c>
    </row>
    <row r="35" spans="1:9" ht="13.8" x14ac:dyDescent="0.25">
      <c r="A35" t="s">
        <v>30</v>
      </c>
      <c r="B35" s="7" t="s">
        <v>58</v>
      </c>
      <c r="C35" s="7" t="s">
        <v>61</v>
      </c>
      <c r="D35">
        <v>67</v>
      </c>
      <c r="E35" s="7" t="s">
        <v>87</v>
      </c>
      <c r="F35" s="7" t="s">
        <v>92</v>
      </c>
      <c r="G35">
        <v>4.4000000000000004</v>
      </c>
      <c r="H35">
        <v>67</v>
      </c>
      <c r="I35" s="7" t="s">
        <v>102</v>
      </c>
    </row>
    <row r="36" spans="1:9" ht="13.8" x14ac:dyDescent="0.25">
      <c r="A36" t="s">
        <v>31</v>
      </c>
      <c r="B36" s="7" t="s">
        <v>59</v>
      </c>
      <c r="C36" s="7" t="s">
        <v>63</v>
      </c>
      <c r="D36">
        <v>65</v>
      </c>
      <c r="E36" s="7" t="s">
        <v>87</v>
      </c>
      <c r="F36" s="7" t="s">
        <v>92</v>
      </c>
      <c r="G36">
        <v>4.2</v>
      </c>
      <c r="H36">
        <v>65</v>
      </c>
      <c r="I36" s="7" t="s">
        <v>102</v>
      </c>
    </row>
    <row r="37" spans="1:9" ht="13.8" x14ac:dyDescent="0.25">
      <c r="A37" t="s">
        <v>32</v>
      </c>
      <c r="B37" s="7" t="s">
        <v>60</v>
      </c>
      <c r="C37" s="7" t="s">
        <v>64</v>
      </c>
      <c r="D37">
        <v>395</v>
      </c>
      <c r="E37" s="7" t="s">
        <v>87</v>
      </c>
      <c r="F37" s="7" t="s">
        <v>92</v>
      </c>
      <c r="G37">
        <v>4</v>
      </c>
      <c r="H37">
        <v>395</v>
      </c>
      <c r="I37" s="7" t="s">
        <v>102</v>
      </c>
    </row>
    <row r="38" spans="1:9" ht="13.8" x14ac:dyDescent="0.25">
      <c r="A38" t="s">
        <v>33</v>
      </c>
      <c r="B38" s="7" t="s">
        <v>60</v>
      </c>
      <c r="C38" s="7" t="s">
        <v>63</v>
      </c>
      <c r="D38">
        <v>199</v>
      </c>
      <c r="E38" s="7" t="s">
        <v>87</v>
      </c>
      <c r="F38" s="7" t="s">
        <v>92</v>
      </c>
      <c r="G38">
        <v>4.2</v>
      </c>
      <c r="H38">
        <v>199</v>
      </c>
      <c r="I38" s="7" t="s">
        <v>102</v>
      </c>
    </row>
    <row r="39" spans="1:9" ht="13.8" x14ac:dyDescent="0.25">
      <c r="B39" s="7"/>
      <c r="C39" s="7"/>
      <c r="E39" s="7"/>
      <c r="F39" s="7"/>
      <c r="I39" s="7"/>
    </row>
    <row r="40" spans="1:9" ht="13.8" x14ac:dyDescent="0.25">
      <c r="A40" t="s">
        <v>99</v>
      </c>
      <c r="B40" s="7"/>
      <c r="C40" s="7"/>
      <c r="E40" s="7"/>
      <c r="F40" s="7"/>
      <c r="I40" s="7"/>
    </row>
    <row r="41" spans="1:9" ht="13.8" x14ac:dyDescent="0.25">
      <c r="A41">
        <v>37</v>
      </c>
      <c r="B41" s="7"/>
      <c r="C41" s="7"/>
      <c r="E41" s="7"/>
      <c r="F41" s="7"/>
      <c r="I41" s="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J6" sqref="J6"/>
    </sheetView>
  </sheetViews>
  <sheetFormatPr defaultRowHeight="13.8" x14ac:dyDescent="0.25"/>
  <cols>
    <col min="1" max="1" width="14.09765625" customWidth="1"/>
    <col min="2" max="2" width="26.796875" customWidth="1"/>
    <col min="5" max="5" width="13.09765625" customWidth="1"/>
    <col min="6" max="6" width="30.69921875" customWidth="1"/>
    <col min="7" max="7" width="11.5" customWidth="1"/>
    <col min="8" max="8" width="10.3984375" customWidth="1"/>
    <col min="10" max="10" width="12.5" customWidth="1"/>
    <col min="11" max="29" width="15.5" customWidth="1"/>
    <col min="30" max="30" width="10.69921875" customWidth="1"/>
  </cols>
  <sheetData>
    <row r="1" spans="1:10" x14ac:dyDescent="0.25">
      <c r="A1" s="1" t="s">
        <v>0</v>
      </c>
      <c r="B1" s="1" t="s">
        <v>1</v>
      </c>
      <c r="C1" s="1" t="s">
        <v>2</v>
      </c>
      <c r="D1" s="1" t="s">
        <v>3</v>
      </c>
      <c r="E1" s="1" t="s">
        <v>4</v>
      </c>
      <c r="F1" s="1" t="s">
        <v>5</v>
      </c>
      <c r="G1" s="2" t="s">
        <v>93</v>
      </c>
      <c r="H1" s="2" t="s">
        <v>94</v>
      </c>
      <c r="I1" s="2" t="s">
        <v>95</v>
      </c>
    </row>
    <row r="2" spans="1:10" x14ac:dyDescent="0.25">
      <c r="A2" t="s">
        <v>6</v>
      </c>
      <c r="B2" t="s">
        <v>34</v>
      </c>
      <c r="C2" t="s">
        <v>61</v>
      </c>
      <c r="D2" t="s">
        <v>66</v>
      </c>
      <c r="E2" t="s">
        <v>86</v>
      </c>
      <c r="F2" t="s">
        <v>88</v>
      </c>
      <c r="G2" s="6" t="str">
        <f>SUBSTITUTE(C2,"★","",1)</f>
        <v> 4.4</v>
      </c>
      <c r="H2" s="8" t="str">
        <f>SUBSTITUTE(D2,"₹","",1)</f>
        <v>399</v>
      </c>
      <c r="I2" t="str">
        <f>IF((E2="Veg"),"V","N")</f>
        <v>N</v>
      </c>
      <c r="J2" s="6"/>
    </row>
    <row r="3" spans="1:10" x14ac:dyDescent="0.25">
      <c r="A3" t="s">
        <v>7</v>
      </c>
      <c r="B3" t="s">
        <v>35</v>
      </c>
      <c r="C3" t="s">
        <v>61</v>
      </c>
      <c r="D3" t="s">
        <v>67</v>
      </c>
      <c r="E3" t="s">
        <v>87</v>
      </c>
      <c r="F3" t="s">
        <v>88</v>
      </c>
      <c r="G3" s="6" t="str">
        <f t="shared" ref="G3:G38" si="0">SUBSTITUTE(C3,"★","",1)</f>
        <v> 4.4</v>
      </c>
      <c r="H3" s="6" t="str">
        <f t="shared" ref="H3:H38" si="1">SUBSTITUTE(D3,"₹","",1)</f>
        <v>379</v>
      </c>
      <c r="I3" t="str">
        <f t="shared" ref="I3:I38" si="2">IF((E3="Veg"),"V","N")</f>
        <v>V</v>
      </c>
    </row>
    <row r="4" spans="1:10" x14ac:dyDescent="0.25">
      <c r="A4" t="s">
        <v>8</v>
      </c>
      <c r="B4" t="s">
        <v>36</v>
      </c>
      <c r="C4" t="s">
        <v>61</v>
      </c>
      <c r="D4" t="s">
        <v>68</v>
      </c>
      <c r="E4" t="s">
        <v>86</v>
      </c>
      <c r="F4" t="s">
        <v>88</v>
      </c>
      <c r="G4" s="6" t="str">
        <f t="shared" si="0"/>
        <v> 4.4</v>
      </c>
      <c r="H4" s="6" t="str">
        <f t="shared" si="1"/>
        <v>459</v>
      </c>
      <c r="I4" t="str">
        <f t="shared" si="2"/>
        <v>N</v>
      </c>
    </row>
    <row r="5" spans="1:10" x14ac:dyDescent="0.25">
      <c r="A5" t="s">
        <v>9</v>
      </c>
      <c r="B5" t="s">
        <v>37</v>
      </c>
      <c r="C5" t="s">
        <v>61</v>
      </c>
      <c r="D5" t="s">
        <v>67</v>
      </c>
      <c r="E5" t="s">
        <v>87</v>
      </c>
      <c r="F5" t="s">
        <v>88</v>
      </c>
      <c r="G5" s="6" t="str">
        <f t="shared" si="0"/>
        <v> 4.4</v>
      </c>
      <c r="H5" s="6" t="str">
        <f t="shared" si="1"/>
        <v>379</v>
      </c>
      <c r="I5" t="str">
        <f t="shared" si="2"/>
        <v>V</v>
      </c>
    </row>
    <row r="6" spans="1:10" x14ac:dyDescent="0.25">
      <c r="A6" t="s">
        <v>10</v>
      </c>
      <c r="B6" t="s">
        <v>38</v>
      </c>
      <c r="C6" t="s">
        <v>61</v>
      </c>
      <c r="D6" t="s">
        <v>69</v>
      </c>
      <c r="E6" t="s">
        <v>86</v>
      </c>
      <c r="F6" t="s">
        <v>88</v>
      </c>
      <c r="G6" s="6" t="str">
        <f t="shared" si="0"/>
        <v> 4.4</v>
      </c>
      <c r="H6" s="6" t="str">
        <f t="shared" si="1"/>
        <v>465</v>
      </c>
      <c r="I6" t="str">
        <f t="shared" si="2"/>
        <v>N</v>
      </c>
    </row>
    <row r="7" spans="1:10" x14ac:dyDescent="0.25">
      <c r="A7" t="s">
        <v>11</v>
      </c>
      <c r="B7" t="s">
        <v>39</v>
      </c>
      <c r="C7" t="s">
        <v>61</v>
      </c>
      <c r="D7" t="s">
        <v>70</v>
      </c>
      <c r="E7" t="s">
        <v>87</v>
      </c>
      <c r="F7" t="s">
        <v>88</v>
      </c>
      <c r="G7" s="6" t="str">
        <f t="shared" si="0"/>
        <v> 4.4</v>
      </c>
      <c r="H7" s="6" t="str">
        <f t="shared" si="1"/>
        <v>345</v>
      </c>
      <c r="I7" t="str">
        <f t="shared" si="2"/>
        <v>V</v>
      </c>
    </row>
    <row r="8" spans="1:10" x14ac:dyDescent="0.25">
      <c r="A8" t="s">
        <v>12</v>
      </c>
      <c r="B8" t="s">
        <v>40</v>
      </c>
      <c r="C8" t="s">
        <v>61</v>
      </c>
      <c r="D8" t="s">
        <v>67</v>
      </c>
      <c r="E8" t="s">
        <v>86</v>
      </c>
      <c r="F8" t="s">
        <v>88</v>
      </c>
      <c r="G8" s="6" t="str">
        <f t="shared" si="0"/>
        <v> 4.4</v>
      </c>
      <c r="H8" s="6" t="str">
        <f t="shared" si="1"/>
        <v>379</v>
      </c>
      <c r="I8" t="str">
        <f t="shared" si="2"/>
        <v>N</v>
      </c>
    </row>
    <row r="9" spans="1:10" x14ac:dyDescent="0.25">
      <c r="A9" t="s">
        <v>13</v>
      </c>
      <c r="B9" t="s">
        <v>41</v>
      </c>
      <c r="C9" t="s">
        <v>62</v>
      </c>
      <c r="D9" t="s">
        <v>71</v>
      </c>
      <c r="E9" t="s">
        <v>86</v>
      </c>
      <c r="F9" t="s">
        <v>88</v>
      </c>
      <c r="G9" s="6" t="str">
        <f t="shared" si="0"/>
        <v> 4.3</v>
      </c>
      <c r="H9" s="6" t="str">
        <f t="shared" si="1"/>
        <v>569</v>
      </c>
      <c r="I9" t="str">
        <f t="shared" si="2"/>
        <v>N</v>
      </c>
    </row>
    <row r="10" spans="1:10" x14ac:dyDescent="0.25">
      <c r="A10" t="s">
        <v>6</v>
      </c>
      <c r="B10" t="s">
        <v>34</v>
      </c>
      <c r="C10" t="s">
        <v>61</v>
      </c>
      <c r="D10" t="s">
        <v>66</v>
      </c>
      <c r="E10" t="s">
        <v>86</v>
      </c>
      <c r="F10" t="s">
        <v>89</v>
      </c>
      <c r="G10" s="6" t="str">
        <f t="shared" si="0"/>
        <v> 4.4</v>
      </c>
      <c r="H10" s="6" t="str">
        <f t="shared" si="1"/>
        <v>399</v>
      </c>
      <c r="I10" t="str">
        <f t="shared" si="2"/>
        <v>N</v>
      </c>
    </row>
    <row r="11" spans="1:10" x14ac:dyDescent="0.25">
      <c r="A11" t="s">
        <v>7</v>
      </c>
      <c r="B11" t="s">
        <v>35</v>
      </c>
      <c r="C11" t="s">
        <v>61</v>
      </c>
      <c r="D11" t="s">
        <v>67</v>
      </c>
      <c r="E11" t="s">
        <v>87</v>
      </c>
      <c r="F11" t="s">
        <v>89</v>
      </c>
      <c r="G11" s="6" t="str">
        <f t="shared" si="0"/>
        <v> 4.4</v>
      </c>
      <c r="H11" s="6" t="str">
        <f t="shared" si="1"/>
        <v>379</v>
      </c>
      <c r="I11" t="str">
        <f t="shared" si="2"/>
        <v>V</v>
      </c>
    </row>
    <row r="12" spans="1:10" x14ac:dyDescent="0.25">
      <c r="A12" t="s">
        <v>8</v>
      </c>
      <c r="B12" t="s">
        <v>36</v>
      </c>
      <c r="C12" t="s">
        <v>61</v>
      </c>
      <c r="D12" t="s">
        <v>68</v>
      </c>
      <c r="E12" t="s">
        <v>86</v>
      </c>
      <c r="F12" t="s">
        <v>89</v>
      </c>
      <c r="G12" s="6" t="str">
        <f t="shared" si="0"/>
        <v> 4.4</v>
      </c>
      <c r="H12" s="6" t="str">
        <f t="shared" si="1"/>
        <v>459</v>
      </c>
      <c r="I12" t="str">
        <f t="shared" si="2"/>
        <v>N</v>
      </c>
    </row>
    <row r="13" spans="1:10" x14ac:dyDescent="0.25">
      <c r="A13" t="s">
        <v>9</v>
      </c>
      <c r="B13" t="s">
        <v>37</v>
      </c>
      <c r="C13" t="s">
        <v>61</v>
      </c>
      <c r="D13" t="s">
        <v>67</v>
      </c>
      <c r="E13" t="s">
        <v>87</v>
      </c>
      <c r="F13" t="s">
        <v>89</v>
      </c>
      <c r="G13" s="6" t="str">
        <f t="shared" si="0"/>
        <v> 4.4</v>
      </c>
      <c r="H13" s="6" t="str">
        <f t="shared" si="1"/>
        <v>379</v>
      </c>
      <c r="I13" t="str">
        <f t="shared" si="2"/>
        <v>V</v>
      </c>
    </row>
    <row r="14" spans="1:10" x14ac:dyDescent="0.25">
      <c r="A14" t="s">
        <v>10</v>
      </c>
      <c r="B14" t="s">
        <v>38</v>
      </c>
      <c r="C14" t="s">
        <v>61</v>
      </c>
      <c r="D14" t="s">
        <v>69</v>
      </c>
      <c r="E14" t="s">
        <v>86</v>
      </c>
      <c r="F14" t="s">
        <v>89</v>
      </c>
      <c r="G14" s="6" t="str">
        <f t="shared" si="0"/>
        <v> 4.4</v>
      </c>
      <c r="H14" s="6" t="str">
        <f t="shared" si="1"/>
        <v>465</v>
      </c>
      <c r="I14" t="str">
        <f t="shared" si="2"/>
        <v>N</v>
      </c>
    </row>
    <row r="15" spans="1:10" x14ac:dyDescent="0.25">
      <c r="A15" t="s">
        <v>11</v>
      </c>
      <c r="B15" t="s">
        <v>39</v>
      </c>
      <c r="C15" t="s">
        <v>61</v>
      </c>
      <c r="D15" t="s">
        <v>70</v>
      </c>
      <c r="E15" t="s">
        <v>87</v>
      </c>
      <c r="F15" t="s">
        <v>89</v>
      </c>
      <c r="G15" s="6" t="str">
        <f t="shared" si="0"/>
        <v> 4.4</v>
      </c>
      <c r="H15" s="6" t="str">
        <f t="shared" si="1"/>
        <v>345</v>
      </c>
      <c r="I15" t="str">
        <f t="shared" si="2"/>
        <v>V</v>
      </c>
    </row>
    <row r="16" spans="1:10" x14ac:dyDescent="0.25">
      <c r="A16" t="s">
        <v>12</v>
      </c>
      <c r="B16" t="s">
        <v>40</v>
      </c>
      <c r="C16" t="s">
        <v>61</v>
      </c>
      <c r="D16" t="s">
        <v>67</v>
      </c>
      <c r="E16" t="s">
        <v>86</v>
      </c>
      <c r="F16" t="s">
        <v>89</v>
      </c>
      <c r="G16" s="6" t="str">
        <f t="shared" si="0"/>
        <v> 4.4</v>
      </c>
      <c r="H16" s="6" t="str">
        <f t="shared" si="1"/>
        <v>379</v>
      </c>
      <c r="I16" t="str">
        <f t="shared" si="2"/>
        <v>N</v>
      </c>
    </row>
    <row r="17" spans="1:9" x14ac:dyDescent="0.25">
      <c r="A17" t="s">
        <v>13</v>
      </c>
      <c r="B17" t="s">
        <v>41</v>
      </c>
      <c r="C17" t="s">
        <v>62</v>
      </c>
      <c r="D17" t="s">
        <v>71</v>
      </c>
      <c r="E17" t="s">
        <v>86</v>
      </c>
      <c r="F17" t="s">
        <v>89</v>
      </c>
      <c r="G17" s="6" t="str">
        <f t="shared" si="0"/>
        <v> 4.3</v>
      </c>
      <c r="H17" s="6" t="str">
        <f t="shared" si="1"/>
        <v>569</v>
      </c>
      <c r="I17" t="str">
        <f t="shared" si="2"/>
        <v>N</v>
      </c>
    </row>
    <row r="18" spans="1:9" x14ac:dyDescent="0.25">
      <c r="A18" t="s">
        <v>14</v>
      </c>
      <c r="B18" t="s">
        <v>42</v>
      </c>
      <c r="C18" t="s">
        <v>62</v>
      </c>
      <c r="D18" t="s">
        <v>72</v>
      </c>
      <c r="E18" t="s">
        <v>87</v>
      </c>
      <c r="F18" t="s">
        <v>90</v>
      </c>
      <c r="G18" s="6" t="str">
        <f t="shared" si="0"/>
        <v> 4.3</v>
      </c>
      <c r="H18" s="6" t="str">
        <f t="shared" si="1"/>
        <v>139</v>
      </c>
      <c r="I18" t="str">
        <f t="shared" si="2"/>
        <v>V</v>
      </c>
    </row>
    <row r="19" spans="1:9" x14ac:dyDescent="0.25">
      <c r="A19" t="s">
        <v>15</v>
      </c>
      <c r="B19" t="s">
        <v>43</v>
      </c>
      <c r="C19" t="s">
        <v>63</v>
      </c>
      <c r="D19" t="s">
        <v>73</v>
      </c>
      <c r="E19" t="s">
        <v>87</v>
      </c>
      <c r="F19" t="s">
        <v>90</v>
      </c>
      <c r="G19" s="6" t="str">
        <f t="shared" si="0"/>
        <v> 4.2</v>
      </c>
      <c r="H19" s="6" t="str">
        <f t="shared" si="1"/>
        <v>149</v>
      </c>
      <c r="I19" t="str">
        <f t="shared" si="2"/>
        <v>V</v>
      </c>
    </row>
    <row r="20" spans="1:9" x14ac:dyDescent="0.25">
      <c r="A20" t="s">
        <v>16</v>
      </c>
      <c r="B20" t="s">
        <v>44</v>
      </c>
      <c r="C20" t="s">
        <v>63</v>
      </c>
      <c r="D20" t="s">
        <v>74</v>
      </c>
      <c r="E20" t="s">
        <v>87</v>
      </c>
      <c r="F20" t="s">
        <v>90</v>
      </c>
      <c r="G20" s="6" t="str">
        <f t="shared" si="0"/>
        <v> 4.2</v>
      </c>
      <c r="H20" s="6" t="str">
        <f t="shared" si="1"/>
        <v>119</v>
      </c>
      <c r="I20" t="str">
        <f t="shared" si="2"/>
        <v>V</v>
      </c>
    </row>
    <row r="21" spans="1:9" x14ac:dyDescent="0.25">
      <c r="A21" t="s">
        <v>17</v>
      </c>
      <c r="B21" t="s">
        <v>45</v>
      </c>
      <c r="C21" t="s">
        <v>62</v>
      </c>
      <c r="D21" t="s">
        <v>75</v>
      </c>
      <c r="E21" t="s">
        <v>87</v>
      </c>
      <c r="F21" t="s">
        <v>90</v>
      </c>
      <c r="G21" s="6" t="str">
        <f t="shared" si="0"/>
        <v> 4.3</v>
      </c>
      <c r="H21" s="6" t="str">
        <f t="shared" si="1"/>
        <v>279</v>
      </c>
      <c r="I21" t="str">
        <f t="shared" si="2"/>
        <v>V</v>
      </c>
    </row>
    <row r="22" spans="1:9" x14ac:dyDescent="0.25">
      <c r="A22" t="s">
        <v>18</v>
      </c>
      <c r="B22" t="s">
        <v>46</v>
      </c>
      <c r="C22" t="s">
        <v>63</v>
      </c>
      <c r="D22" t="s">
        <v>76</v>
      </c>
      <c r="E22" t="s">
        <v>86</v>
      </c>
      <c r="F22" t="s">
        <v>90</v>
      </c>
      <c r="G22" s="6" t="str">
        <f t="shared" si="0"/>
        <v> 4.2</v>
      </c>
      <c r="H22" s="6" t="str">
        <f t="shared" si="1"/>
        <v>135</v>
      </c>
      <c r="I22" t="str">
        <f t="shared" si="2"/>
        <v>N</v>
      </c>
    </row>
    <row r="23" spans="1:9" x14ac:dyDescent="0.25">
      <c r="A23" t="s">
        <v>19</v>
      </c>
      <c r="B23" t="s">
        <v>47</v>
      </c>
      <c r="C23" t="s">
        <v>64</v>
      </c>
      <c r="D23" t="s">
        <v>77</v>
      </c>
      <c r="E23" t="s">
        <v>86</v>
      </c>
      <c r="F23" t="s">
        <v>90</v>
      </c>
      <c r="G23" s="6" t="str">
        <f t="shared" si="0"/>
        <v> 4</v>
      </c>
      <c r="H23" s="6" t="str">
        <f t="shared" si="1"/>
        <v>299</v>
      </c>
      <c r="I23" t="str">
        <f t="shared" si="2"/>
        <v>N</v>
      </c>
    </row>
    <row r="24" spans="1:9" x14ac:dyDescent="0.25">
      <c r="A24" t="s">
        <v>20</v>
      </c>
      <c r="B24" t="s">
        <v>48</v>
      </c>
      <c r="C24" t="s">
        <v>63</v>
      </c>
      <c r="D24" t="s">
        <v>66</v>
      </c>
      <c r="E24" t="s">
        <v>86</v>
      </c>
      <c r="F24" t="s">
        <v>90</v>
      </c>
      <c r="G24" s="6" t="str">
        <f t="shared" si="0"/>
        <v> 4.2</v>
      </c>
      <c r="H24" s="6" t="str">
        <f t="shared" si="1"/>
        <v>399</v>
      </c>
      <c r="I24" t="str">
        <f t="shared" si="2"/>
        <v>N</v>
      </c>
    </row>
    <row r="25" spans="1:9" x14ac:dyDescent="0.25">
      <c r="A25" t="s">
        <v>21</v>
      </c>
      <c r="B25" t="s">
        <v>49</v>
      </c>
      <c r="C25" t="s">
        <v>62</v>
      </c>
      <c r="D25" t="s">
        <v>66</v>
      </c>
      <c r="E25" t="s">
        <v>86</v>
      </c>
      <c r="F25" t="s">
        <v>90</v>
      </c>
      <c r="G25" s="6" t="str">
        <f t="shared" si="0"/>
        <v> 4.3</v>
      </c>
      <c r="H25" s="6" t="str">
        <f t="shared" si="1"/>
        <v>399</v>
      </c>
      <c r="I25" t="str">
        <f t="shared" si="2"/>
        <v>N</v>
      </c>
    </row>
    <row r="26" spans="1:9" x14ac:dyDescent="0.25">
      <c r="A26" t="s">
        <v>22</v>
      </c>
      <c r="B26" t="s">
        <v>50</v>
      </c>
      <c r="C26" t="s">
        <v>63</v>
      </c>
      <c r="D26" t="s">
        <v>78</v>
      </c>
      <c r="E26" t="s">
        <v>86</v>
      </c>
      <c r="F26" t="s">
        <v>91</v>
      </c>
      <c r="G26" s="6" t="str">
        <f t="shared" si="0"/>
        <v> 4.2</v>
      </c>
      <c r="H26" s="6" t="str">
        <f t="shared" si="1"/>
        <v>485</v>
      </c>
      <c r="I26" t="str">
        <f t="shared" si="2"/>
        <v>N</v>
      </c>
    </row>
    <row r="27" spans="1:9" x14ac:dyDescent="0.25">
      <c r="A27" t="s">
        <v>12</v>
      </c>
      <c r="B27" t="s">
        <v>40</v>
      </c>
      <c r="C27" t="s">
        <v>61</v>
      </c>
      <c r="D27" t="s">
        <v>67</v>
      </c>
      <c r="E27" t="s">
        <v>86</v>
      </c>
      <c r="F27" t="s">
        <v>91</v>
      </c>
      <c r="G27" s="6" t="str">
        <f t="shared" si="0"/>
        <v> 4.4</v>
      </c>
      <c r="H27" s="6" t="str">
        <f t="shared" si="1"/>
        <v>379</v>
      </c>
      <c r="I27" t="str">
        <f t="shared" si="2"/>
        <v>N</v>
      </c>
    </row>
    <row r="28" spans="1:9" x14ac:dyDescent="0.25">
      <c r="A28" t="s">
        <v>23</v>
      </c>
      <c r="B28" t="s">
        <v>51</v>
      </c>
      <c r="C28" t="s">
        <v>65</v>
      </c>
      <c r="D28" t="s">
        <v>79</v>
      </c>
      <c r="E28" t="s">
        <v>87</v>
      </c>
      <c r="F28" t="s">
        <v>92</v>
      </c>
      <c r="G28" s="6" t="str">
        <f t="shared" si="0"/>
        <v> 4.1</v>
      </c>
      <c r="H28" s="6" t="str">
        <f t="shared" si="1"/>
        <v>99</v>
      </c>
      <c r="I28" t="str">
        <f t="shared" si="2"/>
        <v>V</v>
      </c>
    </row>
    <row r="29" spans="1:9" x14ac:dyDescent="0.25">
      <c r="A29" t="s">
        <v>24</v>
      </c>
      <c r="B29" t="s">
        <v>52</v>
      </c>
      <c r="C29" t="s">
        <v>62</v>
      </c>
      <c r="D29" t="s">
        <v>79</v>
      </c>
      <c r="E29" t="s">
        <v>87</v>
      </c>
      <c r="F29" t="s">
        <v>92</v>
      </c>
      <c r="G29" s="6" t="str">
        <f t="shared" si="0"/>
        <v> 4.3</v>
      </c>
      <c r="H29" s="6" t="str">
        <f t="shared" si="1"/>
        <v>99</v>
      </c>
      <c r="I29" t="str">
        <f t="shared" si="2"/>
        <v>V</v>
      </c>
    </row>
    <row r="30" spans="1:9" x14ac:dyDescent="0.25">
      <c r="A30" t="s">
        <v>25</v>
      </c>
      <c r="B30" t="s">
        <v>53</v>
      </c>
      <c r="C30" t="s">
        <v>63</v>
      </c>
      <c r="D30" t="s">
        <v>79</v>
      </c>
      <c r="E30" t="s">
        <v>87</v>
      </c>
      <c r="F30" t="s">
        <v>92</v>
      </c>
      <c r="G30" s="6" t="str">
        <f t="shared" si="0"/>
        <v> 4.2</v>
      </c>
      <c r="H30" s="6" t="str">
        <f t="shared" si="1"/>
        <v>99</v>
      </c>
      <c r="I30" t="str">
        <f t="shared" si="2"/>
        <v>V</v>
      </c>
    </row>
    <row r="31" spans="1:9" x14ac:dyDescent="0.25">
      <c r="A31" t="s">
        <v>26</v>
      </c>
      <c r="B31" t="s">
        <v>54</v>
      </c>
      <c r="C31" t="s">
        <v>62</v>
      </c>
      <c r="D31" t="s">
        <v>80</v>
      </c>
      <c r="E31" t="s">
        <v>87</v>
      </c>
      <c r="F31" t="s">
        <v>92</v>
      </c>
      <c r="G31" s="6" t="str">
        <f t="shared" si="0"/>
        <v> 4.3</v>
      </c>
      <c r="H31" s="6" t="str">
        <f t="shared" si="1"/>
        <v>39</v>
      </c>
      <c r="I31" t="str">
        <f t="shared" si="2"/>
        <v>V</v>
      </c>
    </row>
    <row r="32" spans="1:9" x14ac:dyDescent="0.25">
      <c r="A32" t="s">
        <v>27</v>
      </c>
      <c r="B32" t="s">
        <v>55</v>
      </c>
      <c r="C32" t="s">
        <v>63</v>
      </c>
      <c r="D32" t="s">
        <v>79</v>
      </c>
      <c r="E32" t="s">
        <v>87</v>
      </c>
      <c r="F32" t="s">
        <v>92</v>
      </c>
      <c r="G32" s="6" t="str">
        <f t="shared" si="0"/>
        <v> 4.2</v>
      </c>
      <c r="H32" s="6" t="str">
        <f t="shared" si="1"/>
        <v>99</v>
      </c>
      <c r="I32" t="str">
        <f t="shared" si="2"/>
        <v>V</v>
      </c>
    </row>
    <row r="33" spans="1:9" x14ac:dyDescent="0.25">
      <c r="A33" t="s">
        <v>28</v>
      </c>
      <c r="B33" t="s">
        <v>56</v>
      </c>
      <c r="C33" t="s">
        <v>62</v>
      </c>
      <c r="D33" t="s">
        <v>81</v>
      </c>
      <c r="E33" t="s">
        <v>87</v>
      </c>
      <c r="F33" t="s">
        <v>92</v>
      </c>
      <c r="G33" s="6" t="str">
        <f t="shared" si="0"/>
        <v> 4.3</v>
      </c>
      <c r="H33" s="6" t="str">
        <f t="shared" si="1"/>
        <v>65</v>
      </c>
      <c r="I33" t="str">
        <f t="shared" si="2"/>
        <v>V</v>
      </c>
    </row>
    <row r="34" spans="1:9" x14ac:dyDescent="0.25">
      <c r="A34" t="s">
        <v>29</v>
      </c>
      <c r="B34" t="s">
        <v>57</v>
      </c>
      <c r="C34" t="s">
        <v>63</v>
      </c>
      <c r="D34" t="s">
        <v>82</v>
      </c>
      <c r="E34" t="s">
        <v>87</v>
      </c>
      <c r="F34" t="s">
        <v>92</v>
      </c>
      <c r="G34" s="6" t="str">
        <f t="shared" si="0"/>
        <v> 4.2</v>
      </c>
      <c r="H34" s="6" t="str">
        <f t="shared" si="1"/>
        <v>109</v>
      </c>
      <c r="I34" t="str">
        <f t="shared" si="2"/>
        <v>V</v>
      </c>
    </row>
    <row r="35" spans="1:9" x14ac:dyDescent="0.25">
      <c r="A35" t="s">
        <v>30</v>
      </c>
      <c r="B35" t="s">
        <v>58</v>
      </c>
      <c r="C35" t="s">
        <v>61</v>
      </c>
      <c r="D35" t="s">
        <v>83</v>
      </c>
      <c r="E35" t="s">
        <v>87</v>
      </c>
      <c r="F35" t="s">
        <v>92</v>
      </c>
      <c r="G35" s="6" t="str">
        <f t="shared" si="0"/>
        <v> 4.4</v>
      </c>
      <c r="H35" s="6" t="str">
        <f t="shared" si="1"/>
        <v>67</v>
      </c>
      <c r="I35" t="str">
        <f t="shared" si="2"/>
        <v>V</v>
      </c>
    </row>
    <row r="36" spans="1:9" x14ac:dyDescent="0.25">
      <c r="A36" t="s">
        <v>31</v>
      </c>
      <c r="B36" t="s">
        <v>59</v>
      </c>
      <c r="C36" t="s">
        <v>63</v>
      </c>
      <c r="D36" t="s">
        <v>81</v>
      </c>
      <c r="E36" t="s">
        <v>87</v>
      </c>
      <c r="F36" t="s">
        <v>92</v>
      </c>
      <c r="G36" s="6" t="str">
        <f t="shared" si="0"/>
        <v> 4.2</v>
      </c>
      <c r="H36" s="6" t="str">
        <f t="shared" si="1"/>
        <v>65</v>
      </c>
      <c r="I36" t="str">
        <f t="shared" si="2"/>
        <v>V</v>
      </c>
    </row>
    <row r="37" spans="1:9" x14ac:dyDescent="0.25">
      <c r="A37" t="s">
        <v>32</v>
      </c>
      <c r="B37" t="s">
        <v>60</v>
      </c>
      <c r="C37" t="s">
        <v>64</v>
      </c>
      <c r="D37" t="s">
        <v>84</v>
      </c>
      <c r="E37" t="s">
        <v>87</v>
      </c>
      <c r="F37" t="s">
        <v>92</v>
      </c>
      <c r="G37" s="6" t="str">
        <f t="shared" si="0"/>
        <v> 4</v>
      </c>
      <c r="H37" s="6" t="str">
        <f t="shared" si="1"/>
        <v>395</v>
      </c>
      <c r="I37" t="str">
        <f t="shared" si="2"/>
        <v>V</v>
      </c>
    </row>
    <row r="38" spans="1:9" x14ac:dyDescent="0.25">
      <c r="A38" t="s">
        <v>33</v>
      </c>
      <c r="B38" t="s">
        <v>60</v>
      </c>
      <c r="C38" t="s">
        <v>63</v>
      </c>
      <c r="D38" t="s">
        <v>85</v>
      </c>
      <c r="E38" t="s">
        <v>87</v>
      </c>
      <c r="F38" t="s">
        <v>92</v>
      </c>
      <c r="G38" s="6" t="str">
        <f t="shared" si="0"/>
        <v> 4.2</v>
      </c>
      <c r="H38" s="6" t="str">
        <f t="shared" si="1"/>
        <v>199</v>
      </c>
      <c r="I38" t="str">
        <f t="shared" si="2"/>
        <v>V</v>
      </c>
    </row>
    <row r="40" spans="1:9" x14ac:dyDescent="0.25">
      <c r="A40" t="s">
        <v>99</v>
      </c>
    </row>
    <row r="41" spans="1:9" x14ac:dyDescent="0.25">
      <c r="A41">
        <v>37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E A A B Q S w M E F A A C A A g A 9 6 A r 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9 6 A 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g K 1 r a z C g 1 h A E A A O Q C A A A T A B w A R m 9 y b X V s Y X M v U 2 V j d G l v b j E u b S C i G A A o o B Q A A A A A A A A A A A A A A A A A A A A A A A A A A A C F k U 9 P A j E Q x e 8 k f I d m v U C y Y E y M B w k H X T Q S E y Q s 6 o E l p t s d 2 U p 3 S q Z d A Q n f 3 e 4 u + A + N v T S Z 1 5 n 3 e 1 M D w k q N L K z u k 0 6 9 V q + Z l B M k 7 M g b 8 S U L U w D L l t K m 7 D r H 8 p X x W J c p s P U a c y f U O Q l w l a u V A N V + 1 D S P t Z 4 3 r q W C d q D R A l r T 8 I L z 6 N 4 A m e h m G N 0 h 9 E i + Q t Q D M 7 d 6 E Q 1 J v z g C E z 1 C 3 A o F 8 Y X E W X Q J K e n 8 r V U i m E j o L J Y I y V P C L W + v l F l 5 T Z 9 h r p T P L O X Q 9 C u g v 7 m f y m J B X 0 F v J n 0 L W f f v n P 6 t x K T r V W 3 T 7 a T n n K c f N o 4 6 0 9 Z t 6 g Z 4 4 q I V g 8 c 8 d r F 3 y q 7 e + J f I Z 5 N d y 4 V S o e C K k + k W m a a f o Y K U 4 8 y Z j d c L + H Q a E 0 f z r C k L t M o z L M T C 7 w D N 3 2 y 8 A c / A W V n 3 h n F c b 3 2 2 8 d w P C J K L A m Y v W V j Z U h t x 6 7 7 h o D w k K Y o 5 Q U 4 E K N b t w r R U H m B 2 P N D Y c v d B V 4 n 9 s z i A J a t c z F 7 D P I u B P t S 9 W R / t 2 e k X p + P B t 2 H b Z r 0 m 8 d d V d d 4 B U E s B A i 0 A F A A C A A g A 9 6 A r W g G / u i 2 k A A A A 9 g A A A B I A A A A A A A A A A A A A A A A A A A A A A E N v b m Z p Z y 9 Q Y W N r Y W d l L n h t b F B L A Q I t A B Q A A g A I A P e g K 1 o P y u m r p A A A A O k A A A A T A A A A A A A A A A A A A A A A A P A A A A B b Q 2 9 u d G V u d F 9 U e X B l c 1 0 u e G 1 s U E s B A i 0 A F A A C A A g A 9 6 A r W t r M K D W E A Q A A 5 A I A A B M A A A A A A A A A A A A A A A A A 4 Q 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w 8 A A A A A A A A x 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F 3 J T I w U 2 h l Z X Q l M j B 3 a X R o J T I w R n V u Y 3 R p b 2 5 z P C 9 J d G V t U G F 0 a D 4 8 L 0 l 0 Z W 1 M b 2 N h d G l v b j 4 8 U 3 R h Y m x l R W 5 0 c m l l c z 4 8 R W 5 0 c n k g V H l w Z T 0 i S X N Q c m l 2 Y X R l I i B W Y W x 1 Z T 0 i b D A i I C 8 + P E V u d H J 5 I F R 5 c G U 9 I l F 1 Z X J 5 S U Q i I F Z h b H V l P S J z M z h m N j I z O T Y t M G Z i N i 0 0 M G R h L T h i N W E t Y T l j N D k 4 Z T Q w M D k 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Y X d f U 2 h l Z X R f d 2 l 0 a F 9 G d W 5 j d G l v b n M 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U t M D E t M T F U M T Q 6 M z c 6 N D U u O T k 1 N z c 5 N 1 o i I C 8 + P E V u d H J 5 I F R 5 c G U 9 I k Z p b G x D b 2 x 1 b W 5 U e X B l c y I g V m F s d W U 9 I n N B Q V l H R V F Z R 0 J R T U c i I C 8 + P E V u d H J 5 I F R 5 c G U 9 I k Z p b G x D b 2 x 1 b W 5 O Y W 1 l c y I g V m F s d W U 9 I n N b J n F 1 b 3 Q 7 T m F t Z S Z x d W 9 0 O y w m c X V v d D t E Z X N j c m l w d G l v b i Z x d W 9 0 O y w m c X V v d D t S Y X R p b m c m c X V v d D s s J n F 1 b 3 Q 7 U H J p Y 2 U m c X V v d D s s J n F 1 b 3 Q 7 V m V n L 0 5 v b i 1 W Z W c m c X V v d D s s J n F 1 b 3 Q 7 V H l w Z S Z x d W 9 0 O y w m c X V v d D t O Z X c g U m F 0 a W 5 n c y Z x d W 9 0 O y w m c X V v d D t O Z X c g U H J p Y 2 U m c X V v d D s s J n F 1 b 3 Q 7 V i 9 O 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m F 3 I F N o Z W V 0 I H d p d G g g R n V u Y 3 R p b 2 5 z L 0 N o Y W 5 n Z W Q g V H l w Z S 5 7 T m F t Z S w w f S Z x d W 9 0 O y w m c X V v d D t T Z W N 0 a W 9 u M S 9 S Y X c g U 2 h l Z X Q g d 2 l 0 a C B G d W 5 j d G l v b n M v Q 2 h h b m d l Z C B U e X B l L n t E Z X N j c m l w d G l v b i w x f S Z x d W 9 0 O y w m c X V v d D t T Z W N 0 a W 9 u M S 9 S Y X c g U 2 h l Z X Q g d 2 l 0 a C B G d W 5 j d G l v b n M v Q 2 h h b m d l Z C B U e X B l L n t S Y X R p b m c s M n 0 m c X V v d D s s J n F 1 b 3 Q 7 U 2 V j d G l v b j E v U m F 3 I F N o Z W V 0 I H d p d G g g R n V u Y 3 R p b 2 5 z L 0 N o Y W 5 n Z W Q g V H l w Z S 5 7 U H J p Y 2 U s M 3 0 m c X V v d D s s J n F 1 b 3 Q 7 U 2 V j d G l v b j E v U m F 3 I F N o Z W V 0 I H d p d G g g R n V u Y 3 R p b 2 5 z L 0 N o Y W 5 n Z W Q g V H l w Z S 5 7 V m V n L 0 5 v b i 1 W Z W c s N H 0 m c X V v d D s s J n F 1 b 3 Q 7 U 2 V j d G l v b j E v U m F 3 I F N o Z W V 0 I H d p d G g g R n V u Y 3 R p b 2 5 z L 0 N o Y W 5 n Z W Q g V H l w Z S 5 7 V H l w Z S w 1 f S Z x d W 9 0 O y w m c X V v d D t T Z W N 0 a W 9 u M S 9 S Y X c g U 2 h l Z X Q g d 2 l 0 a C B G d W 5 j d G l v b n M v Q 2 h h b m d l Z C B U e X B l L n t O Z X c g U m F 0 a W 5 n c y w 2 f S Z x d W 9 0 O y w m c X V v d D t T Z W N 0 a W 9 u M S 9 S Y X c g U 2 h l Z X Q g d 2 l 0 a C B G d W 5 j d G l v b n M v Q 2 h h b m d l Z C B U e X B l L n t O Z X c g U H J p Y 2 U s N 3 0 m c X V v d D s s J n F 1 b 3 Q 7 U 2 V j d G l v b j E v U m F 3 I F N o Z W V 0 I H d p d G g g R n V u Y 3 R p b 2 5 z L 0 N o Y W 5 n Z W Q g V H l w Z S 5 7 V i 9 O L D h 9 J n F 1 b 3 Q 7 X S w m c X V v d D t D b 2 x 1 b W 5 D b 3 V u d C Z x d W 9 0 O z o 5 L C Z x d W 9 0 O 0 t l e U N v b H V t b k 5 h b W V z J n F 1 b 3 Q 7 O l t d L C Z x d W 9 0 O 0 N v b H V t b k l k Z W 5 0 a X R p Z X M m c X V v d D s 6 W y Z x d W 9 0 O 1 N l Y 3 R p b 2 4 x L 1 J h d y B T a G V l d C B 3 a X R o I E Z 1 b m N 0 a W 9 u c y 9 D a G F u Z 2 V k I F R 5 c G U u e 0 5 h b W U s M H 0 m c X V v d D s s J n F 1 b 3 Q 7 U 2 V j d G l v b j E v U m F 3 I F N o Z W V 0 I H d p d G g g R n V u Y 3 R p b 2 5 z L 0 N o Y W 5 n Z W Q g V H l w Z S 5 7 R G V z Y 3 J p c H R p b 2 4 s M X 0 m c X V v d D s s J n F 1 b 3 Q 7 U 2 V j d G l v b j E v U m F 3 I F N o Z W V 0 I H d p d G g g R n V u Y 3 R p b 2 5 z L 0 N o Y W 5 n Z W Q g V H l w Z S 5 7 U m F 0 a W 5 n L D J 9 J n F 1 b 3 Q 7 L C Z x d W 9 0 O 1 N l Y 3 R p b 2 4 x L 1 J h d y B T a G V l d C B 3 a X R o I E Z 1 b m N 0 a W 9 u c y 9 D a G F u Z 2 V k I F R 5 c G U u e 1 B y a W N l L D N 9 J n F 1 b 3 Q 7 L C Z x d W 9 0 O 1 N l Y 3 R p b 2 4 x L 1 J h d y B T a G V l d C B 3 a X R o I E Z 1 b m N 0 a W 9 u c y 9 D a G F u Z 2 V k I F R 5 c G U u e 1 Z l Z y 9 O b 2 4 t V m V n L D R 9 J n F 1 b 3 Q 7 L C Z x d W 9 0 O 1 N l Y 3 R p b 2 4 x L 1 J h d y B T a G V l d C B 3 a X R o I E Z 1 b m N 0 a W 9 u c y 9 D a G F u Z 2 V k I F R 5 c G U u e 1 R 5 c G U s N X 0 m c X V v d D s s J n F 1 b 3 Q 7 U 2 V j d G l v b j E v U m F 3 I F N o Z W V 0 I H d p d G g g R n V u Y 3 R p b 2 5 z L 0 N o Y W 5 n Z W Q g V H l w Z S 5 7 T m V 3 I F J h d G l u Z 3 M s N n 0 m c X V v d D s s J n F 1 b 3 Q 7 U 2 V j d G l v b j E v U m F 3 I F N o Z W V 0 I H d p d G g g R n V u Y 3 R p b 2 5 z L 0 N o Y W 5 n Z W Q g V H l w Z S 5 7 T m V 3 I F B y a W N l L D d 9 J n F 1 b 3 Q 7 L C Z x d W 9 0 O 1 N l Y 3 R p b 2 4 x L 1 J h d y B T a G V l d C B 3 a X R o I E Z 1 b m N 0 a W 9 u c y 9 D a G F u Z 2 V k I F R 5 c G U u e 1 Y v T i w 4 f S Z x d W 9 0 O 1 0 s J n F 1 b 3 Q 7 U m V s Y X R p b 2 5 z a G l w S W 5 m b y Z x d W 9 0 O z p b X X 0 i I C 8 + P C 9 T d G F i b G V F b n R y a W V z P j w v S X R l b T 4 8 S X R l b T 4 8 S X R l b U x v Y 2 F 0 a W 9 u P j x J d G V t V H l w Z T 5 G b 3 J t d W x h P C 9 J d G V t V H l w Z T 4 8 S X R l b V B h d G g + U 2 V j d G l v b j E v U m F 3 J T I w U 2 h l Z X Q l M j B 3 a X R o J T I w R n V u Y 3 R p b 2 5 z L 1 N v d X J j Z T w v S X R l b V B h d G g + P C 9 J d G V t T G 9 j Y X R p b 2 4 + P F N 0 Y W J s Z U V u d H J p Z X M g L z 4 8 L 0 l 0 Z W 0 + P E l 0 Z W 0 + P E l 0 Z W 1 M b 2 N h d G l v b j 4 8 S X R l b V R 5 c G U + R m 9 y b X V s Y T w v S X R l b V R 5 c G U + P E l 0 Z W 1 Q Y X R o P l N l Y 3 R p b 2 4 x L 1 J h d y U y M F N o Z W V 0 J T I w d 2 l 0 a C U y M E Z 1 b m N 0 a W 9 u c y 9 S Y X c l M j B T a G V l d C U y M H d p d G g l M j B G d W 5 j d G l v b n N f U 2 h l Z X Q 8 L 0 l 0 Z W 1 Q Y X R o P j w v S X R l b U x v Y 2 F 0 a W 9 u P j x T d G F i b G V F b n R y a W V z I C 8 + P C 9 J d G V t P j x J d G V t P j x J d G V t T G 9 j Y X R p b 2 4 + P E l 0 Z W 1 U e X B l P k Z v c m 1 1 b G E 8 L 0 l 0 Z W 1 U e X B l P j x J d G V t U G F 0 a D 5 T Z W N 0 a W 9 u M S 9 S Y X c l M j B T a G V l d C U y M H d p d G g l M j B G d W 5 j d G l v b n M v U H J v b W 9 0 Z W Q l M j B I Z W F k Z X J z P C 9 J d G V t U G F 0 a D 4 8 L 0 l 0 Z W 1 M b 2 N h d G l v b j 4 8 U 3 R h Y m x l R W 5 0 c m l l c y A v P j w v S X R l b T 4 8 S X R l b T 4 8 S X R l b U x v Y 2 F 0 a W 9 u P j x J d G V t V H l w Z T 5 G b 3 J t d W x h P C 9 J d G V t V H l w Z T 4 8 S X R l b V B h d G g + U 2 V j d G l v b j E v U m F 3 J T I w U 2 h l Z X Q l M j B 3 a X R o J T I w R n V u Y 3 R p b 2 5 z L 0 N o Y W 5 n Z W Q l M j B U e X B l P C 9 J d G V t U G F 0 a D 4 8 L 0 l 0 Z W 1 M b 2 N h d G l v b j 4 8 U 3 R h Y m x l R W 5 0 c m l l c y A v P j w v S X R l b T 4 8 L 0 l 0 Z W 1 z P j w v T G 9 j Y W x Q Y W N r Y W d l T W V 0 Y W R h d G F G a W x l P h Y A A A B Q S w U G A A A A A A A A A A A A A A A A A A A A A A A A J g E A A A E A A A D Q j J 3 f A R X R E Y x 6 A M B P w p f r A Q A A A D G 1 F Q M 2 T G d H r l w 2 Q 9 u j O Z 0 A A A A A A g A A A A A A E G Y A A A A B A A A g A A A A B l f z L V T d E 7 U 4 x N J X f s H q O F J D J 5 Y W e F w e 8 m 3 g m i s 5 R x w A A A A A D o A A A A A C A A A g A A A A / 6 + e A w q S 0 f + p K K w z x t g L O 0 / b i b S 1 O p i w s A q q 1 Y g L b L l Q A A A A Q D o Z z i v J I M 2 L g v v o 2 S Z q f 7 2 y y 8 l h J U Q H 4 Q w n b S F o h F e V 5 V O U W A k h Q C 6 I 3 J E O I n Z H / P c t t H + l x 7 U x q p 6 r 3 y z M 0 J i U 9 4 9 D Y s D l C Y U K B c D / a n 5 A A A A A B s j s q T T K V 7 N y B 2 W 4 7 d J S N T m U h W t N v y w t s H W U U 5 R a w s S U p L 8 0 k + f v g i P d 1 y K o q Q 6 e 0 l o S V y F D Z t e V 9 1 I K W k 3 k g Q = = < / D a t a M a s h u p > 
</file>

<file path=customXml/itemProps1.xml><?xml version="1.0" encoding="utf-8"?>
<ds:datastoreItem xmlns:ds="http://schemas.openxmlformats.org/officeDocument/2006/customXml" ds:itemID="{02FEF0D7-A2A1-4088-9EA8-C67323FA3B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Performance Overview</vt:lpstr>
      <vt:lpstr>Customer Demographics</vt:lpstr>
      <vt:lpstr>Pivot Tables</vt:lpstr>
      <vt:lpstr>Transformed Sheet</vt:lpstr>
      <vt:lpstr>Raw Sheet with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Anil Jangid</cp:lastModifiedBy>
  <dcterms:created xsi:type="dcterms:W3CDTF">2025-01-11T03:28:02Z</dcterms:created>
  <dcterms:modified xsi:type="dcterms:W3CDTF">2025-01-11T17:55:04Z</dcterms:modified>
</cp:coreProperties>
</file>