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rojects\Web-Scraping\Behrouz-Sheets\"/>
    </mc:Choice>
  </mc:AlternateContent>
  <xr:revisionPtr revIDLastSave="0" documentId="13_ncr:1_{7169BF99-9A20-4D0F-BD59-C5A5D880DF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4" i="1" l="1"/>
  <c r="F14" i="1"/>
  <c r="E14" i="1"/>
  <c r="B14" i="1"/>
  <c r="C14" i="1"/>
  <c r="G15" i="1"/>
  <c r="G16" i="1"/>
  <c r="G17" i="1"/>
  <c r="G18" i="1"/>
  <c r="G19" i="1"/>
  <c r="G20" i="1"/>
  <c r="G21" i="1"/>
  <c r="F15" i="1"/>
  <c r="F16" i="1"/>
  <c r="F17" i="1"/>
  <c r="F18" i="1"/>
  <c r="F19" i="1"/>
  <c r="F20" i="1"/>
  <c r="F21" i="1"/>
  <c r="E15" i="1"/>
  <c r="E16" i="1"/>
  <c r="E17" i="1"/>
  <c r="E18" i="1"/>
  <c r="E19" i="1"/>
  <c r="E20" i="1"/>
  <c r="E21" i="1"/>
  <c r="G3" i="1"/>
  <c r="D15" i="1"/>
  <c r="D16" i="1"/>
  <c r="D17" i="1"/>
  <c r="D18" i="1"/>
  <c r="D19" i="1"/>
  <c r="D20" i="1"/>
  <c r="D21" i="1"/>
  <c r="D14" i="1"/>
  <c r="C15" i="1"/>
  <c r="C16" i="1"/>
  <c r="C17" i="1"/>
  <c r="C18" i="1"/>
  <c r="C19" i="1"/>
  <c r="C20" i="1"/>
  <c r="C21" i="1"/>
  <c r="B20" i="1"/>
  <c r="B21" i="1"/>
  <c r="B15" i="1"/>
  <c r="B16" i="1"/>
  <c r="B17" i="1"/>
  <c r="B18" i="1"/>
  <c r="B19" i="1"/>
  <c r="A15" i="1"/>
  <c r="A16" i="1"/>
  <c r="A17" i="1"/>
  <c r="A18" i="1"/>
  <c r="A19" i="1"/>
  <c r="A20" i="1"/>
  <c r="A21" i="1"/>
  <c r="A14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<sst xmlns="http://schemas.openxmlformats.org/spreadsheetml/2006/main" count="54" uniqueCount="34">
  <si>
    <t>Name</t>
  </si>
  <si>
    <t>Description</t>
  </si>
  <si>
    <t>Rating</t>
  </si>
  <si>
    <t>Price</t>
  </si>
  <si>
    <t>Veg/Non-Veg</t>
  </si>
  <si>
    <t>Lazeez Bhuna Murgh Biryani (Dum Chicken Biryani - Serves 1)</t>
  </si>
  <si>
    <t>Zaikedaar Paneer Biryani (Paneer Dum Biryani - Serves 1)</t>
  </si>
  <si>
    <t>Murgh Afghani Tikka Biryani (Creamy Chicken Tikka Dum Biryani - Serves 1)</t>
  </si>
  <si>
    <t>Paneer Subz Biryani (Paneer Dum and Veg Biryani - Serves 1)</t>
  </si>
  <si>
    <t>Murgh Tikka Biryani (Chicken Tikka Dum Biryani - Serves 1)</t>
  </si>
  <si>
    <t>Subz-e-Biryani (Dum Veg Biryani - Serves 1)</t>
  </si>
  <si>
    <t>Tokhm-e-Biryani (Dum Egg Biryani - Serves 1)</t>
  </si>
  <si>
    <t>Dum Gosht Biryani (Dum Mutton Biryani, Boneless - Serves 1)</t>
  </si>
  <si>
    <t>(Boneless, Served with 1 Gulab Jamun &amp; Mint Raita) In this culinary jewel from Behrouz, Tender chicken pieces are marinated with exuberant bhuna spices that are freshly ground and dum pukht with aromatic rice.</t>
  </si>
  <si>
    <t>(Served with 1 Gulab Jamun &amp; Mint Raita) In this extravagant dish, soft &amp; crumbly, fresh paneer is marinated with exquisite royal spices &amp; layered with basmati to create a dish that is as delectable as it is extravagant.</t>
  </si>
  <si>
    <t>(Boneless, Served with 1 Gulab Jamun &amp; Mint Raita) Legendary for its rich taste &amp; creamy texture, tender chicken marinated in fresh creamy yoghurt &amp; spices is layered with aromatic basmati. Let your tastebuds feel enchanted!</t>
  </si>
  <si>
    <t>(Served with 1 Gulab Jamun &amp; Mint Raita) In this immaculately balanced culinary masterpiece, diced fresh vegetables infused with succulent pieces of spiced paneer are layered on a bed of aromatic rice.</t>
  </si>
  <si>
    <t>(Boneless, Served with 1 Gulab Jamun &amp; Mint Raita) A potpourri of extravagant flavours, tender chicken spiced with freshly ground Behrouz masala is charcoal-grilled then layered with fragrant basmati &amp; dum-pukht in its full glory.</t>
  </si>
  <si>
    <t>(Served with 1 Gulab Jamun &amp; Mint Raita) Adorned with fresh vegetables, golden-hued long-grain basmati, &amp; the coveted Behrouz spice mix, this dish will lend you an experience unlike any other.</t>
  </si>
  <si>
    <t>(Served with 1 Gulab Jamun &amp; Mint Raita) A symphony of humble and intrinsic flavours it is. Hand-picked eggs are freshly boiled to perfection &amp; later adorned with artfully ground fresh Behrouz spices &amp; let to cook in its full glory with basmati rice.</t>
  </si>
  <si>
    <t>(Boneless, Served with 1 Gulab Jamun &amp; Mint Raita) In this most enigmatic &amp; treasured recipe of Behrouz, immaculately spiced fresh, succulent mutton pieces are layered with basmati &amp; then slow-cooked on a charcoal fire.</t>
  </si>
  <si>
    <t>★ 4.4</t>
  </si>
  <si>
    <t>★ 4.3</t>
  </si>
  <si>
    <t>₹379</t>
  </si>
  <si>
    <t>₹459</t>
  </si>
  <si>
    <t>₹465</t>
  </si>
  <si>
    <t>₹345</t>
  </si>
  <si>
    <t>₹569</t>
  </si>
  <si>
    <t>Non-Veg</t>
  </si>
  <si>
    <t>Veg</t>
  </si>
  <si>
    <t>Nick-Name</t>
  </si>
  <si>
    <t>Servings</t>
  </si>
  <si>
    <t>ORIGINAL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</si>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</sst>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14" sqref="G14"/>
    </sheetView>
  </sheetViews>
  <sheetFormatPr defaultRowHeight="14.4" x14ac:dyDescent="0.3"/>
  <cols>
    <col min="1" max="1" width="52.88671875" customWidth="1"/>
    <col min="2" max="2" width="31.5546875" customWidth="1"/>
    <col min="4" max="4" width="14.21875" customWidth="1"/>
    <col min="7" max="7" width="14.109375" customWidth="1"/>
  </cols>
  <sheetData>
    <row r="1" spans="1:7" x14ac:dyDescent="0.3">
      <c r="A1" t="s">
        <v>32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2</v>
      </c>
    </row>
    <row r="3" spans="1:7" x14ac:dyDescent="0.3">
      <c r="A3" t="s">
        <v>5</v>
      </c>
      <c r="B3" t="s">
        <v>13</v>
      </c>
      <c r="C3" t="s">
        <v>21</v>
      </c>
      <c r="D3" s="3">
        <v>399</v>
      </c>
      <c r="E3" t="s">
        <v>28</v>
      </c>
      <c r="G3" t="str">
        <f>SUBSTITUTE(C3,"★","",1)</f>
        <v> 4.4</v>
      </c>
    </row>
    <row r="4" spans="1:7" x14ac:dyDescent="0.3">
      <c r="A4" t="s">
        <v>6</v>
      </c>
      <c r="B4" t="s">
        <v>14</v>
      </c>
      <c r="C4" t="s">
        <v>21</v>
      </c>
      <c r="D4" t="s">
        <v>23</v>
      </c>
      <c r="E4" t="s">
        <v>29</v>
      </c>
      <c r="G4" t="str">
        <f t="shared" ref="G4:G10" si="0">SUBSTITUTE(C4,"★","",1)</f>
        <v> 4.4</v>
      </c>
    </row>
    <row r="5" spans="1:7" x14ac:dyDescent="0.3">
      <c r="A5" t="s">
        <v>7</v>
      </c>
      <c r="B5" t="s">
        <v>15</v>
      </c>
      <c r="C5" t="s">
        <v>21</v>
      </c>
      <c r="D5" t="s">
        <v>24</v>
      </c>
      <c r="E5" t="s">
        <v>28</v>
      </c>
      <c r="G5" t="str">
        <f t="shared" si="0"/>
        <v> 4.4</v>
      </c>
    </row>
    <row r="6" spans="1:7" x14ac:dyDescent="0.3">
      <c r="A6" t="s">
        <v>8</v>
      </c>
      <c r="B6" t="s">
        <v>16</v>
      </c>
      <c r="C6" t="s">
        <v>21</v>
      </c>
      <c r="D6" t="s">
        <v>23</v>
      </c>
      <c r="E6" t="s">
        <v>29</v>
      </c>
      <c r="G6" t="str">
        <f t="shared" si="0"/>
        <v> 4.4</v>
      </c>
    </row>
    <row r="7" spans="1:7" x14ac:dyDescent="0.3">
      <c r="A7" t="s">
        <v>9</v>
      </c>
      <c r="B7" t="s">
        <v>17</v>
      </c>
      <c r="C7" t="s">
        <v>21</v>
      </c>
      <c r="D7" t="s">
        <v>25</v>
      </c>
      <c r="E7" t="s">
        <v>28</v>
      </c>
      <c r="G7" t="str">
        <f t="shared" si="0"/>
        <v> 4.4</v>
      </c>
    </row>
    <row r="8" spans="1:7" x14ac:dyDescent="0.3">
      <c r="A8" t="s">
        <v>10</v>
      </c>
      <c r="B8" t="s">
        <v>18</v>
      </c>
      <c r="C8" t="s">
        <v>21</v>
      </c>
      <c r="D8" t="s">
        <v>26</v>
      </c>
      <c r="E8" t="s">
        <v>29</v>
      </c>
      <c r="G8" t="str">
        <f t="shared" si="0"/>
        <v> 4.4</v>
      </c>
    </row>
    <row r="9" spans="1:7" x14ac:dyDescent="0.3">
      <c r="A9" t="s">
        <v>11</v>
      </c>
      <c r="B9" t="s">
        <v>19</v>
      </c>
      <c r="C9" t="s">
        <v>21</v>
      </c>
      <c r="D9" t="s">
        <v>23</v>
      </c>
      <c r="E9" t="s">
        <v>28</v>
      </c>
      <c r="G9" t="str">
        <f t="shared" si="0"/>
        <v> 4.4</v>
      </c>
    </row>
    <row r="10" spans="1:7" x14ac:dyDescent="0.3">
      <c r="A10" t="s">
        <v>12</v>
      </c>
      <c r="B10" t="s">
        <v>20</v>
      </c>
      <c r="C10" t="s">
        <v>22</v>
      </c>
      <c r="D10" t="s">
        <v>27</v>
      </c>
      <c r="E10" t="s">
        <v>28</v>
      </c>
      <c r="G10" t="str">
        <f t="shared" si="0"/>
        <v> 4.3</v>
      </c>
    </row>
    <row r="12" spans="1:7" x14ac:dyDescent="0.3">
      <c r="A12" t="s">
        <v>33</v>
      </c>
    </row>
    <row r="13" spans="1:7" x14ac:dyDescent="0.3">
      <c r="A13" t="s">
        <v>0</v>
      </c>
      <c r="B13" t="s">
        <v>30</v>
      </c>
      <c r="C13" t="s">
        <v>31</v>
      </c>
      <c r="D13" t="s">
        <v>1</v>
      </c>
      <c r="E13" t="s">
        <v>2</v>
      </c>
      <c r="F13" t="s">
        <v>3</v>
      </c>
      <c r="G13" t="s">
        <v>4</v>
      </c>
    </row>
    <row r="14" spans="1:7" x14ac:dyDescent="0.3">
      <c r="A14" t="str">
        <f>LEFT(A3, FIND("(", A3) - 2)</f>
        <v>Lazeez Bhuna Murgh Biryani</v>
      </c>
      <c r="B14" t="str">
        <f>MID(A3, FIND("(", A3) + 1, FIND("-", A3) - FIND("(", A3) - 1)</f>
        <v xml:space="preserve">Dum Chicken Biryani </v>
      </c>
      <c r="C14" t="str">
        <f>TRIM(MID(A3,FIND("Serves",A3)+7,FIND(")",A3,FIND("Serves",A3))-FIND("Serves",A3)-7))</f>
        <v>1</v>
      </c>
      <c r="D14" t="str">
        <f>A3</f>
        <v>Lazeez Bhuna Murgh Biryani (Dum Chicken Biryani - Serves 1)</v>
      </c>
      <c r="E14" t="str">
        <f>SUBSTITUTE(C3,"★","",1)</f>
        <v> 4.4</v>
      </c>
      <c r="F14" t="str">
        <f>SUBSTITUTE(D3,"₹","",1)</f>
        <v>399</v>
      </c>
      <c r="G14" t="str">
        <f>IF((E3="Veg"),"V","N")</f>
        <v>N</v>
      </c>
    </row>
    <row r="15" spans="1:7" x14ac:dyDescent="0.3">
      <c r="A15" t="str">
        <f t="shared" ref="A15:A21" si="1">LEFT(A4, FIND("(", A4) - 2)</f>
        <v>Zaikedaar Paneer Biryani</v>
      </c>
      <c r="B15" t="str">
        <f>MID(A4, FIND("(", A4) + 1, FIND("-", A4) - FIND("(", A4) - 1)</f>
        <v xml:space="preserve">Paneer Dum Biryani </v>
      </c>
      <c r="C15" t="str">
        <f t="shared" ref="C15:C21" si="2">TRIM(MID(A4,FIND("Serves",A4)+7,FIND(")",A4,FIND("Serves",A4))-FIND("Serves",A4)-7))</f>
        <v>1</v>
      </c>
      <c r="D15" t="str">
        <f t="shared" ref="D15:D21" si="3">A4</f>
        <v>Zaikedaar Paneer Biryani (Paneer Dum Biryani - Serves 1)</v>
      </c>
      <c r="E15" t="str">
        <f t="shared" ref="E15:E21" si="4">SUBSTITUTE(C4,"★","",1)</f>
        <v> 4.4</v>
      </c>
      <c r="F15" t="str">
        <f t="shared" ref="F15:F21" si="5">SUBSTITUTE(D4,"₹","",1)</f>
        <v>379</v>
      </c>
      <c r="G15" t="str">
        <f>IF((E4="Veg"),"V","N")</f>
        <v>V</v>
      </c>
    </row>
    <row r="16" spans="1:7" x14ac:dyDescent="0.3">
      <c r="A16" t="str">
        <f t="shared" si="1"/>
        <v>Murgh Afghani Tikka Biryani</v>
      </c>
      <c r="B16" t="str">
        <f>MID(A5, FIND("(", A5) + 1, FIND("-", A5) - FIND("(", A5) - 1)</f>
        <v xml:space="preserve">Creamy Chicken Tikka Dum Biryani </v>
      </c>
      <c r="C16" t="str">
        <f t="shared" si="2"/>
        <v>1</v>
      </c>
      <c r="D16" t="str">
        <f t="shared" si="3"/>
        <v>Murgh Afghani Tikka Biryani (Creamy Chicken Tikka Dum Biryani - Serves 1)</v>
      </c>
      <c r="E16" t="str">
        <f t="shared" si="4"/>
        <v> 4.4</v>
      </c>
      <c r="F16" t="str">
        <f t="shared" si="5"/>
        <v>459</v>
      </c>
      <c r="G16" t="str">
        <f t="shared" ref="G16:G21" si="6">IF((E5="Veg"),"V","N")</f>
        <v>N</v>
      </c>
    </row>
    <row r="17" spans="1:7" x14ac:dyDescent="0.3">
      <c r="A17" t="str">
        <f t="shared" si="1"/>
        <v>Paneer Subz Biryani</v>
      </c>
      <c r="B17" t="str">
        <f>MID(A6, FIND("(", A6) + 1, FIND("-", A6) - FIND("(", A6) - 1)</f>
        <v xml:space="preserve">Paneer Dum and Veg Biryani </v>
      </c>
      <c r="C17" t="str">
        <f t="shared" si="2"/>
        <v>1</v>
      </c>
      <c r="D17" t="str">
        <f t="shared" si="3"/>
        <v>Paneer Subz Biryani (Paneer Dum and Veg Biryani - Serves 1)</v>
      </c>
      <c r="E17" t="str">
        <f t="shared" si="4"/>
        <v> 4.4</v>
      </c>
      <c r="F17" t="str">
        <f t="shared" si="5"/>
        <v>379</v>
      </c>
      <c r="G17" t="str">
        <f t="shared" si="6"/>
        <v>V</v>
      </c>
    </row>
    <row r="18" spans="1:7" x14ac:dyDescent="0.3">
      <c r="A18" t="str">
        <f t="shared" si="1"/>
        <v>Murgh Tikka Biryani</v>
      </c>
      <c r="B18" t="str">
        <f>MID(A7, FIND("(", A7) + 1, FIND("-", A7) - FIND("(", A7) - 1)</f>
        <v xml:space="preserve">Chicken Tikka Dum Biryani </v>
      </c>
      <c r="C18" t="str">
        <f t="shared" si="2"/>
        <v>1</v>
      </c>
      <c r="D18" t="str">
        <f t="shared" si="3"/>
        <v>Murgh Tikka Biryani (Chicken Tikka Dum Biryani - Serves 1)</v>
      </c>
      <c r="E18" t="str">
        <f t="shared" si="4"/>
        <v> 4.4</v>
      </c>
      <c r="F18" t="str">
        <f t="shared" si="5"/>
        <v>465</v>
      </c>
      <c r="G18" t="str">
        <f t="shared" si="6"/>
        <v>N</v>
      </c>
    </row>
    <row r="19" spans="1:7" x14ac:dyDescent="0.3">
      <c r="A19" t="str">
        <f t="shared" si="1"/>
        <v>Subz-e-Biryani</v>
      </c>
      <c r="B19" t="str">
        <f>MID(A8, FIND("(", A8) + 1, FIND(" -", A8) - FIND("(", A8) - 1)</f>
        <v>Dum Veg Biryani</v>
      </c>
      <c r="C19" t="str">
        <f t="shared" si="2"/>
        <v>1</v>
      </c>
      <c r="D19" t="str">
        <f t="shared" si="3"/>
        <v>Subz-e-Biryani (Dum Veg Biryani - Serves 1)</v>
      </c>
      <c r="E19" t="str">
        <f t="shared" si="4"/>
        <v> 4.4</v>
      </c>
      <c r="F19" t="str">
        <f t="shared" si="5"/>
        <v>345</v>
      </c>
      <c r="G19" t="str">
        <f t="shared" si="6"/>
        <v>V</v>
      </c>
    </row>
    <row r="20" spans="1:7" x14ac:dyDescent="0.3">
      <c r="A20" t="str">
        <f t="shared" si="1"/>
        <v>Tokhm-e-Biryani</v>
      </c>
      <c r="B20" t="str">
        <f>MID(A9, FIND("(", A9) + 1, FIND(" -", A9) - FIND("(", A9) - 1)</f>
        <v>Dum Egg Biryani</v>
      </c>
      <c r="C20" t="str">
        <f t="shared" si="2"/>
        <v>1</v>
      </c>
      <c r="D20" t="str">
        <f t="shared" si="3"/>
        <v>Tokhm-e-Biryani (Dum Egg Biryani - Serves 1)</v>
      </c>
      <c r="E20" t="str">
        <f t="shared" si="4"/>
        <v> 4.4</v>
      </c>
      <c r="F20" t="str">
        <f t="shared" si="5"/>
        <v>379</v>
      </c>
      <c r="G20" t="str">
        <f t="shared" si="6"/>
        <v>N</v>
      </c>
    </row>
    <row r="21" spans="1:7" x14ac:dyDescent="0.3">
      <c r="A21" t="str">
        <f t="shared" si="1"/>
        <v>Dum Gosht Biryani</v>
      </c>
      <c r="B21" t="str">
        <f>MID(A10, FIND("(", A10) + 1, FIND("-", A10) - FIND("(", A10) - 1)</f>
        <v xml:space="preserve">Dum Mutton Biryani, Boneless </v>
      </c>
      <c r="C21" t="str">
        <f t="shared" si="2"/>
        <v>1</v>
      </c>
      <c r="D21" t="str">
        <f t="shared" si="3"/>
        <v>Dum Gosht Biryani (Dum Mutton Biryani, Boneless - Serves 1)</v>
      </c>
      <c r="E21" t="str">
        <f t="shared" si="4"/>
        <v> 4.3</v>
      </c>
      <c r="F21" t="str">
        <f t="shared" si="5"/>
        <v>569</v>
      </c>
      <c r="G21" t="str">
        <f t="shared" si="6"/>
        <v>N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6 0 p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y 6 0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t K V o o i k e 4 D g A A A B E A A A A T A B w A R m 9 y b X V s Y X M v U 2 V j d G l v b j E u b S C i G A A o o B Q A A A A A A A A A A A A A A A A A A A A A A A A A A A A r T k 0 u y c z P U w i G 0 I b W A F B L A Q I t A B Q A A g A I A M u t K V o B v 7 o t p A A A A P Y A A A A S A A A A A A A A A A A A A A A A A A A A A A B D b 2 5 m a W c v U G F j a 2 F n Z S 5 4 b W x Q S w E C L Q A U A A I A C A D L r S l a D 8 r p q 6 Q A A A D p A A A A E w A A A A A A A A A A A A A A A A D w A A A A W 0 N v b n R l b n R f V H l w Z X N d L n h t b F B L A Q I t A B Q A A g A I A M u t K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t R U D N k x n R 6 5 c N k P b o z m d A A A A A A I A A A A A A B B m A A A A A Q A A I A A A A P R / U j + Z H / h S K K w m B T c Q R q O O 6 8 1 a x N K m g n U O o w a 2 b A / 9 A A A A A A 6 A A A A A A g A A I A A A A B R 9 I X T S U o r C X N g g m 3 N i B E / c F G 0 j G r r 9 7 A 0 o + H h r U M T F U A A A A P y w e z R K I b F W n d 6 X p 0 b b o e c Q V E v t w u G h x 3 j j 3 p t J p z j y 0 v Q c C d j C 3 r A b / q q r I h u i 8 d q 1 o I F u E F U Y d t G J U C V S P N e B s G r 2 U Y N M L L f n T f 2 q 8 V U D Q A A A A G 3 C b 9 z x H Z 4 w 6 v o V e 9 m 8 / C L Y i F x J F 2 h W X 0 r b o V o M Q N G E n x w m S i P 1 h K N U U d y u n D L V v x c t n c g B p o G + 1 Q e 3 m C 2 w d r c = < / D a t a M a s h u p > 
</file>

<file path=customXml/itemProps1.xml><?xml version="1.0" encoding="utf-8"?>
<ds:datastoreItem xmlns:ds="http://schemas.openxmlformats.org/officeDocument/2006/customXml" ds:itemID="{42175612-DA15-4AD1-B537-85B890340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Anil Jangid</cp:lastModifiedBy>
  <dcterms:created xsi:type="dcterms:W3CDTF">2025-01-09T15:12:37Z</dcterms:created>
  <dcterms:modified xsi:type="dcterms:W3CDTF">2025-01-11T03:33:43Z</dcterms:modified>
</cp:coreProperties>
</file>