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860" tabRatio="713"/>
  </bookViews>
  <sheets>
    <sheet name="诊断结果" sheetId="3" r:id="rId1"/>
    <sheet name="Sheet1" sheetId="1" r:id="rId2"/>
    <sheet name="other information" sheetId="2" r:id="rId3"/>
  </sheets>
  <definedNames>
    <definedName name="_xlnm._FilterDatabase" localSheetId="2" hidden="1">'other information'!$A$1:$F$304</definedName>
    <definedName name="_xlnm._FilterDatabase" localSheetId="1" hidden="1">Sheet1!$A$1:$BE$258</definedName>
    <definedName name="_xlnm._FilterDatabase" localSheetId="0" hidden="1">诊断结果!$A$1:$G$302</definedName>
  </definedNames>
  <calcPr calcId="152511"/>
</workbook>
</file>

<file path=xl/calcChain.xml><?xml version="1.0" encoding="utf-8"?>
<calcChain xmlns="http://schemas.openxmlformats.org/spreadsheetml/2006/main">
  <c r="F304" i="2" l="1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B205" i="1"/>
  <c r="E204" i="1"/>
  <c r="D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B152" i="1"/>
  <c r="E151" i="1"/>
  <c r="D151" i="1"/>
  <c r="B151" i="1"/>
  <c r="E150" i="1"/>
  <c r="D150" i="1"/>
  <c r="B150" i="1"/>
  <c r="E149" i="1"/>
  <c r="D149" i="1"/>
  <c r="B149" i="1"/>
  <c r="E148" i="1"/>
  <c r="D148" i="1"/>
  <c r="B148" i="1"/>
  <c r="E147" i="1"/>
  <c r="D147" i="1"/>
  <c r="B147" i="1"/>
  <c r="E146" i="1"/>
  <c r="D146" i="1"/>
  <c r="B146" i="1"/>
  <c r="E145" i="1"/>
  <c r="D145" i="1"/>
  <c r="B145" i="1"/>
  <c r="E144" i="1"/>
  <c r="D144" i="1"/>
  <c r="B144" i="1"/>
  <c r="E143" i="1"/>
  <c r="D143" i="1"/>
  <c r="B143" i="1"/>
  <c r="E142" i="1"/>
  <c r="D142" i="1"/>
  <c r="B142" i="1"/>
  <c r="E141" i="1"/>
  <c r="D141" i="1"/>
  <c r="B141" i="1"/>
  <c r="E140" i="1"/>
  <c r="D140" i="1"/>
  <c r="B140" i="1"/>
  <c r="E139" i="1"/>
  <c r="D139" i="1"/>
  <c r="B139" i="1"/>
  <c r="E138" i="1"/>
  <c r="D138" i="1"/>
  <c r="B138" i="1"/>
  <c r="E137" i="1"/>
  <c r="D137" i="1"/>
  <c r="B137" i="1"/>
  <c r="E136" i="1"/>
  <c r="D136" i="1"/>
  <c r="B136" i="1"/>
  <c r="E135" i="1"/>
  <c r="D135" i="1"/>
  <c r="B135" i="1"/>
  <c r="E134" i="1"/>
  <c r="D134" i="1"/>
  <c r="B134" i="1"/>
  <c r="E133" i="1"/>
  <c r="D133" i="1"/>
  <c r="B133" i="1"/>
  <c r="E132" i="1"/>
  <c r="D132" i="1"/>
  <c r="B132" i="1"/>
  <c r="E131" i="1"/>
  <c r="D131" i="1"/>
  <c r="B131" i="1"/>
  <c r="E130" i="1"/>
  <c r="D130" i="1"/>
  <c r="B130" i="1"/>
  <c r="E129" i="1"/>
  <c r="D129" i="1"/>
  <c r="B129" i="1"/>
  <c r="E128" i="1"/>
  <c r="D128" i="1"/>
  <c r="B128" i="1"/>
  <c r="E127" i="1"/>
  <c r="D127" i="1"/>
  <c r="B127" i="1"/>
  <c r="E126" i="1"/>
  <c r="D126" i="1"/>
  <c r="B126" i="1"/>
  <c r="E125" i="1"/>
  <c r="D125" i="1"/>
  <c r="B125" i="1"/>
  <c r="E124" i="1"/>
  <c r="D124" i="1"/>
  <c r="B124" i="1"/>
  <c r="E123" i="1"/>
  <c r="D123" i="1"/>
  <c r="B123" i="1"/>
  <c r="E122" i="1"/>
  <c r="D122" i="1"/>
  <c r="B122" i="1"/>
  <c r="E121" i="1"/>
  <c r="D121" i="1"/>
  <c r="B121" i="1"/>
  <c r="E120" i="1"/>
  <c r="D120" i="1"/>
  <c r="B120" i="1"/>
  <c r="E119" i="1"/>
  <c r="D119" i="1"/>
  <c r="B119" i="1"/>
  <c r="E118" i="1"/>
  <c r="D118" i="1"/>
  <c r="B118" i="1"/>
  <c r="E117" i="1"/>
  <c r="D117" i="1"/>
  <c r="B117" i="1"/>
  <c r="E116" i="1"/>
  <c r="D116" i="1"/>
  <c r="B116" i="1"/>
  <c r="E115" i="1"/>
  <c r="D115" i="1"/>
  <c r="B115" i="1"/>
  <c r="E114" i="1"/>
  <c r="D114" i="1"/>
  <c r="B114" i="1"/>
  <c r="E113" i="1"/>
  <c r="D113" i="1"/>
  <c r="B113" i="1"/>
  <c r="E112" i="1"/>
  <c r="D112" i="1"/>
  <c r="B112" i="1"/>
  <c r="E111" i="1"/>
  <c r="D111" i="1"/>
  <c r="B111" i="1"/>
  <c r="E110" i="1"/>
  <c r="D110" i="1"/>
  <c r="B110" i="1"/>
  <c r="E109" i="1"/>
  <c r="D109" i="1"/>
  <c r="B109" i="1"/>
  <c r="E108" i="1"/>
  <c r="D108" i="1"/>
  <c r="B108" i="1"/>
  <c r="E107" i="1"/>
  <c r="D107" i="1"/>
  <c r="B107" i="1"/>
  <c r="E106" i="1"/>
  <c r="D106" i="1"/>
  <c r="B106" i="1"/>
  <c r="E105" i="1"/>
  <c r="D105" i="1"/>
  <c r="B105" i="1"/>
  <c r="E104" i="1"/>
  <c r="D104" i="1"/>
  <c r="B104" i="1"/>
  <c r="E103" i="1"/>
  <c r="D103" i="1"/>
  <c r="B103" i="1"/>
  <c r="E102" i="1"/>
  <c r="D102" i="1"/>
  <c r="B102" i="1"/>
  <c r="E101" i="1"/>
  <c r="D101" i="1"/>
  <c r="B101" i="1"/>
  <c r="E100" i="1"/>
  <c r="D100" i="1"/>
  <c r="B100" i="1"/>
  <c r="E99" i="1"/>
  <c r="D99" i="1"/>
  <c r="B99" i="1"/>
  <c r="E98" i="1"/>
  <c r="D98" i="1"/>
  <c r="B98" i="1"/>
  <c r="E97" i="1"/>
  <c r="D97" i="1"/>
  <c r="B97" i="1"/>
  <c r="E96" i="1"/>
  <c r="D96" i="1"/>
  <c r="B96" i="1"/>
  <c r="E95" i="1"/>
  <c r="D95" i="1"/>
  <c r="B95" i="1"/>
  <c r="E94" i="1"/>
  <c r="D94" i="1"/>
  <c r="B94" i="1"/>
  <c r="E93" i="1"/>
  <c r="D93" i="1"/>
  <c r="B93" i="1"/>
  <c r="E92" i="1"/>
  <c r="D92" i="1"/>
  <c r="B92" i="1"/>
  <c r="E91" i="1"/>
  <c r="D91" i="1"/>
  <c r="B91" i="1"/>
  <c r="E90" i="1"/>
  <c r="D90" i="1"/>
  <c r="B90" i="1"/>
  <c r="E89" i="1"/>
  <c r="D89" i="1"/>
  <c r="B89" i="1"/>
  <c r="E88" i="1"/>
  <c r="D88" i="1"/>
  <c r="B88" i="1"/>
  <c r="E87" i="1"/>
  <c r="D87" i="1"/>
  <c r="B87" i="1"/>
  <c r="E86" i="1"/>
  <c r="D86" i="1"/>
  <c r="B86" i="1"/>
  <c r="E85" i="1"/>
  <c r="D85" i="1"/>
  <c r="B85" i="1"/>
  <c r="E84" i="1"/>
  <c r="D84" i="1"/>
  <c r="B84" i="1"/>
  <c r="E83" i="1"/>
  <c r="D83" i="1"/>
  <c r="B83" i="1"/>
  <c r="E82" i="1"/>
  <c r="D82" i="1"/>
  <c r="B82" i="1"/>
  <c r="E81" i="1"/>
  <c r="D81" i="1"/>
  <c r="B81" i="1"/>
  <c r="E80" i="1"/>
  <c r="D80" i="1"/>
  <c r="B80" i="1"/>
  <c r="E79" i="1"/>
  <c r="D79" i="1"/>
  <c r="B79" i="1"/>
  <c r="E78" i="1"/>
  <c r="D78" i="1"/>
  <c r="B78" i="1"/>
  <c r="E77" i="1"/>
  <c r="D77" i="1"/>
  <c r="B77" i="1"/>
  <c r="E76" i="1"/>
  <c r="D76" i="1"/>
  <c r="B76" i="1"/>
  <c r="E75" i="1"/>
  <c r="D75" i="1"/>
  <c r="B75" i="1"/>
  <c r="E74" i="1"/>
  <c r="D74" i="1"/>
  <c r="B74" i="1"/>
  <c r="E73" i="1"/>
  <c r="D73" i="1"/>
  <c r="B73" i="1"/>
  <c r="E72" i="1"/>
  <c r="D72" i="1"/>
  <c r="B72" i="1"/>
  <c r="E71" i="1"/>
  <c r="D71" i="1"/>
  <c r="B71" i="1"/>
  <c r="E70" i="1"/>
  <c r="D70" i="1"/>
  <c r="B70" i="1"/>
  <c r="E69" i="1"/>
  <c r="D69" i="1"/>
  <c r="B69" i="1"/>
  <c r="E68" i="1"/>
  <c r="D68" i="1"/>
  <c r="B68" i="1"/>
  <c r="E67" i="1"/>
  <c r="D67" i="1"/>
  <c r="B67" i="1"/>
  <c r="E66" i="1"/>
  <c r="D66" i="1"/>
  <c r="B66" i="1"/>
  <c r="E65" i="1"/>
  <c r="D65" i="1"/>
  <c r="B65" i="1"/>
  <c r="E64" i="1"/>
  <c r="D64" i="1"/>
  <c r="B64" i="1"/>
  <c r="E63" i="1"/>
  <c r="D63" i="1"/>
  <c r="B63" i="1"/>
  <c r="E62" i="1"/>
  <c r="D62" i="1"/>
  <c r="B62" i="1"/>
  <c r="E61" i="1"/>
  <c r="D61" i="1"/>
  <c r="B61" i="1"/>
  <c r="E60" i="1"/>
  <c r="D60" i="1"/>
  <c r="B60" i="1"/>
  <c r="E59" i="1"/>
  <c r="D59" i="1"/>
  <c r="B59" i="1"/>
  <c r="E58" i="1"/>
  <c r="D58" i="1"/>
  <c r="B58" i="1"/>
  <c r="E57" i="1"/>
  <c r="D57" i="1"/>
  <c r="B57" i="1"/>
  <c r="E56" i="1"/>
  <c r="D56" i="1"/>
  <c r="B56" i="1"/>
  <c r="E55" i="1"/>
  <c r="D55" i="1"/>
  <c r="B55" i="1"/>
  <c r="E54" i="1"/>
  <c r="D54" i="1"/>
  <c r="B54" i="1"/>
  <c r="E53" i="1"/>
  <c r="D53" i="1"/>
  <c r="B53" i="1"/>
  <c r="E52" i="1"/>
  <c r="D52" i="1"/>
  <c r="B52" i="1"/>
  <c r="E51" i="1"/>
  <c r="D51" i="1"/>
  <c r="B51" i="1"/>
  <c r="E50" i="1"/>
  <c r="D50" i="1"/>
  <c r="B50" i="1"/>
  <c r="E49" i="1"/>
  <c r="D49" i="1"/>
  <c r="B49" i="1"/>
  <c r="E48" i="1"/>
  <c r="D48" i="1"/>
  <c r="B48" i="1"/>
  <c r="E47" i="1"/>
  <c r="D47" i="1"/>
  <c r="B47" i="1"/>
  <c r="E46" i="1"/>
  <c r="D46" i="1"/>
  <c r="B46" i="1"/>
  <c r="E45" i="1"/>
  <c r="D45" i="1"/>
  <c r="B45" i="1"/>
  <c r="E44" i="1"/>
  <c r="D44" i="1"/>
  <c r="B44" i="1"/>
  <c r="E43" i="1"/>
  <c r="D43" i="1"/>
  <c r="B43" i="1"/>
  <c r="E42" i="1"/>
  <c r="D42" i="1"/>
  <c r="B42" i="1"/>
  <c r="E41" i="1"/>
  <c r="D41" i="1"/>
  <c r="B41" i="1"/>
  <c r="E40" i="1"/>
  <c r="D40" i="1"/>
  <c r="B40" i="1"/>
  <c r="E39" i="1"/>
  <c r="D39" i="1"/>
  <c r="B39" i="1"/>
  <c r="E38" i="1"/>
  <c r="D38" i="1"/>
  <c r="B38" i="1"/>
  <c r="E37" i="1"/>
  <c r="D37" i="1"/>
  <c r="B37" i="1"/>
  <c r="E36" i="1"/>
  <c r="D36" i="1"/>
  <c r="B36" i="1"/>
  <c r="E35" i="1"/>
  <c r="D35" i="1"/>
  <c r="B35" i="1"/>
  <c r="E34" i="1"/>
  <c r="D34" i="1"/>
  <c r="B34" i="1"/>
  <c r="E33" i="1"/>
  <c r="D33" i="1"/>
  <c r="B33" i="1"/>
  <c r="E32" i="1"/>
  <c r="D32" i="1"/>
  <c r="B32" i="1"/>
  <c r="E31" i="1"/>
  <c r="D31" i="1"/>
  <c r="B31" i="1"/>
  <c r="E30" i="1"/>
  <c r="D30" i="1"/>
  <c r="B30" i="1"/>
  <c r="E29" i="1"/>
  <c r="D29" i="1"/>
  <c r="B29" i="1"/>
  <c r="E28" i="1"/>
  <c r="D28" i="1"/>
  <c r="B28" i="1"/>
  <c r="E27" i="1"/>
  <c r="D27" i="1"/>
  <c r="B27" i="1"/>
  <c r="E26" i="1"/>
  <c r="D26" i="1"/>
  <c r="B26" i="1"/>
  <c r="E25" i="1"/>
  <c r="D25" i="1"/>
  <c r="B25" i="1"/>
  <c r="E24" i="1"/>
  <c r="D24" i="1"/>
  <c r="B24" i="1"/>
  <c r="E23" i="1"/>
  <c r="D23" i="1"/>
  <c r="B23" i="1"/>
  <c r="E22" i="1"/>
  <c r="D22" i="1"/>
  <c r="B22" i="1"/>
  <c r="E21" i="1"/>
  <c r="D21" i="1"/>
  <c r="B21" i="1"/>
  <c r="E20" i="1"/>
  <c r="D20" i="1"/>
  <c r="B20" i="1"/>
  <c r="E19" i="1"/>
  <c r="D19" i="1"/>
  <c r="B19" i="1"/>
  <c r="E18" i="1"/>
  <c r="D18" i="1"/>
  <c r="B18" i="1"/>
  <c r="E17" i="1"/>
  <c r="D17" i="1"/>
  <c r="B17" i="1"/>
  <c r="E16" i="1"/>
  <c r="D16" i="1"/>
  <c r="B16" i="1"/>
  <c r="E15" i="1"/>
  <c r="D15" i="1"/>
  <c r="B15" i="1"/>
  <c r="E14" i="1"/>
  <c r="D14" i="1"/>
  <c r="B14" i="1"/>
  <c r="E13" i="1"/>
  <c r="D13" i="1"/>
  <c r="E12" i="1"/>
  <c r="D12" i="1"/>
  <c r="B12" i="1"/>
  <c r="E11" i="1"/>
  <c r="D11" i="1"/>
  <c r="B11" i="1"/>
  <c r="E10" i="1"/>
  <c r="D10" i="1"/>
  <c r="B10" i="1"/>
  <c r="E9" i="1"/>
  <c r="D9" i="1"/>
  <c r="B9" i="1"/>
  <c r="E8" i="1"/>
  <c r="D8" i="1"/>
  <c r="B8" i="1"/>
  <c r="E7" i="1"/>
  <c r="D7" i="1"/>
  <c r="B7" i="1"/>
  <c r="E6" i="1"/>
  <c r="D6" i="1"/>
  <c r="B6" i="1"/>
  <c r="E5" i="1"/>
  <c r="D5" i="1"/>
  <c r="B5" i="1"/>
  <c r="E4" i="1"/>
  <c r="D4" i="1"/>
  <c r="B4" i="1"/>
  <c r="E3" i="1"/>
  <c r="D3" i="1"/>
  <c r="B3" i="1"/>
  <c r="E2" i="1"/>
  <c r="D2" i="1"/>
</calcChain>
</file>

<file path=xl/sharedStrings.xml><?xml version="1.0" encoding="utf-8"?>
<sst xmlns="http://schemas.openxmlformats.org/spreadsheetml/2006/main" count="5762" uniqueCount="1363">
  <si>
    <t>绿谷编号</t>
  </si>
  <si>
    <t>诊断结果</t>
  </si>
  <si>
    <t>姓名</t>
  </si>
  <si>
    <t>样本采集日期</t>
  </si>
  <si>
    <t>样本接收日期</t>
  </si>
  <si>
    <t>性别</t>
  </si>
  <si>
    <t>民族</t>
  </si>
  <si>
    <t>出生日期</t>
  </si>
  <si>
    <r>
      <rPr>
        <sz val="10"/>
        <color indexed="8"/>
        <rFont val="等线"/>
        <charset val="134"/>
      </rPr>
      <t>身高（</t>
    </r>
    <r>
      <rPr>
        <sz val="10"/>
        <color indexed="8"/>
        <rFont val="等线"/>
        <charset val="134"/>
      </rPr>
      <t>cm</t>
    </r>
    <r>
      <rPr>
        <sz val="10"/>
        <color indexed="8"/>
        <rFont val="等线"/>
        <charset val="134"/>
      </rPr>
      <t>）</t>
    </r>
  </si>
  <si>
    <r>
      <rPr>
        <sz val="10"/>
        <color indexed="8"/>
        <rFont val="等线"/>
        <charset val="134"/>
      </rPr>
      <t>体重（</t>
    </r>
    <r>
      <rPr>
        <sz val="10"/>
        <color indexed="8"/>
        <rFont val="等线"/>
        <charset val="134"/>
      </rPr>
      <t>kg</t>
    </r>
    <r>
      <rPr>
        <sz val="10"/>
        <color indexed="8"/>
        <rFont val="等线"/>
        <charset val="134"/>
      </rPr>
      <t>）</t>
    </r>
  </si>
  <si>
    <t>常住地</t>
  </si>
  <si>
    <t>退休前职业</t>
  </si>
  <si>
    <t>文化程度</t>
  </si>
  <si>
    <t>婚姻状况</t>
  </si>
  <si>
    <t>抗生素</t>
  </si>
  <si>
    <t>牙周炎</t>
  </si>
  <si>
    <r>
      <rPr>
        <sz val="10"/>
        <color theme="1"/>
        <rFont val="等线"/>
        <charset val="134"/>
      </rPr>
      <t>AD</t>
    </r>
    <r>
      <rPr>
        <sz val="10"/>
        <color indexed="8"/>
        <rFont val="等线"/>
        <charset val="134"/>
      </rPr>
      <t>药物</t>
    </r>
  </si>
  <si>
    <t>过敏史</t>
  </si>
  <si>
    <t>腹泻</t>
  </si>
  <si>
    <t>便秘</t>
  </si>
  <si>
    <t>手术史</t>
  </si>
  <si>
    <t>胃肠道疾病</t>
  </si>
  <si>
    <t>肝肾相关疾病</t>
  </si>
  <si>
    <t>免疫疾病</t>
  </si>
  <si>
    <t>高血压</t>
  </si>
  <si>
    <t>高血脂</t>
  </si>
  <si>
    <t>冠心病</t>
  </si>
  <si>
    <t>缺血性或出血性脑卒中</t>
  </si>
  <si>
    <t>Ⅰ型糖尿病</t>
  </si>
  <si>
    <t>Ⅱ型糖尿病</t>
  </si>
  <si>
    <t>恶性肿瘤史</t>
  </si>
  <si>
    <t>肝炎史</t>
  </si>
  <si>
    <t>结核病史</t>
  </si>
  <si>
    <t>艾滋病史</t>
  </si>
  <si>
    <t>家族疾病史</t>
  </si>
  <si>
    <t>家族遗传病史</t>
  </si>
  <si>
    <t>主食</t>
  </si>
  <si>
    <t>荤素搭配</t>
  </si>
  <si>
    <t>肉类搭配</t>
  </si>
  <si>
    <t>水果蔬菜</t>
  </si>
  <si>
    <t>腌制品</t>
  </si>
  <si>
    <t>酸奶</t>
  </si>
  <si>
    <t>纯奶</t>
  </si>
  <si>
    <t>维生素类</t>
  </si>
  <si>
    <t>咖啡习惯</t>
  </si>
  <si>
    <t>饮茶习惯</t>
  </si>
  <si>
    <t>抽烟习惯</t>
  </si>
  <si>
    <t>饮酒习惯</t>
  </si>
  <si>
    <t>运动习惯</t>
  </si>
  <si>
    <t>高质量睡眠</t>
  </si>
  <si>
    <t>经常熬夜</t>
  </si>
  <si>
    <t>心情烦闷</t>
  </si>
  <si>
    <t>积极乐观</t>
  </si>
  <si>
    <t>偏爱麻辣</t>
  </si>
  <si>
    <t>偏爱甜食</t>
  </si>
  <si>
    <t>核对人</t>
  </si>
  <si>
    <t>核对时间</t>
  </si>
  <si>
    <t>SH201905-009</t>
  </si>
  <si>
    <t>陈家华</t>
  </si>
  <si>
    <t>男</t>
  </si>
  <si>
    <t>回</t>
  </si>
  <si>
    <t>云南</t>
  </si>
  <si>
    <t>务农</t>
  </si>
  <si>
    <t>初中</t>
  </si>
  <si>
    <t>已婚</t>
  </si>
  <si>
    <t>NA</t>
  </si>
  <si>
    <t>A</t>
  </si>
  <si>
    <t>WQL</t>
  </si>
  <si>
    <t>SH201905-010</t>
  </si>
  <si>
    <t>孔繁梅</t>
  </si>
  <si>
    <t>女</t>
  </si>
  <si>
    <t>汉</t>
  </si>
  <si>
    <t>上海</t>
  </si>
  <si>
    <t>营业员</t>
  </si>
  <si>
    <r>
      <rPr>
        <sz val="10"/>
        <color theme="1"/>
        <rFont val="等线"/>
        <charset val="134"/>
      </rPr>
      <t>W</t>
    </r>
    <r>
      <rPr>
        <sz val="10"/>
        <color indexed="8"/>
        <rFont val="等线"/>
        <charset val="134"/>
      </rPr>
      <t>QL</t>
    </r>
  </si>
  <si>
    <t>SH201905-011</t>
  </si>
  <si>
    <t>王爱珠</t>
  </si>
  <si>
    <t>行政干部</t>
  </si>
  <si>
    <t>高中</t>
  </si>
  <si>
    <t>AB</t>
  </si>
  <si>
    <t>SH201905-013</t>
  </si>
  <si>
    <t>马扣宝</t>
  </si>
  <si>
    <t>厨师</t>
  </si>
  <si>
    <t>SH201905-014</t>
  </si>
  <si>
    <t>张国良</t>
  </si>
  <si>
    <t>工人</t>
  </si>
  <si>
    <t>小学</t>
  </si>
  <si>
    <t>SH201905-016</t>
  </si>
  <si>
    <t>王伯康</t>
  </si>
  <si>
    <t>管理</t>
  </si>
  <si>
    <t>大学</t>
  </si>
  <si>
    <t>SH201905-018</t>
  </si>
  <si>
    <t>翟爱华</t>
  </si>
  <si>
    <t>清洁工</t>
  </si>
  <si>
    <t>SH201905-033</t>
  </si>
  <si>
    <t>张建敏</t>
  </si>
  <si>
    <t>中专</t>
  </si>
  <si>
    <t>SH201905-035</t>
  </si>
  <si>
    <t>范广华</t>
  </si>
  <si>
    <t>机械加工</t>
  </si>
  <si>
    <t>SH201905-036</t>
  </si>
  <si>
    <t>滕承林</t>
  </si>
  <si>
    <t>销售</t>
  </si>
  <si>
    <t>SH201905-039</t>
  </si>
  <si>
    <t>曾丽娟</t>
  </si>
  <si>
    <t>职工</t>
  </si>
  <si>
    <t>SH201905-040</t>
  </si>
  <si>
    <t>沈荣庆</t>
  </si>
  <si>
    <t>农民</t>
  </si>
  <si>
    <t>离异</t>
  </si>
  <si>
    <t>SH201905-051</t>
  </si>
  <si>
    <t>张月英</t>
  </si>
  <si>
    <t>SH201905-053</t>
  </si>
  <si>
    <t>袁卫娟</t>
  </si>
  <si>
    <t>质检</t>
  </si>
  <si>
    <t>AC</t>
  </si>
  <si>
    <t>SH201905-055</t>
  </si>
  <si>
    <t>徐文龙</t>
  </si>
  <si>
    <t>企业</t>
  </si>
  <si>
    <t>本科</t>
  </si>
  <si>
    <t>SH201905-058</t>
  </si>
  <si>
    <t>秦立华</t>
  </si>
  <si>
    <t>总工程师</t>
  </si>
  <si>
    <t>大专</t>
  </si>
  <si>
    <t>SH201905-060</t>
  </si>
  <si>
    <t>宋桂荣</t>
  </si>
  <si>
    <t>B</t>
  </si>
  <si>
    <t>SH201905-061</t>
  </si>
  <si>
    <t>朱恬恬</t>
  </si>
  <si>
    <t>干部</t>
  </si>
  <si>
    <t>ABC</t>
  </si>
  <si>
    <t>SH201905-062</t>
  </si>
  <si>
    <t>蔡忠毅</t>
  </si>
  <si>
    <t>SH201905-064</t>
  </si>
  <si>
    <t>王枫</t>
  </si>
  <si>
    <t>行政管理</t>
  </si>
  <si>
    <t>SH201905-068</t>
  </si>
  <si>
    <t>汤火英</t>
  </si>
  <si>
    <t>丧偶</t>
  </si>
  <si>
    <t>SH201905-070</t>
  </si>
  <si>
    <t>赵其宜</t>
  </si>
  <si>
    <t>财务</t>
  </si>
  <si>
    <t>SH201905-071</t>
  </si>
  <si>
    <t>张文英</t>
  </si>
  <si>
    <r>
      <rPr>
        <sz val="10"/>
        <color theme="1"/>
        <rFont val="等线"/>
        <charset val="134"/>
      </rPr>
      <t>N</t>
    </r>
    <r>
      <rPr>
        <sz val="10"/>
        <color indexed="8"/>
        <rFont val="等线"/>
        <charset val="134"/>
      </rPr>
      <t>A</t>
    </r>
  </si>
  <si>
    <t>SH201905-072</t>
  </si>
  <si>
    <t>陈世芳</t>
  </si>
  <si>
    <t>邮政分拣</t>
  </si>
  <si>
    <t>SH201905-073</t>
  </si>
  <si>
    <t>叶德丽</t>
  </si>
  <si>
    <t>SH201905-074</t>
  </si>
  <si>
    <t>盛勇霞</t>
  </si>
  <si>
    <t>江苏太兴</t>
  </si>
  <si>
    <t>劳动统计</t>
  </si>
  <si>
    <t>SH201905-075</t>
  </si>
  <si>
    <t>高泉</t>
  </si>
  <si>
    <t>江苏</t>
  </si>
  <si>
    <t>SH201905-090</t>
  </si>
  <si>
    <t>贾迎芬</t>
  </si>
  <si>
    <t>销售管理</t>
  </si>
  <si>
    <t>SH201905-091</t>
  </si>
  <si>
    <t>宋来娣</t>
  </si>
  <si>
    <r>
      <rPr>
        <sz val="10"/>
        <color theme="1"/>
        <rFont val="等线"/>
        <charset val="134"/>
      </rPr>
      <t>1958/5/</t>
    </r>
    <r>
      <rPr>
        <sz val="10"/>
        <color indexed="8"/>
        <rFont val="等线"/>
        <charset val="134"/>
      </rPr>
      <t>0</t>
    </r>
  </si>
  <si>
    <t>档案</t>
  </si>
  <si>
    <t>SH201905-093</t>
  </si>
  <si>
    <t>周娟</t>
  </si>
  <si>
    <t>工程师</t>
  </si>
  <si>
    <t>SH201905-094</t>
  </si>
  <si>
    <t>孙华</t>
  </si>
  <si>
    <r>
      <rPr>
        <sz val="10"/>
        <color theme="1"/>
        <rFont val="等线"/>
        <charset val="134"/>
      </rPr>
      <t>1956/4/</t>
    </r>
    <r>
      <rPr>
        <sz val="10"/>
        <color indexed="8"/>
        <rFont val="等线"/>
        <charset val="134"/>
      </rPr>
      <t>0</t>
    </r>
  </si>
  <si>
    <t>SH201905-096</t>
  </si>
  <si>
    <t>陈颂芳</t>
  </si>
  <si>
    <t>SH201905-101</t>
  </si>
  <si>
    <t>冯月英</t>
  </si>
  <si>
    <t>出纳</t>
  </si>
  <si>
    <t>BC</t>
  </si>
  <si>
    <t>SH201905-102</t>
  </si>
  <si>
    <t>马永生</t>
  </si>
  <si>
    <t>SH201905-103</t>
  </si>
  <si>
    <t>扶小妹</t>
  </si>
  <si>
    <t>后勤</t>
  </si>
  <si>
    <t>SH201905-104</t>
  </si>
  <si>
    <t>郑浩珍</t>
  </si>
  <si>
    <t>SH201905-105</t>
  </si>
  <si>
    <t>孙琴芳</t>
  </si>
  <si>
    <t>无业</t>
  </si>
  <si>
    <t>C</t>
  </si>
  <si>
    <t>SH201905-106</t>
  </si>
  <si>
    <t>谢根福</t>
  </si>
  <si>
    <t>SH201905-107</t>
  </si>
  <si>
    <t>张海华</t>
  </si>
  <si>
    <t>SH201905-108</t>
  </si>
  <si>
    <t>马秀峪</t>
  </si>
  <si>
    <t>教师</t>
  </si>
  <si>
    <t>SH201905-109</t>
  </si>
  <si>
    <t>李建勋</t>
  </si>
  <si>
    <t>企业管理</t>
  </si>
  <si>
    <t>SH201905-110</t>
  </si>
  <si>
    <t>吴珏丽</t>
  </si>
  <si>
    <t>会计</t>
  </si>
  <si>
    <t>SH201905-111</t>
  </si>
  <si>
    <t>许燕清</t>
  </si>
  <si>
    <t>SH201905-113</t>
  </si>
  <si>
    <t>胡月华</t>
  </si>
  <si>
    <t>自由职业</t>
  </si>
  <si>
    <t>SH201905-114</t>
  </si>
  <si>
    <t>王力犁</t>
  </si>
  <si>
    <t>职员</t>
  </si>
  <si>
    <t>SH201905-115</t>
  </si>
  <si>
    <t>张健</t>
  </si>
  <si>
    <t>SH201905-116</t>
  </si>
  <si>
    <t>舒莉萍</t>
  </si>
  <si>
    <t>SH201905-117</t>
  </si>
  <si>
    <t>胡建华</t>
  </si>
  <si>
    <t>SH201905-118</t>
  </si>
  <si>
    <t>陆静文</t>
  </si>
  <si>
    <t>仓库管理</t>
  </si>
  <si>
    <t>SH201905-119</t>
  </si>
  <si>
    <t>张兆民</t>
  </si>
  <si>
    <t>研究生</t>
  </si>
  <si>
    <t>SH201905-120</t>
  </si>
  <si>
    <t>竺莉萍</t>
  </si>
  <si>
    <t>绍兴</t>
  </si>
  <si>
    <t>SH201905-121</t>
  </si>
  <si>
    <t>姚玉林</t>
  </si>
  <si>
    <r>
      <rPr>
        <sz val="10"/>
        <color theme="1"/>
        <rFont val="等线"/>
        <charset val="134"/>
      </rPr>
      <t>1963/</t>
    </r>
    <r>
      <rPr>
        <sz val="10"/>
        <color indexed="8"/>
        <rFont val="等线"/>
        <charset val="134"/>
      </rPr>
      <t>0/0</t>
    </r>
  </si>
  <si>
    <t>江苏昆山</t>
  </si>
  <si>
    <t>建筑</t>
  </si>
  <si>
    <t>SH201905-122</t>
  </si>
  <si>
    <t>钱炜</t>
  </si>
  <si>
    <t>1957/3/0</t>
  </si>
  <si>
    <t>公务员</t>
  </si>
  <si>
    <t>SH201905-123</t>
  </si>
  <si>
    <t>张金虎</t>
  </si>
  <si>
    <t>培训师</t>
  </si>
  <si>
    <t>SH201905-124</t>
  </si>
  <si>
    <t>郑小红</t>
  </si>
  <si>
    <t>个体</t>
  </si>
  <si>
    <t>SH201905-125</t>
  </si>
  <si>
    <t>史浩</t>
  </si>
  <si>
    <t>SH201905-126</t>
  </si>
  <si>
    <t>秦丽玉</t>
  </si>
  <si>
    <t>SH201905-129</t>
  </si>
  <si>
    <t>吴英</t>
  </si>
  <si>
    <t>面点师</t>
  </si>
  <si>
    <t>SH201905-130</t>
  </si>
  <si>
    <t>吴俊</t>
  </si>
  <si>
    <t>徐汇区</t>
  </si>
  <si>
    <t>SH201905-133</t>
  </si>
  <si>
    <t>吕香兰</t>
  </si>
  <si>
    <t>理发师</t>
  </si>
  <si>
    <t>SH201905-134</t>
  </si>
  <si>
    <t>赵文宪</t>
  </si>
  <si>
    <t>SH201905-136</t>
  </si>
  <si>
    <t>万乐安</t>
  </si>
  <si>
    <t>SH201905-137</t>
  </si>
  <si>
    <t>冯瑶</t>
  </si>
  <si>
    <t>SH201905-138</t>
  </si>
  <si>
    <t>钱雅美</t>
  </si>
  <si>
    <t>美发</t>
  </si>
  <si>
    <t>SH201905-139</t>
  </si>
  <si>
    <t>曹伟民</t>
  </si>
  <si>
    <t>企业主管</t>
  </si>
  <si>
    <t>SH201905-140</t>
  </si>
  <si>
    <t>钱文鹰</t>
  </si>
  <si>
    <t>SH201905-142</t>
  </si>
  <si>
    <t>姚桂英</t>
  </si>
  <si>
    <t>SH201905-143</t>
  </si>
  <si>
    <t>张雪芳</t>
  </si>
  <si>
    <t>SH201905-144</t>
  </si>
  <si>
    <t>陈冰</t>
  </si>
  <si>
    <t>SH201905-145</t>
  </si>
  <si>
    <t>李荣富</t>
  </si>
  <si>
    <t>SH201905-146</t>
  </si>
  <si>
    <t>俞桂林</t>
  </si>
  <si>
    <t>事业</t>
  </si>
  <si>
    <t>SH201905-147</t>
  </si>
  <si>
    <t>丁季英</t>
  </si>
  <si>
    <t>浦东</t>
  </si>
  <si>
    <t>汽车司机</t>
  </si>
  <si>
    <t>SH201905-149</t>
  </si>
  <si>
    <t>徐健</t>
  </si>
  <si>
    <t>SH201905-150</t>
  </si>
  <si>
    <t>许文红</t>
  </si>
  <si>
    <t>会计师</t>
  </si>
  <si>
    <t>SH201905-151</t>
  </si>
  <si>
    <t>史俊</t>
  </si>
  <si>
    <t>SH201905-152</t>
  </si>
  <si>
    <t>姚剑刚</t>
  </si>
  <si>
    <t>轧钢</t>
  </si>
  <si>
    <t>SH201905-153</t>
  </si>
  <si>
    <t>李敏</t>
  </si>
  <si>
    <t>在职医生</t>
  </si>
  <si>
    <t>SH201905-154</t>
  </si>
  <si>
    <t>王成英</t>
  </si>
  <si>
    <t>SH201905-155</t>
  </si>
  <si>
    <t>蔡美兴</t>
  </si>
  <si>
    <t>科研</t>
  </si>
  <si>
    <t>SH201905-156</t>
  </si>
  <si>
    <t>刘惠菊</t>
  </si>
  <si>
    <r>
      <rPr>
        <sz val="10"/>
        <color theme="1"/>
        <rFont val="等线"/>
        <charset val="134"/>
      </rPr>
      <t>1943/</t>
    </r>
    <r>
      <rPr>
        <sz val="10"/>
        <color indexed="8"/>
        <rFont val="等线"/>
        <charset val="134"/>
      </rPr>
      <t>0/0</t>
    </r>
  </si>
  <si>
    <t>护士</t>
  </si>
  <si>
    <t>SH201905-157</t>
  </si>
  <si>
    <t>叶自勤</t>
  </si>
  <si>
    <t>文秘</t>
  </si>
  <si>
    <t>SH201905-158</t>
  </si>
  <si>
    <t>傅新华</t>
  </si>
  <si>
    <t>CJN</t>
  </si>
  <si>
    <t>SH201905-159</t>
  </si>
  <si>
    <t>沈雪琴</t>
  </si>
  <si>
    <t>SH201905-160</t>
  </si>
  <si>
    <t>潘明达</t>
  </si>
  <si>
    <t>电机</t>
  </si>
  <si>
    <t>中学</t>
  </si>
  <si>
    <t>SH201905-161</t>
  </si>
  <si>
    <t>徐慧秀</t>
  </si>
  <si>
    <t>高级统计师</t>
  </si>
  <si>
    <t>SH201905-163</t>
  </si>
  <si>
    <t>苏小曼</t>
  </si>
  <si>
    <t>外贸</t>
  </si>
  <si>
    <t>SH201905-164</t>
  </si>
  <si>
    <t>傅美英</t>
  </si>
  <si>
    <t>司机</t>
  </si>
  <si>
    <t>SH201905-165</t>
  </si>
  <si>
    <t>邵宗煌</t>
  </si>
  <si>
    <t>行政</t>
  </si>
  <si>
    <t>SH201905-166</t>
  </si>
  <si>
    <t>孙国蓉</t>
  </si>
  <si>
    <t xml:space="preserve"> </t>
  </si>
  <si>
    <t>SH201905-167</t>
  </si>
  <si>
    <t>徐美芬</t>
  </si>
  <si>
    <t>SH201905-168</t>
  </si>
  <si>
    <t>符国明</t>
  </si>
  <si>
    <t>技术员</t>
  </si>
  <si>
    <t>SH201905-170</t>
  </si>
  <si>
    <t>王亚平</t>
  </si>
  <si>
    <t>YDB</t>
  </si>
  <si>
    <t>SH201905-171</t>
  </si>
  <si>
    <t>杨腊女</t>
  </si>
  <si>
    <t>江西</t>
  </si>
  <si>
    <t>SH201905-172</t>
  </si>
  <si>
    <t>周迅雷</t>
  </si>
  <si>
    <t>企业职员</t>
  </si>
  <si>
    <t>SH201905-173</t>
  </si>
  <si>
    <t>毛玉华</t>
  </si>
  <si>
    <t>SH201905-174</t>
  </si>
  <si>
    <t>黄全松</t>
  </si>
  <si>
    <t>SH201905-178</t>
  </si>
  <si>
    <t>肖伶华</t>
  </si>
  <si>
    <t>银行职员</t>
  </si>
  <si>
    <t>SH201905-179</t>
  </si>
  <si>
    <t>黄铮</t>
  </si>
  <si>
    <t>SH201905-180</t>
  </si>
  <si>
    <t>胡慧明</t>
  </si>
  <si>
    <t>SH201905-181</t>
  </si>
  <si>
    <t>刘玉娥</t>
  </si>
  <si>
    <t>SH201905-182</t>
  </si>
  <si>
    <t>胡玉花</t>
  </si>
  <si>
    <t>SH201905-183</t>
  </si>
  <si>
    <t>李爱平</t>
  </si>
  <si>
    <t>SH201905-184</t>
  </si>
  <si>
    <t>沈韧</t>
  </si>
  <si>
    <t>SH201905-185</t>
  </si>
  <si>
    <t>毛玮琪</t>
  </si>
  <si>
    <t>SH201905-188</t>
  </si>
  <si>
    <t>毛金熙</t>
  </si>
  <si>
    <t>文员</t>
  </si>
  <si>
    <t>SH201905-189</t>
  </si>
  <si>
    <t>刘志民</t>
  </si>
  <si>
    <t>SH201905-190</t>
  </si>
  <si>
    <t>丁家志</t>
  </si>
  <si>
    <t>黑龙江鹤岗市</t>
  </si>
  <si>
    <t>SH201905-191</t>
  </si>
  <si>
    <t>章希泰</t>
  </si>
  <si>
    <t>SH201905-192</t>
  </si>
  <si>
    <t>朱琤</t>
  </si>
  <si>
    <t>SH201905-193</t>
  </si>
  <si>
    <t>戴影霞</t>
  </si>
  <si>
    <t>办事员</t>
  </si>
  <si>
    <t>SH201905-194</t>
  </si>
  <si>
    <t>杨申忠</t>
  </si>
  <si>
    <t>粮食</t>
  </si>
  <si>
    <t>SH201905-195</t>
  </si>
  <si>
    <t>朱婷妮</t>
  </si>
  <si>
    <t>SH201905-198</t>
  </si>
  <si>
    <t>章一沁</t>
  </si>
  <si>
    <t>检验员</t>
  </si>
  <si>
    <t>SH201905-199</t>
  </si>
  <si>
    <t>许剑清</t>
  </si>
  <si>
    <t>SH201905-201</t>
  </si>
  <si>
    <t>马素仙</t>
  </si>
  <si>
    <t>雄县</t>
  </si>
  <si>
    <t>SH201905-203</t>
  </si>
  <si>
    <t>张明智</t>
  </si>
  <si>
    <t>医生</t>
  </si>
  <si>
    <t>SH201905-206</t>
  </si>
  <si>
    <t>于德军</t>
  </si>
  <si>
    <t>福建</t>
  </si>
  <si>
    <t>SH201905-207</t>
  </si>
  <si>
    <t>蔡根华</t>
  </si>
  <si>
    <t>SH201905-208</t>
  </si>
  <si>
    <t>江玲珑</t>
  </si>
  <si>
    <t>郑州</t>
  </si>
  <si>
    <t>SH201905-209</t>
  </si>
  <si>
    <t>陈瑞清</t>
  </si>
  <si>
    <t>SH201905-210</t>
  </si>
  <si>
    <t>陈勇</t>
  </si>
  <si>
    <t>电焊工人</t>
  </si>
  <si>
    <t>SH201905-211</t>
  </si>
  <si>
    <t>张建平</t>
  </si>
  <si>
    <t>常州？</t>
  </si>
  <si>
    <t>SH201905-214</t>
  </si>
  <si>
    <t>王佩仁</t>
  </si>
  <si>
    <t>SH201905-216</t>
  </si>
  <si>
    <t>洪贝言</t>
  </si>
  <si>
    <t>SH201905-217</t>
  </si>
  <si>
    <t>沈杏英</t>
  </si>
  <si>
    <t>SH201905-218</t>
  </si>
  <si>
    <t>徐莉琴</t>
  </si>
  <si>
    <t>教育</t>
  </si>
  <si>
    <t>SH201905-220</t>
  </si>
  <si>
    <t>冒金芳</t>
  </si>
  <si>
    <t>SH201905-221</t>
  </si>
  <si>
    <t>任秀芳</t>
  </si>
  <si>
    <t>SH201905-223</t>
  </si>
  <si>
    <t>朱好永</t>
  </si>
  <si>
    <t>工程技术</t>
  </si>
  <si>
    <t>SH201905-224</t>
  </si>
  <si>
    <t>陈慧敏</t>
  </si>
  <si>
    <t>SH201905-226</t>
  </si>
  <si>
    <t>曹瑞华</t>
  </si>
  <si>
    <t>SH201905-227</t>
  </si>
  <si>
    <t>陈金山</t>
  </si>
  <si>
    <t>SH201905-235</t>
  </si>
  <si>
    <t>韩玉杰</t>
  </si>
  <si>
    <t>经理</t>
  </si>
  <si>
    <t>SH201905-236</t>
  </si>
  <si>
    <t>颜旭</t>
  </si>
  <si>
    <t>化验</t>
  </si>
  <si>
    <t>SH201905-240</t>
  </si>
  <si>
    <t>王韻勤</t>
  </si>
  <si>
    <t>科员</t>
  </si>
  <si>
    <t>SH201905-241</t>
  </si>
  <si>
    <t>雷勤</t>
  </si>
  <si>
    <t>SH201905-242</t>
  </si>
  <si>
    <t>李兰英</t>
  </si>
  <si>
    <t>SH201905-243</t>
  </si>
  <si>
    <t>崔士荣</t>
  </si>
  <si>
    <t>SH201905-244</t>
  </si>
  <si>
    <t>孙明霞</t>
  </si>
  <si>
    <t>仓库</t>
  </si>
  <si>
    <t>SH201905-245</t>
  </si>
  <si>
    <t>李夏树</t>
  </si>
  <si>
    <t>SH201905-246</t>
  </si>
  <si>
    <t>褚朝泉</t>
  </si>
  <si>
    <t>SH201905-247</t>
  </si>
  <si>
    <t>纪洪绯</t>
  </si>
  <si>
    <t>质检员</t>
  </si>
  <si>
    <t>SH201905-248</t>
  </si>
  <si>
    <t>顾雪华</t>
  </si>
  <si>
    <t>SH201905-249</t>
  </si>
  <si>
    <t>施香娟</t>
  </si>
  <si>
    <t>化验员</t>
  </si>
  <si>
    <t>SH201905-251</t>
  </si>
  <si>
    <t>骆黎忠</t>
  </si>
  <si>
    <t>SH201905-252</t>
  </si>
  <si>
    <t>叶廷欣</t>
  </si>
  <si>
    <t>SH201905-253</t>
  </si>
  <si>
    <t>冯铉</t>
  </si>
  <si>
    <t>西安</t>
  </si>
  <si>
    <t>SH201905-259</t>
  </si>
  <si>
    <t>郭亚琴</t>
  </si>
  <si>
    <t>SH201905-260</t>
  </si>
  <si>
    <t>陈瑾君</t>
  </si>
  <si>
    <t>硕士</t>
  </si>
  <si>
    <t>SH201905-271</t>
  </si>
  <si>
    <t>屠仲容</t>
  </si>
  <si>
    <t>SH201905-272</t>
  </si>
  <si>
    <t>时乃臣</t>
  </si>
  <si>
    <t>SH201905-290</t>
  </si>
  <si>
    <t>SH201905-254</t>
  </si>
  <si>
    <t>工程管理</t>
  </si>
  <si>
    <t>SH201905-288</t>
  </si>
  <si>
    <t>SH201905-202</t>
  </si>
  <si>
    <t>1957/9/</t>
  </si>
  <si>
    <t>SH201905-131</t>
  </si>
  <si>
    <t>1965/</t>
  </si>
  <si>
    <t>SH201905-280</t>
  </si>
  <si>
    <t>SH201905-278</t>
  </si>
  <si>
    <t>店员</t>
  </si>
  <si>
    <t>SH201905-238</t>
  </si>
  <si>
    <t>SH201905-186</t>
  </si>
  <si>
    <t>SH201905-162</t>
  </si>
  <si>
    <t>SH201905-213</t>
  </si>
  <si>
    <t>SH201905-275</t>
  </si>
  <si>
    <t>SH201905-284</t>
  </si>
  <si>
    <t>公司职员</t>
  </si>
  <si>
    <t>SH201905-285</t>
  </si>
  <si>
    <t>SH201905-266</t>
  </si>
  <si>
    <t>浙江</t>
  </si>
  <si>
    <t>个体户</t>
  </si>
  <si>
    <t>文盲</t>
  </si>
  <si>
    <t>SH201905-261</t>
  </si>
  <si>
    <t>SH201905-270</t>
  </si>
  <si>
    <t>SH201905-281</t>
  </si>
  <si>
    <t>慈溪</t>
  </si>
  <si>
    <t>SH201905-282</t>
  </si>
  <si>
    <t>1951/4/</t>
  </si>
  <si>
    <t>SH201905-268</t>
  </si>
  <si>
    <t>SH201905-286</t>
  </si>
  <si>
    <t>1945/8/</t>
  </si>
  <si>
    <t>SH201905-263</t>
  </si>
  <si>
    <t>1963/6/</t>
  </si>
  <si>
    <t>SH201905-269</t>
  </si>
  <si>
    <t>SH201905-319</t>
  </si>
  <si>
    <t>SH201905-267</t>
  </si>
  <si>
    <t>SH201905-265</t>
  </si>
  <si>
    <t>SH201905-313</t>
  </si>
  <si>
    <t>SH201905-298</t>
  </si>
  <si>
    <t>1944/</t>
  </si>
  <si>
    <t>SH201905-292</t>
  </si>
  <si>
    <t>售票员</t>
  </si>
  <si>
    <t>SH201905-291</t>
  </si>
  <si>
    <t>SH201905-303</t>
  </si>
  <si>
    <t>安徽</t>
  </si>
  <si>
    <t>SH201905-314</t>
  </si>
  <si>
    <t>SH201905-262</t>
  </si>
  <si>
    <t>SH201905-312</t>
  </si>
  <si>
    <t>警察</t>
  </si>
  <si>
    <t>SH201905-321</t>
  </si>
  <si>
    <t>SH201905-318</t>
  </si>
  <si>
    <t>SH201905-279</t>
  </si>
  <si>
    <t>SH201905-311</t>
  </si>
  <si>
    <t>SH201905-277</t>
  </si>
  <si>
    <t>SH201905-308</t>
  </si>
  <si>
    <t>SH201905-304</t>
  </si>
  <si>
    <t>SH201905-297</t>
  </si>
  <si>
    <t>SH201905-331</t>
  </si>
  <si>
    <t>温州</t>
  </si>
  <si>
    <t>SH201905-306</t>
  </si>
  <si>
    <t>徐州</t>
  </si>
  <si>
    <t>SH201905-315</t>
  </si>
  <si>
    <t>SH201905-301</t>
  </si>
  <si>
    <t>SH201905-300</t>
  </si>
  <si>
    <t>SH201905-309</t>
  </si>
  <si>
    <t>SH201905-302</t>
  </si>
  <si>
    <t>干事</t>
  </si>
  <si>
    <t>SH201905-316</t>
  </si>
  <si>
    <t>SH201905-317</t>
  </si>
  <si>
    <t>SH201905-296</t>
  </si>
  <si>
    <t>李桂荣</t>
  </si>
  <si>
    <t>SH201905-293</t>
  </si>
  <si>
    <t>张新和</t>
  </si>
  <si>
    <t>SH201905-295</t>
  </si>
  <si>
    <t>SH201905-345</t>
  </si>
  <si>
    <t>SH201905-334</t>
  </si>
  <si>
    <t>SH201905-322</t>
  </si>
  <si>
    <t>SH201905-330</t>
  </si>
  <si>
    <t>SH201905-336</t>
  </si>
  <si>
    <t>SH201905-326</t>
  </si>
  <si>
    <t>SH201905-340</t>
  </si>
  <si>
    <t>SH201905-335</t>
  </si>
  <si>
    <t>SH201905-323</t>
  </si>
  <si>
    <t>SH201905-332</t>
  </si>
  <si>
    <t>财务总监</t>
  </si>
  <si>
    <t>SH201905-324</t>
  </si>
  <si>
    <t>商业</t>
  </si>
  <si>
    <t>SH201905-327</t>
  </si>
  <si>
    <t>山东</t>
  </si>
  <si>
    <t>SH201905-333</t>
  </si>
  <si>
    <t>SH201905-325</t>
  </si>
  <si>
    <t>SH201905-347</t>
  </si>
  <si>
    <t>SH201905-343</t>
  </si>
  <si>
    <t>SH201905-346</t>
  </si>
  <si>
    <t>SH201905-342</t>
  </si>
  <si>
    <t>记账员</t>
  </si>
  <si>
    <t>SH201905-339</t>
  </si>
  <si>
    <t>管理统计</t>
  </si>
  <si>
    <t>SH201905-374</t>
  </si>
  <si>
    <t>SH201905-372</t>
  </si>
  <si>
    <t>SH201905-351</t>
  </si>
  <si>
    <t>SH201905-378</t>
  </si>
  <si>
    <t>SH201905-375</t>
  </si>
  <si>
    <t>家庭主妇</t>
  </si>
  <si>
    <t>SH201905-376</t>
  </si>
  <si>
    <t>SH201905-367</t>
  </si>
  <si>
    <t>SH201905-352</t>
  </si>
  <si>
    <t>SH201905-407</t>
  </si>
  <si>
    <t>SH201905-355</t>
  </si>
  <si>
    <t>SH201905-359</t>
  </si>
  <si>
    <t>SH201905-344</t>
  </si>
  <si>
    <t>SH201905-307</t>
  </si>
  <si>
    <t>SH201905-365</t>
  </si>
  <si>
    <t>深圳</t>
  </si>
  <si>
    <t>SH201905-329</t>
  </si>
  <si>
    <t>SH201905-354</t>
  </si>
  <si>
    <t>技师</t>
  </si>
  <si>
    <t>SH201905-373</t>
  </si>
  <si>
    <t>SH201905-377</t>
  </si>
  <si>
    <t>SH201905-356</t>
  </si>
  <si>
    <t>SH201905-362</t>
  </si>
  <si>
    <t>SH201905-380</t>
  </si>
  <si>
    <t>SH201905-410</t>
  </si>
  <si>
    <t>SH201905-338</t>
  </si>
  <si>
    <t>SH201905-370</t>
  </si>
  <si>
    <t>SH201905-349</t>
  </si>
  <si>
    <t>SH201905-389</t>
  </si>
  <si>
    <t>SH201905-401</t>
  </si>
  <si>
    <t>军人</t>
  </si>
  <si>
    <t>SH201905-371</t>
  </si>
  <si>
    <t>在职</t>
  </si>
  <si>
    <t>SH201905-398</t>
  </si>
  <si>
    <t>SH201905-406</t>
  </si>
  <si>
    <t>SH201905-366</t>
  </si>
  <si>
    <t>SH201905-264</t>
  </si>
  <si>
    <t>壮</t>
  </si>
  <si>
    <t>广西</t>
  </si>
  <si>
    <t>SH201905-363</t>
  </si>
  <si>
    <t>医务</t>
  </si>
  <si>
    <t>SH201905-385</t>
  </si>
  <si>
    <t>SH201905-388</t>
  </si>
  <si>
    <t>SH201905-395</t>
  </si>
  <si>
    <t>保管员</t>
  </si>
  <si>
    <t>SH201905-396</t>
  </si>
  <si>
    <t>SH201905-397</t>
  </si>
  <si>
    <t>SH201905-409</t>
  </si>
  <si>
    <t>SH201905-393</t>
  </si>
  <si>
    <t>SH201905-400</t>
  </si>
  <si>
    <t>SH201905-390</t>
  </si>
  <si>
    <t>SH201905-405</t>
  </si>
  <si>
    <t>SH201905-394</t>
  </si>
  <si>
    <t>SH201905-402</t>
  </si>
  <si>
    <t>SH201905-361</t>
  </si>
  <si>
    <t>博士</t>
  </si>
  <si>
    <t>SH201905-</t>
  </si>
  <si>
    <t>其他编号【在不知道真正编号的情况下使用】</t>
  </si>
  <si>
    <t>粪便采集日期</t>
  </si>
  <si>
    <t>粪便寄送日期</t>
  </si>
  <si>
    <t>采集和寄送间隔天数</t>
  </si>
  <si>
    <t>AD-6TH-001</t>
  </si>
  <si>
    <t>AD-6TH-002</t>
  </si>
  <si>
    <t>AD-6TH-003</t>
  </si>
  <si>
    <t>AD-6TH-004</t>
  </si>
  <si>
    <t>AD-6TH-005</t>
  </si>
  <si>
    <t>AD-6TH-006</t>
  </si>
  <si>
    <t>吕醒安</t>
  </si>
  <si>
    <t>-</t>
  </si>
  <si>
    <t>AD-6TH-007</t>
  </si>
  <si>
    <t>周玉蓉</t>
  </si>
  <si>
    <t>AD-6TH-008</t>
  </si>
  <si>
    <t>AD-6TH-009</t>
  </si>
  <si>
    <t>AD-6TH-010</t>
  </si>
  <si>
    <t>AD-6TH-011</t>
  </si>
  <si>
    <t>AD-6TH-012</t>
  </si>
  <si>
    <t>盛林森</t>
  </si>
  <si>
    <t>AD-6TH-013</t>
  </si>
  <si>
    <t>AD-6TH-014</t>
  </si>
  <si>
    <t>AD-6TH-015</t>
  </si>
  <si>
    <t>AD-6TH-016</t>
  </si>
  <si>
    <t>AD-6TH-017</t>
  </si>
  <si>
    <t>AD-6TH-018</t>
  </si>
  <si>
    <t>AD-6TH-019</t>
  </si>
  <si>
    <t>AD-6TH-020</t>
  </si>
  <si>
    <t>AD-6TH-021</t>
  </si>
  <si>
    <t>AD-6TH-022</t>
  </si>
  <si>
    <t>AD-6TH-023</t>
  </si>
  <si>
    <t>AD-6TH-024</t>
  </si>
  <si>
    <t>AD-6TH-025</t>
  </si>
  <si>
    <t>AD-6TH-026</t>
  </si>
  <si>
    <t>AD-6TH-027</t>
  </si>
  <si>
    <t>茅望黎</t>
  </si>
  <si>
    <t>AD-6TH-028</t>
  </si>
  <si>
    <t>AD-6TH-029</t>
  </si>
  <si>
    <t>黄凤菊</t>
  </si>
  <si>
    <t>AD-6TH-030</t>
  </si>
  <si>
    <t>AD-6TH-031</t>
  </si>
  <si>
    <t>俞传昆</t>
  </si>
  <si>
    <t>AD-6TH-032</t>
  </si>
  <si>
    <t>AD-6TH-033</t>
  </si>
  <si>
    <t>AD-6TH-034</t>
  </si>
  <si>
    <t>江宏</t>
  </si>
  <si>
    <t>AD-6TH-035</t>
  </si>
  <si>
    <t>AD-6TH-036</t>
  </si>
  <si>
    <t>AD-6TH-037</t>
  </si>
  <si>
    <t>AD-6TH-038</t>
  </si>
  <si>
    <t>AD-6TH-039</t>
  </si>
  <si>
    <t>AD-6TH-040</t>
  </si>
  <si>
    <t>AD-6TH-041</t>
  </si>
  <si>
    <t>袁顺周</t>
  </si>
  <si>
    <t>AD-6TH-042</t>
  </si>
  <si>
    <t>朱旭东</t>
  </si>
  <si>
    <t>AD-6TH-043</t>
  </si>
  <si>
    <t>AD-6TH-044</t>
  </si>
  <si>
    <t>AD-6TH-045</t>
  </si>
  <si>
    <t>邵颂红</t>
  </si>
  <si>
    <t>AD-6TH-046</t>
  </si>
  <si>
    <t>AD-6TH-047</t>
  </si>
  <si>
    <t>AD-6TH-048</t>
  </si>
  <si>
    <t>AD-6TH-049</t>
  </si>
  <si>
    <t>AD-6TH-050</t>
  </si>
  <si>
    <t>AD-6TH-051</t>
  </si>
  <si>
    <t>AD-6TH-052</t>
  </si>
  <si>
    <t>AD-6TH-053</t>
  </si>
  <si>
    <t>AD-6TH-054</t>
  </si>
  <si>
    <t>AD-6TH-055</t>
  </si>
  <si>
    <t>AD-6TH-056</t>
  </si>
  <si>
    <t>AD-6TH-057</t>
  </si>
  <si>
    <t>AD-6TH-058</t>
  </si>
  <si>
    <t>AD-6TH-059</t>
  </si>
  <si>
    <t>AD-6TH-060</t>
  </si>
  <si>
    <t>AD-6TH-061</t>
  </si>
  <si>
    <t>AD-6TH-062</t>
  </si>
  <si>
    <t>AD-6TH-063</t>
  </si>
  <si>
    <t>AD-6TH-064</t>
  </si>
  <si>
    <t>毛杰娣</t>
  </si>
  <si>
    <t>AD-6TH-065</t>
  </si>
  <si>
    <t>AD-6TH-066</t>
  </si>
  <si>
    <t>AD-6TH-067</t>
  </si>
  <si>
    <t>AD-6TH-068</t>
  </si>
  <si>
    <t>周苏萍</t>
  </si>
  <si>
    <t>AD-6TH-069</t>
  </si>
  <si>
    <t>宁海建</t>
  </si>
  <si>
    <t>AD-6TH-070</t>
  </si>
  <si>
    <t>AD-6TH-071</t>
  </si>
  <si>
    <t>朱渝生</t>
  </si>
  <si>
    <t>AD-6TH-072</t>
  </si>
  <si>
    <t>AD-6TH-073</t>
  </si>
  <si>
    <t>姜文龙</t>
  </si>
  <si>
    <t>AD-6TH-074</t>
  </si>
  <si>
    <t>万小平</t>
  </si>
  <si>
    <t>AD-6TH-075</t>
  </si>
  <si>
    <t>AD-6TH-076</t>
  </si>
  <si>
    <t>AD-6TH-077</t>
  </si>
  <si>
    <t>张晓明</t>
  </si>
  <si>
    <t>AD-6TH-078</t>
  </si>
  <si>
    <t>AD-6TH-079</t>
  </si>
  <si>
    <t>钱帅</t>
  </si>
  <si>
    <t>AD-6TH-080</t>
  </si>
  <si>
    <t>AD-6TH-081</t>
  </si>
  <si>
    <t>AD-6TH-082</t>
  </si>
  <si>
    <t>AD-6TH-083</t>
  </si>
  <si>
    <t>劳慧丽</t>
  </si>
  <si>
    <t>AD-6TH-084</t>
  </si>
  <si>
    <t>AD-6TH-085</t>
  </si>
  <si>
    <t>AD-6TH-086</t>
  </si>
  <si>
    <t>AD-6TH-087</t>
  </si>
  <si>
    <t>AD-6TH-088</t>
  </si>
  <si>
    <t>AD-6TH-089</t>
  </si>
  <si>
    <t>AD-6TH-090</t>
  </si>
  <si>
    <t>康红</t>
  </si>
  <si>
    <t>AD-6TH-091</t>
  </si>
  <si>
    <t>AD-6TH-092</t>
  </si>
  <si>
    <t>徐文红</t>
  </si>
  <si>
    <t>AD-6TH-093</t>
  </si>
  <si>
    <t>陆富宝</t>
  </si>
  <si>
    <t>AD-6TH-094</t>
  </si>
  <si>
    <t>AD-6TH-095</t>
  </si>
  <si>
    <t>AD-6TH-096</t>
  </si>
  <si>
    <t>AD-6TH-097</t>
  </si>
  <si>
    <t>AD-6TH-098</t>
  </si>
  <si>
    <t>AD-6TH-099</t>
  </si>
  <si>
    <t>葛越征</t>
  </si>
  <si>
    <t>AD-6TH-100</t>
  </si>
  <si>
    <t>AD-6TH-101</t>
  </si>
  <si>
    <t>AD-6TH-102</t>
  </si>
  <si>
    <t>AD-6TH-103</t>
  </si>
  <si>
    <t>AD-6TH-104</t>
  </si>
  <si>
    <t>AD-6TH-105</t>
  </si>
  <si>
    <t>叶忠海</t>
  </si>
  <si>
    <t>AD-6TH-106</t>
  </si>
  <si>
    <t>AD-6TH-107</t>
  </si>
  <si>
    <t>AD-6TH-108</t>
  </si>
  <si>
    <t>吴智慧</t>
  </si>
  <si>
    <t>AD-6TH-109</t>
  </si>
  <si>
    <t>AD-6TH-110</t>
  </si>
  <si>
    <t>AD-6TH-111</t>
  </si>
  <si>
    <t>洪术丽</t>
  </si>
  <si>
    <t>AD-6TH-112</t>
  </si>
  <si>
    <t>AD-6TH-113</t>
  </si>
  <si>
    <t>AD-6TH-114</t>
  </si>
  <si>
    <t>洪蓓丽</t>
  </si>
  <si>
    <t>AD-6TH-115</t>
  </si>
  <si>
    <t>于桂兰</t>
  </si>
  <si>
    <t>AD-6TH-116</t>
  </si>
  <si>
    <t>李宗杰</t>
  </si>
  <si>
    <t>AD-6TH-117</t>
  </si>
  <si>
    <t>AD-6TH-118</t>
  </si>
  <si>
    <t>施静英</t>
  </si>
  <si>
    <t>AD-6TH-119</t>
  </si>
  <si>
    <t>AD-6TH-120</t>
  </si>
  <si>
    <t>彭梅玲</t>
  </si>
  <si>
    <t>AD-6TH-121</t>
  </si>
  <si>
    <t>AD-6TH-122</t>
  </si>
  <si>
    <t>严章灼</t>
  </si>
  <si>
    <t>AD-6TH-123</t>
  </si>
  <si>
    <t>AD-6TH-124</t>
  </si>
  <si>
    <t>AD-6TH-125</t>
  </si>
  <si>
    <t>俞彬</t>
  </si>
  <si>
    <t>AD-6TH-126</t>
  </si>
  <si>
    <t>AD-6TH-127</t>
  </si>
  <si>
    <t>AD-6TH-128</t>
  </si>
  <si>
    <t>汪玲珑</t>
  </si>
  <si>
    <t>AD-6TH-129</t>
  </si>
  <si>
    <t>AD-6TH-130</t>
  </si>
  <si>
    <t>AD-6TH-131</t>
  </si>
  <si>
    <t>AD-6TH-132</t>
  </si>
  <si>
    <t>AD-6TH-133</t>
  </si>
  <si>
    <t>AD-6TH-134</t>
  </si>
  <si>
    <t>AD-6TH-135</t>
  </si>
  <si>
    <t>AD-6TH-136</t>
  </si>
  <si>
    <t>AD-6TH-137</t>
  </si>
  <si>
    <t>芮和琴</t>
  </si>
  <si>
    <t>AD-6TH-138</t>
  </si>
  <si>
    <t>AD-6TH-139</t>
  </si>
  <si>
    <t>AD-6TH-140</t>
  </si>
  <si>
    <t>AD-6TH-141</t>
  </si>
  <si>
    <t>AD-6TH-142</t>
  </si>
  <si>
    <t>AD-6TH-143</t>
  </si>
  <si>
    <t>华信兰</t>
  </si>
  <si>
    <t>AD-6TH-144</t>
  </si>
  <si>
    <t>AD-6TH-145</t>
  </si>
  <si>
    <t>AD-6TH-146</t>
  </si>
  <si>
    <t>AD-6TH-147</t>
  </si>
  <si>
    <t>华信芳</t>
  </si>
  <si>
    <t>AD-6TH-148</t>
  </si>
  <si>
    <t>AD-6TH-149</t>
  </si>
  <si>
    <t>AD-6TH-150</t>
  </si>
  <si>
    <t>AD-6TH-151</t>
  </si>
  <si>
    <t>周明</t>
  </si>
  <si>
    <t>AD-6TH-153</t>
  </si>
  <si>
    <t>汪启芬</t>
  </si>
  <si>
    <t>AD-6TH-154</t>
  </si>
  <si>
    <t>AD-6TH-155</t>
  </si>
  <si>
    <t>郑嘉嘉</t>
  </si>
  <si>
    <t>AD-6TH-156</t>
  </si>
  <si>
    <t>AD-6TH-157</t>
  </si>
  <si>
    <t>AD-6TH-158</t>
  </si>
  <si>
    <t>AD-6TH-159</t>
  </si>
  <si>
    <t>葛建娣</t>
  </si>
  <si>
    <t>AD-6TH-160</t>
  </si>
  <si>
    <t>陈蕾</t>
  </si>
  <si>
    <t>AD-6TH-161</t>
  </si>
  <si>
    <t>䣝仲容</t>
  </si>
  <si>
    <t>AD-6TH-162</t>
  </si>
  <si>
    <t>SH201905-273</t>
  </si>
  <si>
    <t>周林梅</t>
  </si>
  <si>
    <t>AD-6TH-163</t>
  </si>
  <si>
    <t>SH201905-283</t>
  </si>
  <si>
    <t>陈金娣</t>
  </si>
  <si>
    <t>AD-6TH-164</t>
  </si>
  <si>
    <t>SH201905-274</t>
  </si>
  <si>
    <t>陈美兰</t>
  </si>
  <si>
    <t>马和宝</t>
  </si>
  <si>
    <t>孙国荣</t>
  </si>
  <si>
    <t>刘桂芳</t>
  </si>
  <si>
    <t>张海峰</t>
  </si>
  <si>
    <t>B0850</t>
  </si>
  <si>
    <t>顾银宝</t>
  </si>
  <si>
    <t>B0851</t>
  </si>
  <si>
    <t>卢善智</t>
  </si>
  <si>
    <t>B0853</t>
  </si>
  <si>
    <t>陈建庆</t>
  </si>
  <si>
    <t>B0855</t>
  </si>
  <si>
    <t>徐景灿</t>
  </si>
  <si>
    <t>B0856</t>
  </si>
  <si>
    <t>卢善良</t>
  </si>
  <si>
    <t>B0860</t>
  </si>
  <si>
    <t>金蓓蓓</t>
  </si>
  <si>
    <t>B0863</t>
  </si>
  <si>
    <t>刘克俊</t>
  </si>
  <si>
    <t>B0864</t>
  </si>
  <si>
    <t>王红军</t>
  </si>
  <si>
    <t>B0862</t>
  </si>
  <si>
    <t>许志均</t>
  </si>
  <si>
    <t>B0865</t>
  </si>
  <si>
    <t>俞平</t>
  </si>
  <si>
    <t>B0867</t>
  </si>
  <si>
    <t>徐彩领</t>
  </si>
  <si>
    <t>B0866</t>
  </si>
  <si>
    <t>张红</t>
  </si>
  <si>
    <t>B0868</t>
  </si>
  <si>
    <t>陈建儿</t>
  </si>
  <si>
    <t>B0870</t>
  </si>
  <si>
    <t>白桂荣</t>
  </si>
  <si>
    <t>B0869</t>
  </si>
  <si>
    <t>姚月娥</t>
  </si>
  <si>
    <t>B0871</t>
  </si>
  <si>
    <t>刘建珍</t>
  </si>
  <si>
    <t>B0874</t>
  </si>
  <si>
    <t>韦日升</t>
  </si>
  <si>
    <t>B0878</t>
  </si>
  <si>
    <t>罗琴芳</t>
  </si>
  <si>
    <t>B0879</t>
  </si>
  <si>
    <t>缪勤</t>
  </si>
  <si>
    <t>B0876</t>
  </si>
  <si>
    <t>王璐艳</t>
  </si>
  <si>
    <t>B0875</t>
  </si>
  <si>
    <t>卢善成</t>
  </si>
  <si>
    <t>B0883</t>
  </si>
  <si>
    <t>李维艳</t>
  </si>
  <si>
    <t>B0887</t>
  </si>
  <si>
    <t>姚庆虎</t>
  </si>
  <si>
    <t>B0889</t>
  </si>
  <si>
    <t>许世棣</t>
  </si>
  <si>
    <t>B0888</t>
  </si>
  <si>
    <t>金秀琴</t>
  </si>
  <si>
    <t>B0893</t>
  </si>
  <si>
    <t>张青华</t>
  </si>
  <si>
    <t>B0894</t>
  </si>
  <si>
    <t>周虎森</t>
  </si>
  <si>
    <t>B0892</t>
  </si>
  <si>
    <t>翟秀娣</t>
  </si>
  <si>
    <t>B0895</t>
  </si>
  <si>
    <t>王雪花</t>
  </si>
  <si>
    <t>B0897</t>
  </si>
  <si>
    <t>黄金根</t>
  </si>
  <si>
    <t>B0896</t>
  </si>
  <si>
    <t>王雪珍</t>
  </si>
  <si>
    <t>B0899</t>
  </si>
  <si>
    <t>林思瑞</t>
  </si>
  <si>
    <t>B0898</t>
  </si>
  <si>
    <t>施玲玲</t>
  </si>
  <si>
    <t>B0903</t>
  </si>
  <si>
    <t>马守农</t>
  </si>
  <si>
    <t>B0901</t>
  </si>
  <si>
    <t>顾宏伟</t>
  </si>
  <si>
    <t>B0906</t>
  </si>
  <si>
    <t>顾宏鹰</t>
  </si>
  <si>
    <t>B0905</t>
  </si>
  <si>
    <t>马智慧</t>
  </si>
  <si>
    <t>B0909</t>
  </si>
  <si>
    <t>B0911</t>
  </si>
  <si>
    <t>任凤礼</t>
  </si>
  <si>
    <t>B0912</t>
  </si>
  <si>
    <t>B0917</t>
  </si>
  <si>
    <t>沈忠忠</t>
  </si>
  <si>
    <t>B0918</t>
  </si>
  <si>
    <t>陈多琦</t>
  </si>
  <si>
    <t>B0916</t>
  </si>
  <si>
    <t>于嘉英</t>
  </si>
  <si>
    <t>B0924</t>
  </si>
  <si>
    <t>陆玲琴</t>
  </si>
  <si>
    <t>B0921</t>
  </si>
  <si>
    <t>尹桂珍</t>
  </si>
  <si>
    <t>B0923</t>
  </si>
  <si>
    <t>王百玉</t>
  </si>
  <si>
    <t>A1010</t>
  </si>
  <si>
    <t>陶宏庆</t>
  </si>
  <si>
    <t>B0926</t>
  </si>
  <si>
    <t>方洪珠</t>
  </si>
  <si>
    <t>B0928</t>
  </si>
  <si>
    <t>蒋克伟</t>
  </si>
  <si>
    <t>B0929</t>
  </si>
  <si>
    <t>沈佩君</t>
  </si>
  <si>
    <t>B0931</t>
  </si>
  <si>
    <t>滕嘉芳</t>
  </si>
  <si>
    <t>B0930</t>
  </si>
  <si>
    <t>于嘉卿</t>
  </si>
  <si>
    <t>B0932</t>
  </si>
  <si>
    <t>蔡金明</t>
  </si>
  <si>
    <t>B0935</t>
  </si>
  <si>
    <t>贾和芬</t>
  </si>
  <si>
    <t>B0936</t>
  </si>
  <si>
    <t>杨明</t>
  </si>
  <si>
    <t>B0937</t>
  </si>
  <si>
    <t>李国维</t>
  </si>
  <si>
    <t>B0939</t>
  </si>
  <si>
    <t>严俊</t>
  </si>
  <si>
    <t>B0938</t>
  </si>
  <si>
    <t>施进琴</t>
  </si>
  <si>
    <t>B0940</t>
  </si>
  <si>
    <t>彭春兰</t>
  </si>
  <si>
    <t>B0942</t>
  </si>
  <si>
    <t>刘美琴</t>
  </si>
  <si>
    <t>B0945</t>
  </si>
  <si>
    <t>陈铁飞</t>
  </si>
  <si>
    <t>B0948</t>
  </si>
  <si>
    <t>刘亚娟</t>
  </si>
  <si>
    <t>B0953</t>
  </si>
  <si>
    <t>许锦东</t>
  </si>
  <si>
    <t>B0955</t>
  </si>
  <si>
    <t>张国建</t>
  </si>
  <si>
    <t>B0954</t>
  </si>
  <si>
    <t>夏新增</t>
  </si>
  <si>
    <t>B0958</t>
  </si>
  <si>
    <t>林南豪</t>
  </si>
  <si>
    <t>B0957</t>
  </si>
  <si>
    <t>杜凤英</t>
  </si>
  <si>
    <t>B0960</t>
  </si>
  <si>
    <t>苏慧军</t>
  </si>
  <si>
    <t>B0964</t>
  </si>
  <si>
    <t>叶捍东</t>
  </si>
  <si>
    <t>B0965</t>
  </si>
  <si>
    <t>陆瑞菊</t>
  </si>
  <si>
    <t>B0968</t>
  </si>
  <si>
    <t>滕斌</t>
  </si>
  <si>
    <t>B0969</t>
  </si>
  <si>
    <t>刘明艳</t>
  </si>
  <si>
    <t>B0967</t>
  </si>
  <si>
    <t>尹玉秋</t>
  </si>
  <si>
    <t>B0971</t>
  </si>
  <si>
    <t>朱桂荣</t>
  </si>
  <si>
    <t>B0970</t>
  </si>
  <si>
    <t>张家勤</t>
  </si>
  <si>
    <t>B0973</t>
  </si>
  <si>
    <t>吴平</t>
  </si>
  <si>
    <t>B0982</t>
  </si>
  <si>
    <t>刘建军</t>
  </si>
  <si>
    <t>B0981</t>
  </si>
  <si>
    <t>汪良驹</t>
  </si>
  <si>
    <t>B0983</t>
  </si>
  <si>
    <t>杨晓兰</t>
  </si>
  <si>
    <t>B0984</t>
  </si>
  <si>
    <t>徐宝莲</t>
  </si>
  <si>
    <t>B0985</t>
  </si>
  <si>
    <t>王巧玉</t>
  </si>
  <si>
    <t>B0986</t>
  </si>
  <si>
    <t>柯文英</t>
  </si>
  <si>
    <t>B0991</t>
  </si>
  <si>
    <t>金汉鼎</t>
  </si>
  <si>
    <t>B0994</t>
  </si>
  <si>
    <t>蒋淑君</t>
  </si>
  <si>
    <t>A1038</t>
  </si>
  <si>
    <t>陈国庆</t>
  </si>
  <si>
    <t>B0995</t>
  </si>
  <si>
    <t>李娜</t>
  </si>
  <si>
    <t>B0999</t>
  </si>
  <si>
    <t>李璎</t>
  </si>
  <si>
    <t>B0998</t>
  </si>
  <si>
    <t>宗巍</t>
  </si>
  <si>
    <t>B1001</t>
  </si>
  <si>
    <t>张长根</t>
  </si>
  <si>
    <t>B1002</t>
  </si>
  <si>
    <t>董留玉</t>
  </si>
  <si>
    <t>B1003</t>
  </si>
  <si>
    <t>朱佐言</t>
  </si>
  <si>
    <t>B1008</t>
  </si>
  <si>
    <t>王峰</t>
  </si>
  <si>
    <t>B1007</t>
  </si>
  <si>
    <t>李挺</t>
  </si>
  <si>
    <t>B1006</t>
  </si>
  <si>
    <t>徐静雯</t>
  </si>
  <si>
    <t>B1011</t>
  </si>
  <si>
    <t>徐正童</t>
  </si>
  <si>
    <t>B1013</t>
  </si>
  <si>
    <t>张丽珍</t>
  </si>
  <si>
    <t>A1093</t>
  </si>
  <si>
    <t>张静珍</t>
  </si>
  <si>
    <t>B1024</t>
  </si>
  <si>
    <t>席爱玲</t>
  </si>
  <si>
    <t>B1026</t>
  </si>
  <si>
    <t>孙丽杰</t>
  </si>
  <si>
    <t>B1032</t>
  </si>
  <si>
    <t>邱凤仙</t>
  </si>
  <si>
    <t>B1031</t>
  </si>
  <si>
    <t>金惠英</t>
  </si>
  <si>
    <t>B1030</t>
  </si>
  <si>
    <t>徐家洪</t>
  </si>
  <si>
    <t>B1033</t>
  </si>
  <si>
    <t>陈英英</t>
  </si>
  <si>
    <t>B1038</t>
  </si>
  <si>
    <t>王爱华</t>
  </si>
  <si>
    <t>B1043</t>
  </si>
  <si>
    <t>谢小英</t>
  </si>
  <si>
    <t>A1146</t>
  </si>
  <si>
    <t>戴金芳</t>
  </si>
  <si>
    <t>B1046</t>
  </si>
  <si>
    <t>陈景琪</t>
  </si>
  <si>
    <t>B1049</t>
  </si>
  <si>
    <t>陈晓平</t>
  </si>
  <si>
    <t>sample_GV</t>
  </si>
  <si>
    <t>sample_FACS</t>
  </si>
  <si>
    <t>NPT_ID</t>
  </si>
  <si>
    <t>Date</t>
  </si>
  <si>
    <t>anticoagulate</t>
  </si>
  <si>
    <t>Name</t>
  </si>
  <si>
    <t>Diagnosis</t>
  </si>
  <si>
    <t>B0417</t>
  </si>
  <si>
    <t>citrate_sodium</t>
  </si>
  <si>
    <t>aMCI</t>
  </si>
  <si>
    <t>B0419</t>
  </si>
  <si>
    <t>2019.8.16</t>
  </si>
  <si>
    <t>sMCI</t>
  </si>
  <si>
    <t>B0436</t>
  </si>
  <si>
    <t>AD</t>
  </si>
  <si>
    <t>B0486</t>
  </si>
  <si>
    <t>B0529</t>
  </si>
  <si>
    <t>SCD2</t>
  </si>
  <si>
    <t>B0470</t>
  </si>
  <si>
    <t>B0456</t>
  </si>
  <si>
    <t>B0469</t>
  </si>
  <si>
    <t>B0509</t>
  </si>
  <si>
    <t>B0542</t>
  </si>
  <si>
    <t>SCD1</t>
  </si>
  <si>
    <t>B0543</t>
  </si>
  <si>
    <t>A602</t>
  </si>
  <si>
    <t>2019.9.26</t>
  </si>
  <si>
    <t>B0555</t>
  </si>
  <si>
    <t>B0558</t>
  </si>
  <si>
    <t>B0561</t>
  </si>
  <si>
    <t>B0575</t>
  </si>
  <si>
    <t>NC</t>
  </si>
  <si>
    <t>B0571</t>
  </si>
  <si>
    <t>B0574</t>
  </si>
  <si>
    <t>B0526</t>
  </si>
  <si>
    <t>B0461</t>
  </si>
  <si>
    <t>B0599</t>
  </si>
  <si>
    <t>B0600</t>
  </si>
  <si>
    <t>B0601</t>
  </si>
  <si>
    <t>B0527</t>
  </si>
  <si>
    <t>B0530</t>
  </si>
  <si>
    <t>B0614</t>
  </si>
  <si>
    <t>B0613</t>
  </si>
  <si>
    <t>B0612</t>
  </si>
  <si>
    <t>B0615</t>
  </si>
  <si>
    <t>B0611</t>
  </si>
  <si>
    <t>B0616</t>
  </si>
  <si>
    <t>B0626</t>
  </si>
  <si>
    <t>B0627</t>
  </si>
  <si>
    <t>B0625</t>
  </si>
  <si>
    <t>B0632</t>
  </si>
  <si>
    <t>EDTA_K2</t>
  </si>
  <si>
    <t>B0630</t>
  </si>
  <si>
    <t>B0629</t>
  </si>
  <si>
    <t>VCI</t>
  </si>
  <si>
    <t>B0631</t>
  </si>
  <si>
    <t>SCS3</t>
  </si>
  <si>
    <t>B0633</t>
  </si>
  <si>
    <t>B0635</t>
  </si>
  <si>
    <t>B0618</t>
  </si>
  <si>
    <t>B0606</t>
  </si>
  <si>
    <t>SCS1</t>
  </si>
  <si>
    <t>B0669</t>
  </si>
  <si>
    <t>AD?FTD</t>
  </si>
  <si>
    <t>B0670</t>
  </si>
  <si>
    <t>B0671</t>
  </si>
  <si>
    <t>B0674</t>
  </si>
  <si>
    <t>B0673</t>
  </si>
  <si>
    <t>B0679</t>
  </si>
  <si>
    <t>B0680</t>
  </si>
  <si>
    <t>B0677</t>
  </si>
  <si>
    <t>B0678</t>
  </si>
  <si>
    <t>B0682</t>
  </si>
  <si>
    <t>B0683</t>
  </si>
  <si>
    <t>B0681</t>
  </si>
  <si>
    <t>B0689</t>
  </si>
  <si>
    <t>B0688</t>
  </si>
  <si>
    <t>B0690</t>
  </si>
  <si>
    <t>B0685</t>
  </si>
  <si>
    <t>B0687</t>
  </si>
  <si>
    <t>A741</t>
  </si>
  <si>
    <t>2019.11.23</t>
  </si>
  <si>
    <t>B0694</t>
  </si>
  <si>
    <t>B0693</t>
  </si>
  <si>
    <t>B0692</t>
  </si>
  <si>
    <t>B0696</t>
  </si>
  <si>
    <t>B0700</t>
  </si>
  <si>
    <t>B0698</t>
  </si>
  <si>
    <t>B0697</t>
  </si>
  <si>
    <t>B0699</t>
  </si>
  <si>
    <t>B0701</t>
  </si>
  <si>
    <t>B0646</t>
  </si>
  <si>
    <t>B0645</t>
  </si>
  <si>
    <t>SCD3</t>
  </si>
  <si>
    <t>B0702</t>
  </si>
  <si>
    <t>B0707</t>
  </si>
  <si>
    <t>B0706</t>
  </si>
  <si>
    <t>B0711</t>
  </si>
  <si>
    <t>B0710</t>
  </si>
  <si>
    <t>B0715</t>
  </si>
  <si>
    <t>B0714</t>
  </si>
  <si>
    <t>B0622</t>
  </si>
  <si>
    <t>B0719</t>
  </si>
  <si>
    <t>mMCI</t>
  </si>
  <si>
    <t>B0717</t>
  </si>
  <si>
    <t>B0716</t>
  </si>
  <si>
    <t>B0723</t>
  </si>
  <si>
    <t>B0720</t>
  </si>
  <si>
    <t>B0722</t>
  </si>
  <si>
    <t>B0721</t>
  </si>
  <si>
    <t>B0724</t>
  </si>
  <si>
    <t>B0718</t>
  </si>
  <si>
    <t>B0728</t>
  </si>
  <si>
    <t>B0729</t>
  </si>
  <si>
    <t>B0662</t>
  </si>
  <si>
    <t>B0733</t>
  </si>
  <si>
    <t>B0732</t>
  </si>
  <si>
    <t>B0737</t>
  </si>
  <si>
    <t>B0736</t>
  </si>
  <si>
    <t>B0745</t>
  </si>
  <si>
    <t>B0739</t>
  </si>
  <si>
    <t>B0744</t>
  </si>
  <si>
    <t>B0740</t>
  </si>
  <si>
    <t>B0741</t>
  </si>
  <si>
    <t>B0749</t>
  </si>
  <si>
    <t>B0753</t>
  </si>
  <si>
    <t>B0751</t>
  </si>
  <si>
    <t>B0754</t>
  </si>
  <si>
    <t>B0750</t>
  </si>
  <si>
    <t>B0757</t>
  </si>
  <si>
    <t>B0756</t>
  </si>
  <si>
    <t>B0755</t>
  </si>
  <si>
    <t>B0759</t>
  </si>
  <si>
    <t>B0762</t>
  </si>
  <si>
    <t>B0763</t>
  </si>
  <si>
    <t>B0761</t>
  </si>
  <si>
    <t>B0758</t>
  </si>
  <si>
    <t>B0760</t>
  </si>
  <si>
    <t>B0767</t>
  </si>
  <si>
    <t>B0766</t>
  </si>
  <si>
    <t>B0764</t>
  </si>
  <si>
    <t>B0765</t>
  </si>
  <si>
    <t>B0515</t>
  </si>
  <si>
    <t>B0768</t>
  </si>
  <si>
    <t>B0770</t>
  </si>
  <si>
    <t>B0769</t>
  </si>
  <si>
    <t>B0771</t>
  </si>
  <si>
    <t>B0772</t>
  </si>
  <si>
    <t>B0773</t>
  </si>
  <si>
    <t>SCD1+SCD2</t>
  </si>
  <si>
    <t>B0774</t>
  </si>
  <si>
    <t>B0775</t>
  </si>
  <si>
    <t>B0779</t>
  </si>
  <si>
    <t>SCS1+SCS2</t>
  </si>
  <si>
    <t>B0777</t>
  </si>
  <si>
    <t>B0780</t>
  </si>
  <si>
    <t>SCS2</t>
  </si>
  <si>
    <t>B0782</t>
  </si>
  <si>
    <t>B0781</t>
  </si>
  <si>
    <t>B0783</t>
  </si>
  <si>
    <t>B0784</t>
  </si>
  <si>
    <t>B0786</t>
  </si>
  <si>
    <t>B0787</t>
  </si>
  <si>
    <t>B0788</t>
  </si>
  <si>
    <t>B0789</t>
  </si>
  <si>
    <t>B0791</t>
  </si>
  <si>
    <t>B0794</t>
  </si>
  <si>
    <t>B0798</t>
  </si>
  <si>
    <t>B0795</t>
  </si>
  <si>
    <t>B0793</t>
  </si>
  <si>
    <t>B0796</t>
  </si>
  <si>
    <t>B0797</t>
  </si>
  <si>
    <t>B0799</t>
  </si>
  <si>
    <t>B0800</t>
  </si>
  <si>
    <t>B0801</t>
  </si>
  <si>
    <t>B0802</t>
  </si>
  <si>
    <t>B0806</t>
  </si>
  <si>
    <t>B0803</t>
  </si>
  <si>
    <t>B0805</t>
  </si>
  <si>
    <t>B0807</t>
  </si>
  <si>
    <t>B0810</t>
  </si>
  <si>
    <t>B0814</t>
  </si>
  <si>
    <t>情绪障碍</t>
  </si>
  <si>
    <t>B0813</t>
  </si>
  <si>
    <t>B0815</t>
  </si>
  <si>
    <t>B0817</t>
  </si>
  <si>
    <t>B0816</t>
  </si>
  <si>
    <t>B0818</t>
  </si>
  <si>
    <t>SMCI</t>
  </si>
  <si>
    <t>B0819</t>
  </si>
  <si>
    <t>B0447</t>
  </si>
  <si>
    <t>B0448</t>
  </si>
  <si>
    <t>2019.8.29</t>
  </si>
  <si>
    <t>B0579</t>
  </si>
  <si>
    <t>B0573</t>
  </si>
  <si>
    <t>B0457</t>
  </si>
  <si>
    <t>B0528</t>
  </si>
  <si>
    <t>B0512</t>
  </si>
  <si>
    <t>B0538</t>
  </si>
  <si>
    <t>B0511</t>
  </si>
  <si>
    <t>B0510</t>
  </si>
  <si>
    <t>B0507</t>
  </si>
  <si>
    <t>B0644</t>
  </si>
  <si>
    <t>B0628</t>
  </si>
  <si>
    <t>许燕青</t>
  </si>
  <si>
    <t>B0658</t>
  </si>
  <si>
    <t>B0654</t>
  </si>
  <si>
    <t>B0655</t>
  </si>
  <si>
    <t>B0641</t>
  </si>
  <si>
    <t>B0684</t>
  </si>
  <si>
    <t>B0620</t>
  </si>
  <si>
    <t>B0621</t>
  </si>
  <si>
    <t>B0643</t>
  </si>
  <si>
    <t>B0651</t>
  </si>
  <si>
    <t>B0652</t>
  </si>
  <si>
    <t>徐美芳</t>
  </si>
  <si>
    <t>B0653</t>
  </si>
  <si>
    <t>B0598</t>
  </si>
  <si>
    <t>B0603</t>
  </si>
  <si>
    <t>2020.4.16</t>
  </si>
  <si>
    <t>2020.4.22</t>
  </si>
  <si>
    <t>2020.4.17</t>
  </si>
  <si>
    <t>SCD</t>
  </si>
  <si>
    <t>2020.4.21</t>
  </si>
  <si>
    <t>2020.4.20</t>
  </si>
  <si>
    <t>2020.4.18</t>
  </si>
  <si>
    <t>2020.4.7</t>
  </si>
  <si>
    <t>SH201905-276</t>
  </si>
  <si>
    <t>B0859</t>
  </si>
  <si>
    <t>2020.4.15</t>
  </si>
  <si>
    <t>顾静如</t>
  </si>
  <si>
    <t>2020.4.8</t>
  </si>
  <si>
    <t>MMCI</t>
  </si>
  <si>
    <t>2020.4.9</t>
  </si>
  <si>
    <t>2020.4.14</t>
  </si>
  <si>
    <t>SH201905-287</t>
  </si>
  <si>
    <t>B0854</t>
  </si>
  <si>
    <t>金晓良</t>
  </si>
  <si>
    <t>B0821</t>
  </si>
  <si>
    <t>B0820</t>
  </si>
  <si>
    <t>SH201905-294</t>
  </si>
  <si>
    <t>B0910</t>
  </si>
  <si>
    <t>张昆莲</t>
  </si>
  <si>
    <t>SH201905-299</t>
  </si>
  <si>
    <t>B0904</t>
  </si>
  <si>
    <t>徐凤逸</t>
  </si>
  <si>
    <t>2020.4.30</t>
  </si>
  <si>
    <t>SH201905-305</t>
  </si>
  <si>
    <t>B0902</t>
  </si>
  <si>
    <t>陈国祥</t>
  </si>
  <si>
    <t>林思锐(瑞）</t>
  </si>
  <si>
    <t>2020.4.24</t>
  </si>
  <si>
    <t>SH201905-320</t>
  </si>
  <si>
    <t>B0877</t>
  </si>
  <si>
    <t>张金良</t>
  </si>
  <si>
    <t>尹桂贞</t>
  </si>
  <si>
    <t>SH201905-328</t>
  </si>
  <si>
    <t>B0922</t>
  </si>
  <si>
    <t>孙兰芳</t>
  </si>
  <si>
    <t>SH201905-337</t>
  </si>
  <si>
    <t>B0941</t>
  </si>
  <si>
    <t>舒鲁滨</t>
  </si>
  <si>
    <t>SH201905-341</t>
  </si>
  <si>
    <t>B0943</t>
  </si>
  <si>
    <t>张妹芳</t>
  </si>
  <si>
    <t>张建国</t>
  </si>
  <si>
    <t>SH201905-348</t>
  </si>
  <si>
    <t>B0959</t>
  </si>
  <si>
    <t>徐新华</t>
  </si>
  <si>
    <t>SH201905-353</t>
  </si>
  <si>
    <t>B0988</t>
  </si>
  <si>
    <t>薛建忠</t>
  </si>
  <si>
    <t>SH201905-357</t>
  </si>
  <si>
    <t>B0997</t>
  </si>
  <si>
    <t>李娟</t>
  </si>
  <si>
    <t>SH201905-358</t>
  </si>
  <si>
    <t>B1000</t>
  </si>
  <si>
    <t>蒋晓蓉</t>
  </si>
  <si>
    <t>FTD?</t>
  </si>
  <si>
    <t>SH201905-368</t>
  </si>
  <si>
    <t>B0966</t>
  </si>
  <si>
    <t>杨舒</t>
  </si>
  <si>
    <t>SH201905-369</t>
  </si>
  <si>
    <t>B0996</t>
  </si>
  <si>
    <t>杨群智</t>
  </si>
  <si>
    <t>MCI</t>
  </si>
  <si>
    <t>SH201905-379</t>
  </si>
  <si>
    <t>B0975</t>
  </si>
  <si>
    <t>刘晶</t>
  </si>
  <si>
    <t>非AD痴呆</t>
  </si>
  <si>
    <t>2020.6.29</t>
  </si>
  <si>
    <t>B1004</t>
  </si>
  <si>
    <t>贾慧思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</si>
</sst>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/m/d\ h:mm;@"/>
  </numFmts>
  <fonts count="10" x14ac:knownFonts="1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0"/>
      <name val="等线"/>
      <charset val="134"/>
    </font>
    <font>
      <b/>
      <sz val="10"/>
      <color theme="1"/>
      <name val="等线"/>
      <charset val="134"/>
    </font>
    <font>
      <strike/>
      <sz val="10"/>
      <color theme="1"/>
      <name val="等线"/>
      <charset val="134"/>
    </font>
    <font>
      <sz val="10"/>
      <color rgb="FFC00000"/>
      <name val="等线"/>
      <charset val="134"/>
    </font>
    <font>
      <sz val="10"/>
      <color indexed="8"/>
      <name val="等线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62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/>
    </xf>
    <xf numFmtId="58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176" fontId="2" fillId="3" borderId="0" xfId="0" applyNumberFormat="1" applyFont="1" applyFill="1" applyBorder="1" applyAlignment="1">
      <alignment horizontal="left"/>
    </xf>
    <xf numFmtId="58" fontId="1" fillId="3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176" fontId="2" fillId="4" borderId="0" xfId="0" applyNumberFormat="1" applyFont="1" applyFill="1" applyBorder="1" applyAlignment="1">
      <alignment horizontal="left"/>
    </xf>
    <xf numFmtId="58" fontId="1" fillId="4" borderId="0" xfId="0" applyNumberFormat="1" applyFont="1" applyFill="1" applyBorder="1" applyAlignment="1">
      <alignment horizontal="left" vertical="center"/>
    </xf>
    <xf numFmtId="176" fontId="1" fillId="3" borderId="0" xfId="0" applyNumberFormat="1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176" fontId="1" fillId="5" borderId="0" xfId="0" applyNumberFormat="1" applyFont="1" applyFill="1" applyBorder="1" applyAlignment="1">
      <alignment horizontal="left" vertical="center"/>
    </xf>
    <xf numFmtId="58" fontId="1" fillId="5" borderId="0" xfId="0" applyNumberFormat="1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/>
    </xf>
    <xf numFmtId="176" fontId="1" fillId="5" borderId="0" xfId="0" applyNumberFormat="1" applyFont="1" applyFill="1" applyBorder="1" applyAlignment="1">
      <alignment horizontal="left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/>
    </xf>
    <xf numFmtId="176" fontId="4" fillId="5" borderId="0" xfId="0" applyNumberFormat="1" applyFont="1" applyFill="1" applyBorder="1" applyAlignment="1">
      <alignment horizontal="left"/>
    </xf>
    <xf numFmtId="58" fontId="4" fillId="5" borderId="0" xfId="0" applyNumberFormat="1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176" fontId="2" fillId="5" borderId="0" xfId="0" applyNumberFormat="1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177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176" fontId="1" fillId="0" borderId="0" xfId="0" applyNumberFormat="1" applyFont="1" applyFill="1" applyBorder="1" applyAlignment="1">
      <alignment horizontal="left"/>
    </xf>
    <xf numFmtId="0" fontId="1" fillId="6" borderId="0" xfId="0" applyFont="1" applyFill="1" applyBorder="1" applyAlignment="1">
      <alignment horizontal="left" vertical="center"/>
    </xf>
    <xf numFmtId="49" fontId="1" fillId="4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177" fontId="1" fillId="0" borderId="0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49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177" fontId="1" fillId="4" borderId="0" xfId="0" applyNumberFormat="1" applyFont="1" applyFill="1" applyBorder="1" applyAlignment="1">
      <alignment horizontal="left"/>
    </xf>
    <xf numFmtId="176" fontId="1" fillId="4" borderId="0" xfId="0" applyNumberFormat="1" applyFont="1" applyFill="1" applyBorder="1" applyAlignment="1">
      <alignment horizontal="left"/>
    </xf>
    <xf numFmtId="176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176" fontId="6" fillId="0" borderId="1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/>
    </xf>
  </cellXfs>
  <cellStyles count="2">
    <cellStyle name="常规" xfId="0" builtinId="0"/>
    <cellStyle name="常规 2" xfId="1"/>
  </cellStyles>
  <dxfs count="2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99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colors>
    <mruColors>
      <color rgb="FFFF0000"/>
      <color rgb="FF8DB4E2"/>
      <color rgb="FFC00000"/>
      <color rgb="FF00B0F0"/>
      <color rgb="FF92D050"/>
      <color rgb="FFF2DCDB"/>
      <color rgb="FFFFFF00"/>
      <color rgb="FFFABF8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workbookViewId="0">
      <pane ySplit="1" topLeftCell="A2" activePane="bottomLeft" state="frozen"/>
      <selection pane="bottomLeft" activeCell="C21" sqref="C21"/>
    </sheetView>
  </sheetViews>
  <sheetFormatPr defaultColWidth="9" defaultRowHeight="12.75" x14ac:dyDescent="0.2"/>
  <cols>
    <col min="1" max="1" width="14.625" style="1" customWidth="1"/>
    <col min="2" max="2" width="16.125" style="1" customWidth="1"/>
    <col min="3" max="3" width="9" style="1" customWidth="1"/>
    <col min="4" max="4" width="10.625" style="2" customWidth="1"/>
    <col min="5" max="5" width="12.625" style="1" customWidth="1"/>
    <col min="6" max="7" width="9" style="1" customWidth="1"/>
    <col min="8" max="16384" width="9" style="3"/>
  </cols>
  <sheetData>
    <row r="1" spans="1:7" x14ac:dyDescent="0.2">
      <c r="A1" s="4" t="s">
        <v>1070</v>
      </c>
      <c r="B1" s="4" t="s">
        <v>1071</v>
      </c>
      <c r="C1" s="5" t="s">
        <v>1072</v>
      </c>
      <c r="D1" s="6" t="s">
        <v>1073</v>
      </c>
      <c r="E1" s="5" t="s">
        <v>1074</v>
      </c>
      <c r="F1" s="5" t="s">
        <v>1075</v>
      </c>
      <c r="G1" s="5" t="s">
        <v>1076</v>
      </c>
    </row>
    <row r="2" spans="1:7" x14ac:dyDescent="0.2">
      <c r="A2" s="7" t="s">
        <v>157</v>
      </c>
      <c r="B2" s="8" t="s">
        <v>639</v>
      </c>
      <c r="C2" s="1" t="s">
        <v>1077</v>
      </c>
      <c r="D2" s="2">
        <v>43693</v>
      </c>
      <c r="E2" s="9" t="s">
        <v>1078</v>
      </c>
      <c r="F2" s="1" t="s">
        <v>158</v>
      </c>
      <c r="G2" s="1" t="s">
        <v>1079</v>
      </c>
    </row>
    <row r="3" spans="1:7" x14ac:dyDescent="0.2">
      <c r="A3" s="7" t="s">
        <v>91</v>
      </c>
      <c r="B3" s="7" t="s">
        <v>640</v>
      </c>
      <c r="C3" s="9" t="s">
        <v>1080</v>
      </c>
      <c r="D3" s="2" t="s">
        <v>1081</v>
      </c>
      <c r="E3" s="9" t="s">
        <v>1078</v>
      </c>
      <c r="F3" s="9" t="s">
        <v>92</v>
      </c>
      <c r="G3" s="9" t="s">
        <v>1082</v>
      </c>
    </row>
    <row r="4" spans="1:7" x14ac:dyDescent="0.2">
      <c r="A4" s="7" t="s">
        <v>87</v>
      </c>
      <c r="B4" s="8" t="s">
        <v>641</v>
      </c>
      <c r="C4" s="9" t="s">
        <v>1083</v>
      </c>
      <c r="D4" s="2">
        <v>43700</v>
      </c>
      <c r="E4" s="9" t="s">
        <v>1078</v>
      </c>
      <c r="F4" s="9" t="s">
        <v>88</v>
      </c>
      <c r="G4" s="9" t="s">
        <v>1084</v>
      </c>
    </row>
    <row r="5" spans="1:7" x14ac:dyDescent="0.2">
      <c r="A5" s="7" t="s">
        <v>116</v>
      </c>
      <c r="B5" s="8" t="s">
        <v>642</v>
      </c>
      <c r="C5" s="1" t="s">
        <v>1085</v>
      </c>
      <c r="D5" s="2">
        <v>43719</v>
      </c>
      <c r="E5" s="9" t="s">
        <v>1078</v>
      </c>
      <c r="F5" s="1" t="s">
        <v>117</v>
      </c>
      <c r="G5" s="1" t="s">
        <v>1084</v>
      </c>
    </row>
    <row r="6" spans="1:7" x14ac:dyDescent="0.2">
      <c r="A6" s="7" t="s">
        <v>124</v>
      </c>
      <c r="B6" s="7" t="s">
        <v>643</v>
      </c>
      <c r="C6" s="1" t="s">
        <v>1086</v>
      </c>
      <c r="D6" s="2">
        <v>43734</v>
      </c>
      <c r="E6" s="9" t="s">
        <v>1078</v>
      </c>
      <c r="F6" s="1" t="s">
        <v>125</v>
      </c>
      <c r="G6" s="1" t="s">
        <v>1087</v>
      </c>
    </row>
    <row r="7" spans="1:7" x14ac:dyDescent="0.2">
      <c r="A7" s="7"/>
      <c r="B7" s="8" t="s">
        <v>644</v>
      </c>
      <c r="C7" s="1" t="s">
        <v>1088</v>
      </c>
      <c r="D7" s="2">
        <v>43713</v>
      </c>
      <c r="E7" s="9" t="s">
        <v>1078</v>
      </c>
      <c r="F7" s="1" t="s">
        <v>645</v>
      </c>
      <c r="G7" s="1" t="s">
        <v>1084</v>
      </c>
    </row>
    <row r="8" spans="1:7" x14ac:dyDescent="0.2">
      <c r="A8" s="7"/>
      <c r="B8" s="8" t="s">
        <v>647</v>
      </c>
      <c r="C8" s="9" t="s">
        <v>1089</v>
      </c>
      <c r="D8" s="2">
        <v>43710</v>
      </c>
      <c r="E8" s="9" t="s">
        <v>1078</v>
      </c>
      <c r="F8" s="9" t="s">
        <v>648</v>
      </c>
      <c r="G8" s="9" t="s">
        <v>1084</v>
      </c>
    </row>
    <row r="9" spans="1:7" x14ac:dyDescent="0.2">
      <c r="A9" s="7" t="s">
        <v>120</v>
      </c>
      <c r="B9" s="8" t="s">
        <v>649</v>
      </c>
      <c r="C9" s="1" t="s">
        <v>1090</v>
      </c>
      <c r="D9" s="2">
        <v>43713</v>
      </c>
      <c r="E9" s="9" t="s">
        <v>1078</v>
      </c>
      <c r="F9" s="1" t="s">
        <v>121</v>
      </c>
      <c r="G9" s="1" t="s">
        <v>1079</v>
      </c>
    </row>
    <row r="10" spans="1:7" x14ac:dyDescent="0.2">
      <c r="A10" s="7" t="s">
        <v>150</v>
      </c>
      <c r="B10" s="7" t="s">
        <v>650</v>
      </c>
      <c r="C10" s="1" t="s">
        <v>1091</v>
      </c>
      <c r="D10" s="2">
        <v>43727</v>
      </c>
      <c r="E10" s="9" t="s">
        <v>1078</v>
      </c>
      <c r="F10" s="1" t="s">
        <v>151</v>
      </c>
      <c r="G10" s="1" t="s">
        <v>1082</v>
      </c>
    </row>
    <row r="11" spans="1:7" x14ac:dyDescent="0.2">
      <c r="A11" s="7" t="s">
        <v>142</v>
      </c>
      <c r="B11" s="7" t="s">
        <v>651</v>
      </c>
      <c r="C11" s="1" t="s">
        <v>1092</v>
      </c>
      <c r="D11" s="2">
        <v>43746</v>
      </c>
      <c r="E11" s="9" t="s">
        <v>1078</v>
      </c>
      <c r="F11" s="1" t="s">
        <v>143</v>
      </c>
      <c r="G11" s="1" t="s">
        <v>1093</v>
      </c>
    </row>
    <row r="12" spans="1:7" x14ac:dyDescent="0.2">
      <c r="A12" s="7" t="s">
        <v>148</v>
      </c>
      <c r="B12" s="8" t="s">
        <v>652</v>
      </c>
      <c r="C12" s="1" t="s">
        <v>1094</v>
      </c>
      <c r="D12" s="2">
        <v>43746</v>
      </c>
      <c r="E12" s="9" t="s">
        <v>1078</v>
      </c>
      <c r="F12" s="1" t="s">
        <v>149</v>
      </c>
      <c r="G12" s="1" t="s">
        <v>1084</v>
      </c>
    </row>
    <row r="13" spans="1:7" x14ac:dyDescent="0.2">
      <c r="A13" s="7"/>
      <c r="B13" s="8" t="s">
        <v>653</v>
      </c>
      <c r="C13" s="1" t="s">
        <v>1095</v>
      </c>
      <c r="D13" s="2" t="s">
        <v>1096</v>
      </c>
      <c r="E13" s="9" t="s">
        <v>1078</v>
      </c>
      <c r="F13" s="1" t="s">
        <v>654</v>
      </c>
      <c r="G13" s="1" t="s">
        <v>1084</v>
      </c>
    </row>
    <row r="14" spans="1:7" x14ac:dyDescent="0.2">
      <c r="A14" s="7" t="s">
        <v>139</v>
      </c>
      <c r="B14" s="8" t="s">
        <v>655</v>
      </c>
      <c r="C14" s="1" t="s">
        <v>1097</v>
      </c>
      <c r="D14" s="2">
        <v>43752</v>
      </c>
      <c r="E14" s="9" t="s">
        <v>1078</v>
      </c>
      <c r="F14" s="1" t="s">
        <v>140</v>
      </c>
      <c r="G14" s="1" t="s">
        <v>1084</v>
      </c>
    </row>
    <row r="15" spans="1:7" x14ac:dyDescent="0.2">
      <c r="A15" s="7" t="s">
        <v>145</v>
      </c>
      <c r="B15" s="8" t="s">
        <v>656</v>
      </c>
      <c r="C15" s="1" t="s">
        <v>1098</v>
      </c>
      <c r="D15" s="2">
        <v>43752</v>
      </c>
      <c r="E15" s="9" t="s">
        <v>1078</v>
      </c>
      <c r="F15" s="1" t="s">
        <v>146</v>
      </c>
      <c r="G15" s="1" t="s">
        <v>1084</v>
      </c>
    </row>
    <row r="16" spans="1:7" x14ac:dyDescent="0.2">
      <c r="A16" s="7" t="s">
        <v>103</v>
      </c>
      <c r="B16" s="8" t="s">
        <v>657</v>
      </c>
      <c r="C16" s="1" t="s">
        <v>1099</v>
      </c>
      <c r="D16" s="2">
        <v>43753</v>
      </c>
      <c r="E16" s="9" t="s">
        <v>1078</v>
      </c>
      <c r="F16" s="1" t="s">
        <v>104</v>
      </c>
      <c r="G16" s="1" t="s">
        <v>1084</v>
      </c>
    </row>
    <row r="17" spans="1:7" x14ac:dyDescent="0.2">
      <c r="A17" s="7" t="s">
        <v>97</v>
      </c>
      <c r="B17" s="8" t="s">
        <v>658</v>
      </c>
      <c r="C17" s="1" t="s">
        <v>1100</v>
      </c>
      <c r="D17" s="2">
        <v>43755</v>
      </c>
      <c r="E17" s="9" t="s">
        <v>1078</v>
      </c>
      <c r="F17" s="1" t="s">
        <v>98</v>
      </c>
      <c r="G17" s="1" t="s">
        <v>1101</v>
      </c>
    </row>
    <row r="18" spans="1:7" x14ac:dyDescent="0.2">
      <c r="A18" s="7" t="s">
        <v>75</v>
      </c>
      <c r="B18" s="8" t="s">
        <v>659</v>
      </c>
      <c r="C18" s="1" t="s">
        <v>1102</v>
      </c>
      <c r="D18" s="2">
        <v>43755</v>
      </c>
      <c r="E18" s="9" t="s">
        <v>1078</v>
      </c>
      <c r="F18" s="1" t="s">
        <v>76</v>
      </c>
      <c r="G18" s="1" t="s">
        <v>1084</v>
      </c>
    </row>
    <row r="19" spans="1:7" x14ac:dyDescent="0.2">
      <c r="A19" s="7" t="s">
        <v>57</v>
      </c>
      <c r="B19" s="7" t="s">
        <v>660</v>
      </c>
      <c r="C19" s="1" t="s">
        <v>1103</v>
      </c>
      <c r="D19" s="2">
        <v>43755</v>
      </c>
      <c r="E19" s="9" t="s">
        <v>1078</v>
      </c>
      <c r="F19" s="1" t="s">
        <v>58</v>
      </c>
    </row>
    <row r="20" spans="1:7" x14ac:dyDescent="0.2">
      <c r="A20" s="7" t="s">
        <v>106</v>
      </c>
      <c r="B20" s="7" t="s">
        <v>661</v>
      </c>
      <c r="C20" s="1" t="s">
        <v>1104</v>
      </c>
      <c r="D20" s="2">
        <v>43734</v>
      </c>
      <c r="E20" s="9" t="s">
        <v>1078</v>
      </c>
      <c r="F20" s="1" t="s">
        <v>107</v>
      </c>
    </row>
    <row r="21" spans="1:7" x14ac:dyDescent="0.2">
      <c r="A21" s="7" t="s">
        <v>112</v>
      </c>
      <c r="B21" s="8" t="s">
        <v>662</v>
      </c>
      <c r="C21" s="1" t="s">
        <v>1105</v>
      </c>
      <c r="D21" s="2">
        <v>43711</v>
      </c>
      <c r="E21" s="9" t="s">
        <v>1078</v>
      </c>
      <c r="F21" s="1" t="s">
        <v>113</v>
      </c>
      <c r="G21" s="1" t="s">
        <v>1084</v>
      </c>
    </row>
    <row r="22" spans="1:7" x14ac:dyDescent="0.2">
      <c r="A22" s="7" t="s">
        <v>340</v>
      </c>
      <c r="B22" s="7" t="s">
        <v>663</v>
      </c>
      <c r="C22" s="1" t="s">
        <v>1106</v>
      </c>
      <c r="D22" s="2">
        <v>43762</v>
      </c>
      <c r="E22" s="9" t="s">
        <v>1078</v>
      </c>
      <c r="F22" s="1" t="s">
        <v>341</v>
      </c>
      <c r="G22" s="1" t="s">
        <v>1093</v>
      </c>
    </row>
    <row r="23" spans="1:7" x14ac:dyDescent="0.2">
      <c r="A23" s="7" t="s">
        <v>384</v>
      </c>
      <c r="B23" s="7" t="s">
        <v>664</v>
      </c>
      <c r="C23" s="1" t="s">
        <v>1107</v>
      </c>
      <c r="D23" s="2">
        <v>43762</v>
      </c>
      <c r="E23" s="9" t="s">
        <v>1078</v>
      </c>
      <c r="F23" s="1" t="s">
        <v>385</v>
      </c>
      <c r="G23" s="1" t="s">
        <v>1093</v>
      </c>
    </row>
    <row r="24" spans="1:7" x14ac:dyDescent="0.2">
      <c r="A24" s="7" t="s">
        <v>343</v>
      </c>
      <c r="B24" s="7" t="s">
        <v>665</v>
      </c>
      <c r="C24" s="1" t="s">
        <v>1108</v>
      </c>
      <c r="D24" s="2">
        <v>43762</v>
      </c>
      <c r="E24" s="9" t="s">
        <v>1078</v>
      </c>
      <c r="F24" s="1" t="s">
        <v>344</v>
      </c>
      <c r="G24" s="1" t="s">
        <v>1093</v>
      </c>
    </row>
    <row r="25" spans="1:7" x14ac:dyDescent="0.2">
      <c r="A25" s="7" t="s">
        <v>160</v>
      </c>
      <c r="B25" s="8" t="s">
        <v>666</v>
      </c>
      <c r="C25" s="1" t="s">
        <v>1109</v>
      </c>
      <c r="D25" s="2">
        <v>43734</v>
      </c>
      <c r="E25" s="9" t="s">
        <v>1078</v>
      </c>
      <c r="F25" s="1" t="s">
        <v>161</v>
      </c>
      <c r="G25" s="1" t="s">
        <v>1084</v>
      </c>
    </row>
    <row r="26" spans="1:7" x14ac:dyDescent="0.2">
      <c r="A26" s="7" t="s">
        <v>127</v>
      </c>
      <c r="B26" s="8" t="s">
        <v>667</v>
      </c>
      <c r="C26" s="1" t="s">
        <v>1110</v>
      </c>
      <c r="D26" s="2">
        <v>43734</v>
      </c>
      <c r="E26" s="9" t="s">
        <v>1078</v>
      </c>
      <c r="F26" s="1" t="s">
        <v>128</v>
      </c>
      <c r="G26" s="1" t="s">
        <v>1101</v>
      </c>
    </row>
    <row r="27" spans="1:7" x14ac:dyDescent="0.2">
      <c r="A27" s="7" t="s">
        <v>372</v>
      </c>
      <c r="B27" s="8" t="s">
        <v>668</v>
      </c>
      <c r="C27" s="1" t="s">
        <v>1111</v>
      </c>
      <c r="D27" s="2">
        <v>43767</v>
      </c>
      <c r="E27" s="9" t="s">
        <v>1078</v>
      </c>
      <c r="F27" s="1" t="s">
        <v>373</v>
      </c>
      <c r="G27" s="1" t="s">
        <v>1079</v>
      </c>
    </row>
    <row r="28" spans="1:7" x14ac:dyDescent="0.2">
      <c r="A28" s="7"/>
      <c r="B28" s="8" t="s">
        <v>669</v>
      </c>
      <c r="C28" s="1" t="s">
        <v>1112</v>
      </c>
      <c r="D28" s="2">
        <v>43767</v>
      </c>
      <c r="E28" s="9" t="s">
        <v>1078</v>
      </c>
      <c r="F28" s="1" t="s">
        <v>670</v>
      </c>
      <c r="G28" s="1" t="s">
        <v>1084</v>
      </c>
    </row>
    <row r="29" spans="1:7" x14ac:dyDescent="0.2">
      <c r="A29" s="7" t="s">
        <v>387</v>
      </c>
      <c r="B29" s="8" t="s">
        <v>671</v>
      </c>
      <c r="C29" s="1" t="s">
        <v>1113</v>
      </c>
      <c r="D29" s="2">
        <v>43766</v>
      </c>
      <c r="E29" s="9" t="s">
        <v>1078</v>
      </c>
      <c r="F29" s="1" t="s">
        <v>388</v>
      </c>
      <c r="G29" s="1" t="s">
        <v>1101</v>
      </c>
    </row>
    <row r="30" spans="1:7" x14ac:dyDescent="0.2">
      <c r="A30" s="7"/>
      <c r="B30" s="8" t="s">
        <v>672</v>
      </c>
      <c r="C30" s="1" t="s">
        <v>1114</v>
      </c>
      <c r="D30" s="2">
        <v>43767</v>
      </c>
      <c r="E30" s="9" t="s">
        <v>1078</v>
      </c>
      <c r="F30" s="1" t="s">
        <v>673</v>
      </c>
      <c r="G30" s="1" t="s">
        <v>1101</v>
      </c>
    </row>
    <row r="31" spans="1:7" x14ac:dyDescent="0.2">
      <c r="A31" s="10" t="s">
        <v>382</v>
      </c>
      <c r="B31" s="1" t="s">
        <v>674</v>
      </c>
      <c r="C31" s="1" t="s">
        <v>1115</v>
      </c>
      <c r="D31" s="2">
        <v>43766</v>
      </c>
      <c r="E31" s="9" t="s">
        <v>1078</v>
      </c>
      <c r="F31" s="1" t="s">
        <v>383</v>
      </c>
      <c r="G31" s="1" t="s">
        <v>1093</v>
      </c>
    </row>
    <row r="32" spans="1:7" x14ac:dyDescent="0.2">
      <c r="A32" s="7"/>
      <c r="B32" s="8" t="s">
        <v>675</v>
      </c>
      <c r="C32" s="1" t="s">
        <v>1116</v>
      </c>
      <c r="D32" s="2">
        <v>43767</v>
      </c>
      <c r="E32" s="9" t="s">
        <v>1078</v>
      </c>
      <c r="F32" s="1" t="s">
        <v>676</v>
      </c>
      <c r="G32" s="1" t="s">
        <v>1084</v>
      </c>
    </row>
    <row r="33" spans="1:7" x14ac:dyDescent="0.2">
      <c r="A33" s="7" t="s">
        <v>271</v>
      </c>
      <c r="B33" s="8" t="s">
        <v>677</v>
      </c>
      <c r="C33" s="1" t="s">
        <v>1117</v>
      </c>
      <c r="D33" s="2">
        <v>43769</v>
      </c>
      <c r="E33" s="9" t="s">
        <v>1078</v>
      </c>
      <c r="F33" s="1" t="s">
        <v>272</v>
      </c>
      <c r="G33" s="1" t="s">
        <v>1084</v>
      </c>
    </row>
    <row r="34" spans="1:7" x14ac:dyDescent="0.2">
      <c r="A34" s="7" t="s">
        <v>176</v>
      </c>
      <c r="B34" s="8" t="s">
        <v>678</v>
      </c>
      <c r="C34" s="1" t="s">
        <v>1118</v>
      </c>
      <c r="D34" s="2">
        <v>43769</v>
      </c>
      <c r="E34" s="9" t="s">
        <v>1078</v>
      </c>
      <c r="F34" s="1" t="s">
        <v>177</v>
      </c>
      <c r="G34" s="1" t="s">
        <v>1084</v>
      </c>
    </row>
    <row r="35" spans="1:7" x14ac:dyDescent="0.2">
      <c r="A35" s="7"/>
      <c r="B35" s="8" t="s">
        <v>679</v>
      </c>
      <c r="C35" s="1" t="s">
        <v>1119</v>
      </c>
      <c r="D35" s="2">
        <v>43769</v>
      </c>
      <c r="E35" s="9" t="s">
        <v>1078</v>
      </c>
      <c r="F35" s="1" t="s">
        <v>680</v>
      </c>
      <c r="G35" s="1" t="s">
        <v>1101</v>
      </c>
    </row>
    <row r="36" spans="1:7" x14ac:dyDescent="0.2">
      <c r="A36" s="7" t="s">
        <v>187</v>
      </c>
      <c r="B36" s="7" t="s">
        <v>681</v>
      </c>
      <c r="C36" s="1" t="s">
        <v>1120</v>
      </c>
      <c r="D36" s="2">
        <v>43770</v>
      </c>
      <c r="E36" s="9" t="s">
        <v>1121</v>
      </c>
      <c r="F36" s="1" t="s">
        <v>188</v>
      </c>
      <c r="G36" s="1" t="s">
        <v>1084</v>
      </c>
    </row>
    <row r="37" spans="1:7" x14ac:dyDescent="0.2">
      <c r="A37" s="7" t="s">
        <v>189</v>
      </c>
      <c r="B37" s="8" t="s">
        <v>682</v>
      </c>
      <c r="C37" s="1" t="s">
        <v>1122</v>
      </c>
      <c r="D37" s="2">
        <v>43770</v>
      </c>
      <c r="E37" s="9" t="s">
        <v>1121</v>
      </c>
      <c r="F37" s="1" t="s">
        <v>190</v>
      </c>
      <c r="G37" s="1" t="s">
        <v>1101</v>
      </c>
    </row>
    <row r="38" spans="1:7" x14ac:dyDescent="0.2">
      <c r="A38" s="7" t="s">
        <v>197</v>
      </c>
      <c r="B38" s="7" t="s">
        <v>683</v>
      </c>
      <c r="C38" s="1" t="s">
        <v>1123</v>
      </c>
      <c r="D38" s="2">
        <v>43770</v>
      </c>
      <c r="E38" s="9" t="s">
        <v>1121</v>
      </c>
      <c r="F38" s="1" t="s">
        <v>198</v>
      </c>
      <c r="G38" s="1" t="s">
        <v>1124</v>
      </c>
    </row>
    <row r="39" spans="1:7" x14ac:dyDescent="0.2">
      <c r="A39" s="7" t="s">
        <v>194</v>
      </c>
      <c r="B39" s="7" t="s">
        <v>684</v>
      </c>
      <c r="C39" s="1" t="s">
        <v>1125</v>
      </c>
      <c r="D39" s="2">
        <v>43770</v>
      </c>
      <c r="E39" s="9" t="s">
        <v>1121</v>
      </c>
      <c r="F39" s="1" t="s">
        <v>195</v>
      </c>
      <c r="G39" s="1" t="s">
        <v>1126</v>
      </c>
    </row>
    <row r="40" spans="1:7" x14ac:dyDescent="0.2">
      <c r="A40" s="7" t="s">
        <v>191</v>
      </c>
      <c r="B40" s="8" t="s">
        <v>685</v>
      </c>
      <c r="C40" s="1" t="s">
        <v>1127</v>
      </c>
      <c r="D40" s="2">
        <v>43773</v>
      </c>
      <c r="E40" s="9" t="s">
        <v>1121</v>
      </c>
      <c r="F40" s="1" t="s">
        <v>192</v>
      </c>
      <c r="G40" s="1" t="s">
        <v>1101</v>
      </c>
    </row>
    <row r="41" spans="1:7" x14ac:dyDescent="0.2">
      <c r="A41" s="7" t="s">
        <v>214</v>
      </c>
      <c r="B41" s="8" t="s">
        <v>686</v>
      </c>
      <c r="C41" s="1" t="s">
        <v>1128</v>
      </c>
      <c r="D41" s="2">
        <v>43774</v>
      </c>
      <c r="E41" s="9" t="s">
        <v>1121</v>
      </c>
      <c r="F41" s="1" t="s">
        <v>215</v>
      </c>
      <c r="G41" s="1" t="s">
        <v>1084</v>
      </c>
    </row>
    <row r="42" spans="1:7" x14ac:dyDescent="0.2">
      <c r="A42" s="7"/>
      <c r="B42" s="7" t="s">
        <v>687</v>
      </c>
      <c r="E42" s="9" t="s">
        <v>1121</v>
      </c>
      <c r="F42" s="1" t="s">
        <v>688</v>
      </c>
    </row>
    <row r="43" spans="1:7" x14ac:dyDescent="0.2">
      <c r="A43" s="7"/>
      <c r="B43" s="7" t="s">
        <v>689</v>
      </c>
      <c r="E43" s="9" t="s">
        <v>1121</v>
      </c>
      <c r="F43" s="1" t="s">
        <v>690</v>
      </c>
    </row>
    <row r="44" spans="1:7" x14ac:dyDescent="0.2">
      <c r="A44" s="7" t="s">
        <v>285</v>
      </c>
      <c r="B44" s="7" t="s">
        <v>691</v>
      </c>
      <c r="C44" s="1" t="s">
        <v>1129</v>
      </c>
      <c r="D44" s="2">
        <v>43768</v>
      </c>
      <c r="E44" s="9" t="s">
        <v>1121</v>
      </c>
      <c r="F44" s="1" t="s">
        <v>286</v>
      </c>
      <c r="G44" s="1" t="s">
        <v>1101</v>
      </c>
    </row>
    <row r="45" spans="1:7" x14ac:dyDescent="0.2">
      <c r="A45" s="7" t="s">
        <v>68</v>
      </c>
      <c r="B45" s="7" t="s">
        <v>692</v>
      </c>
      <c r="C45" s="1" t="s">
        <v>1130</v>
      </c>
      <c r="D45" s="2">
        <v>43763</v>
      </c>
      <c r="E45" s="9" t="s">
        <v>1121</v>
      </c>
      <c r="F45" s="1" t="s">
        <v>69</v>
      </c>
      <c r="G45" s="1" t="s">
        <v>1131</v>
      </c>
    </row>
    <row r="46" spans="1:7" x14ac:dyDescent="0.2">
      <c r="A46" s="7"/>
      <c r="B46" s="7" t="s">
        <v>693</v>
      </c>
      <c r="C46" s="1" t="s">
        <v>1132</v>
      </c>
      <c r="D46" s="2">
        <v>43784</v>
      </c>
      <c r="E46" s="9" t="s">
        <v>1121</v>
      </c>
      <c r="F46" s="1" t="s">
        <v>694</v>
      </c>
      <c r="G46" s="1" t="s">
        <v>1133</v>
      </c>
    </row>
    <row r="47" spans="1:7" x14ac:dyDescent="0.2">
      <c r="A47" s="7" t="s">
        <v>320</v>
      </c>
      <c r="B47" s="7" t="s">
        <v>695</v>
      </c>
      <c r="C47" s="1" t="s">
        <v>1134</v>
      </c>
      <c r="D47" s="2">
        <v>43787</v>
      </c>
      <c r="E47" s="9" t="s">
        <v>1121</v>
      </c>
      <c r="F47" s="1" t="s">
        <v>321</v>
      </c>
      <c r="G47" s="1" t="s">
        <v>1082</v>
      </c>
    </row>
    <row r="48" spans="1:7" x14ac:dyDescent="0.2">
      <c r="A48" s="7" t="s">
        <v>183</v>
      </c>
      <c r="B48" s="7" t="s">
        <v>696</v>
      </c>
      <c r="C48" s="1" t="s">
        <v>1135</v>
      </c>
      <c r="D48" s="2">
        <v>43787</v>
      </c>
      <c r="E48" s="9" t="s">
        <v>1121</v>
      </c>
      <c r="F48" s="1" t="s">
        <v>184</v>
      </c>
      <c r="G48" s="1" t="s">
        <v>1082</v>
      </c>
    </row>
    <row r="49" spans="1:7" x14ac:dyDescent="0.2">
      <c r="A49" s="7" t="s">
        <v>178</v>
      </c>
      <c r="B49" s="7" t="s">
        <v>697</v>
      </c>
      <c r="C49" s="1" t="s">
        <v>1136</v>
      </c>
      <c r="D49" s="2">
        <v>43788</v>
      </c>
      <c r="E49" s="9" t="s">
        <v>1121</v>
      </c>
      <c r="F49" s="1" t="s">
        <v>179</v>
      </c>
      <c r="G49" s="1" t="s">
        <v>1087</v>
      </c>
    </row>
    <row r="50" spans="1:7" x14ac:dyDescent="0.2">
      <c r="A50" s="7" t="s">
        <v>181</v>
      </c>
      <c r="B50" s="7" t="s">
        <v>698</v>
      </c>
      <c r="C50" s="1" t="s">
        <v>1137</v>
      </c>
      <c r="D50" s="2">
        <v>43788</v>
      </c>
      <c r="E50" s="9" t="s">
        <v>1121</v>
      </c>
      <c r="F50" s="1" t="s">
        <v>182</v>
      </c>
      <c r="G50" s="1" t="s">
        <v>1087</v>
      </c>
    </row>
    <row r="51" spans="1:7" x14ac:dyDescent="0.2">
      <c r="A51" s="7" t="s">
        <v>235</v>
      </c>
      <c r="B51" s="7" t="s">
        <v>699</v>
      </c>
      <c r="C51" s="1" t="s">
        <v>1138</v>
      </c>
      <c r="D51" s="2">
        <v>43789</v>
      </c>
      <c r="E51" s="9" t="s">
        <v>1121</v>
      </c>
      <c r="F51" s="1" t="s">
        <v>236</v>
      </c>
      <c r="G51" s="1" t="s">
        <v>1087</v>
      </c>
    </row>
    <row r="52" spans="1:7" x14ac:dyDescent="0.2">
      <c r="A52" s="7" t="s">
        <v>257</v>
      </c>
      <c r="B52" s="8" t="s">
        <v>700</v>
      </c>
      <c r="C52" s="1" t="s">
        <v>1139</v>
      </c>
      <c r="D52" s="2">
        <v>43789</v>
      </c>
      <c r="E52" s="9" t="s">
        <v>1121</v>
      </c>
      <c r="F52" s="1" t="s">
        <v>258</v>
      </c>
      <c r="G52" s="1" t="s">
        <v>1101</v>
      </c>
    </row>
    <row r="53" spans="1:7" x14ac:dyDescent="0.2">
      <c r="A53" s="7" t="s">
        <v>238</v>
      </c>
      <c r="B53" s="8" t="s">
        <v>701</v>
      </c>
      <c r="C53" s="1" t="s">
        <v>1140</v>
      </c>
      <c r="D53" s="2">
        <v>43789</v>
      </c>
      <c r="E53" s="9" t="s">
        <v>1121</v>
      </c>
      <c r="F53" s="1" t="s">
        <v>239</v>
      </c>
      <c r="G53" s="1" t="s">
        <v>1101</v>
      </c>
    </row>
    <row r="54" spans="1:7" x14ac:dyDescent="0.2">
      <c r="A54" s="7" t="s">
        <v>232</v>
      </c>
      <c r="B54" s="8" t="s">
        <v>702</v>
      </c>
      <c r="C54" s="1" t="s">
        <v>1141</v>
      </c>
      <c r="D54" s="2">
        <v>43789</v>
      </c>
      <c r="E54" s="9" t="s">
        <v>1121</v>
      </c>
      <c r="F54" s="1" t="s">
        <v>233</v>
      </c>
      <c r="G54" s="1" t="s">
        <v>1079</v>
      </c>
    </row>
    <row r="55" spans="1:7" x14ac:dyDescent="0.2">
      <c r="A55" s="7" t="s">
        <v>310</v>
      </c>
      <c r="B55" s="8" t="s">
        <v>703</v>
      </c>
      <c r="C55" s="1" t="s">
        <v>1142</v>
      </c>
      <c r="D55" s="2">
        <v>43790</v>
      </c>
      <c r="E55" s="9" t="s">
        <v>1121</v>
      </c>
      <c r="F55" s="1" t="s">
        <v>311</v>
      </c>
      <c r="G55" s="1" t="s">
        <v>1084</v>
      </c>
    </row>
    <row r="56" spans="1:7" x14ac:dyDescent="0.2">
      <c r="A56" s="7" t="s">
        <v>356</v>
      </c>
      <c r="B56" s="7" t="s">
        <v>704</v>
      </c>
      <c r="C56" s="1" t="s">
        <v>1143</v>
      </c>
      <c r="D56" s="2">
        <v>43790</v>
      </c>
      <c r="E56" s="9" t="s">
        <v>1121</v>
      </c>
      <c r="F56" s="1" t="s">
        <v>357</v>
      </c>
      <c r="G56" s="1" t="s">
        <v>1093</v>
      </c>
    </row>
    <row r="57" spans="1:7" x14ac:dyDescent="0.2">
      <c r="A57" s="7" t="s">
        <v>369</v>
      </c>
      <c r="B57" s="7" t="s">
        <v>705</v>
      </c>
      <c r="C57" s="1" t="s">
        <v>1144</v>
      </c>
      <c r="D57" s="2">
        <v>43790</v>
      </c>
      <c r="E57" s="9" t="s">
        <v>1121</v>
      </c>
      <c r="F57" s="1" t="s">
        <v>370</v>
      </c>
      <c r="G57" s="1" t="s">
        <v>1093</v>
      </c>
    </row>
    <row r="58" spans="1:7" x14ac:dyDescent="0.2">
      <c r="A58" s="7" t="s">
        <v>367</v>
      </c>
      <c r="B58" s="8" t="s">
        <v>706</v>
      </c>
      <c r="C58" s="1" t="s">
        <v>1145</v>
      </c>
      <c r="D58" s="2">
        <v>43791</v>
      </c>
      <c r="E58" s="9" t="s">
        <v>1121</v>
      </c>
      <c r="F58" s="1" t="s">
        <v>368</v>
      </c>
      <c r="G58" s="1" t="s">
        <v>1101</v>
      </c>
    </row>
    <row r="59" spans="1:7" x14ac:dyDescent="0.2">
      <c r="A59" s="7" t="s">
        <v>360</v>
      </c>
      <c r="B59" s="7" t="s">
        <v>707</v>
      </c>
      <c r="C59" s="1" t="s">
        <v>1146</v>
      </c>
      <c r="D59" s="2">
        <v>43791</v>
      </c>
      <c r="E59" s="9" t="s">
        <v>1121</v>
      </c>
      <c r="F59" s="1" t="s">
        <v>361</v>
      </c>
      <c r="G59" s="1" t="s">
        <v>1093</v>
      </c>
    </row>
    <row r="60" spans="1:7" x14ac:dyDescent="0.2">
      <c r="A60" s="7" t="s">
        <v>354</v>
      </c>
      <c r="B60" s="8" t="s">
        <v>708</v>
      </c>
      <c r="C60" s="1" t="s">
        <v>1147</v>
      </c>
      <c r="D60" s="2">
        <v>43791</v>
      </c>
      <c r="E60" s="9" t="s">
        <v>1121</v>
      </c>
      <c r="F60" s="1" t="s">
        <v>355</v>
      </c>
      <c r="G60" s="1" t="s">
        <v>1101</v>
      </c>
    </row>
    <row r="61" spans="1:7" x14ac:dyDescent="0.2">
      <c r="A61" s="7" t="s">
        <v>255</v>
      </c>
      <c r="B61" s="8" t="s">
        <v>709</v>
      </c>
      <c r="C61" s="1" t="s">
        <v>1148</v>
      </c>
      <c r="D61" s="2">
        <v>43791</v>
      </c>
      <c r="E61" s="9" t="s">
        <v>1121</v>
      </c>
      <c r="F61" s="1" t="s">
        <v>256</v>
      </c>
      <c r="G61" s="1" t="s">
        <v>1101</v>
      </c>
    </row>
    <row r="62" spans="1:7" x14ac:dyDescent="0.2">
      <c r="A62" s="7" t="s">
        <v>358</v>
      </c>
      <c r="B62" s="8" t="s">
        <v>710</v>
      </c>
      <c r="C62" s="1" t="s">
        <v>1149</v>
      </c>
      <c r="D62" s="2">
        <v>43791</v>
      </c>
      <c r="E62" s="9" t="s">
        <v>1121</v>
      </c>
      <c r="F62" s="1" t="s">
        <v>359</v>
      </c>
      <c r="G62" s="1" t="s">
        <v>1101</v>
      </c>
    </row>
    <row r="63" spans="1:7" x14ac:dyDescent="0.2">
      <c r="A63" s="1" t="s">
        <v>220</v>
      </c>
      <c r="B63" s="11" t="s">
        <v>711</v>
      </c>
      <c r="C63" s="1" t="s">
        <v>1150</v>
      </c>
      <c r="D63" s="2" t="s">
        <v>1151</v>
      </c>
      <c r="E63" s="9" t="s">
        <v>1121</v>
      </c>
      <c r="F63" s="1" t="s">
        <v>221</v>
      </c>
      <c r="G63" s="1" t="s">
        <v>1084</v>
      </c>
    </row>
    <row r="64" spans="1:7" x14ac:dyDescent="0.2">
      <c r="A64" s="7" t="s">
        <v>362</v>
      </c>
      <c r="B64" s="8" t="s">
        <v>712</v>
      </c>
      <c r="C64" s="1" t="s">
        <v>1152</v>
      </c>
      <c r="D64" s="2">
        <v>43794</v>
      </c>
      <c r="E64" s="9" t="s">
        <v>1121</v>
      </c>
      <c r="F64" s="1" t="s">
        <v>363</v>
      </c>
      <c r="G64" s="1" t="s">
        <v>1101</v>
      </c>
    </row>
    <row r="65" spans="1:7" x14ac:dyDescent="0.2">
      <c r="A65" s="7" t="s">
        <v>491</v>
      </c>
      <c r="B65" s="8" t="s">
        <v>713</v>
      </c>
      <c r="C65" s="1" t="s">
        <v>1153</v>
      </c>
      <c r="D65" s="2">
        <v>43794</v>
      </c>
      <c r="E65" s="9" t="s">
        <v>1121</v>
      </c>
      <c r="F65" s="1" t="s">
        <v>714</v>
      </c>
      <c r="G65" s="1" t="s">
        <v>1101</v>
      </c>
    </row>
    <row r="66" spans="1:7" x14ac:dyDescent="0.2">
      <c r="A66" s="7" t="s">
        <v>364</v>
      </c>
      <c r="B66" s="8" t="s">
        <v>715</v>
      </c>
      <c r="C66" s="1" t="s">
        <v>1154</v>
      </c>
      <c r="D66" s="2">
        <v>43794</v>
      </c>
      <c r="E66" s="9" t="s">
        <v>1121</v>
      </c>
      <c r="F66" s="1" t="s">
        <v>365</v>
      </c>
      <c r="G66" s="1" t="s">
        <v>1101</v>
      </c>
    </row>
    <row r="67" spans="1:7" x14ac:dyDescent="0.2">
      <c r="A67" s="7" t="s">
        <v>379</v>
      </c>
      <c r="B67" s="7" t="s">
        <v>716</v>
      </c>
      <c r="C67" s="1" t="s">
        <v>1155</v>
      </c>
      <c r="D67" s="2">
        <v>43796</v>
      </c>
      <c r="E67" s="9" t="s">
        <v>1121</v>
      </c>
      <c r="F67" s="1" t="s">
        <v>380</v>
      </c>
      <c r="G67" s="1" t="s">
        <v>1093</v>
      </c>
    </row>
    <row r="68" spans="1:7" x14ac:dyDescent="0.2">
      <c r="A68" s="7" t="s">
        <v>314</v>
      </c>
      <c r="B68" s="8" t="s">
        <v>717</v>
      </c>
      <c r="C68" s="1" t="s">
        <v>1156</v>
      </c>
      <c r="D68" s="2">
        <v>43797</v>
      </c>
      <c r="E68" s="9" t="s">
        <v>1121</v>
      </c>
      <c r="F68" s="1" t="s">
        <v>315</v>
      </c>
      <c r="G68" s="1" t="s">
        <v>1101</v>
      </c>
    </row>
    <row r="69" spans="1:7" x14ac:dyDescent="0.2">
      <c r="A69" s="7" t="s">
        <v>492</v>
      </c>
      <c r="B69" s="8" t="s">
        <v>718</v>
      </c>
      <c r="C69" s="1" t="s">
        <v>1157</v>
      </c>
      <c r="D69" s="2">
        <v>43797</v>
      </c>
      <c r="E69" s="9" t="s">
        <v>1121</v>
      </c>
      <c r="F69" s="1" t="s">
        <v>719</v>
      </c>
      <c r="G69" s="1" t="s">
        <v>1084</v>
      </c>
    </row>
    <row r="70" spans="1:7" x14ac:dyDescent="0.2">
      <c r="A70" s="7"/>
      <c r="B70" s="8" t="s">
        <v>720</v>
      </c>
      <c r="C70" s="1" t="s">
        <v>1158</v>
      </c>
      <c r="D70" s="2">
        <v>43796</v>
      </c>
      <c r="E70" s="9" t="s">
        <v>1121</v>
      </c>
      <c r="F70" s="1" t="s">
        <v>721</v>
      </c>
      <c r="G70" s="1" t="s">
        <v>1079</v>
      </c>
    </row>
    <row r="71" spans="1:7" x14ac:dyDescent="0.2">
      <c r="A71" s="7" t="s">
        <v>240</v>
      </c>
      <c r="B71" s="8" t="s">
        <v>722</v>
      </c>
      <c r="C71" s="1" t="s">
        <v>1159</v>
      </c>
      <c r="D71" s="2">
        <v>43797</v>
      </c>
      <c r="E71" s="9" t="s">
        <v>1121</v>
      </c>
      <c r="F71" s="1" t="s">
        <v>241</v>
      </c>
      <c r="G71" s="1" t="s">
        <v>1084</v>
      </c>
    </row>
    <row r="72" spans="1:7" x14ac:dyDescent="0.2">
      <c r="B72" s="7" t="s">
        <v>723</v>
      </c>
      <c r="C72" s="1" t="s">
        <v>1160</v>
      </c>
      <c r="D72" s="2">
        <v>43798</v>
      </c>
      <c r="E72" s="9" t="s">
        <v>1121</v>
      </c>
      <c r="F72" s="1" t="s">
        <v>724</v>
      </c>
      <c r="G72" s="1" t="s">
        <v>1093</v>
      </c>
    </row>
    <row r="73" spans="1:7" x14ac:dyDescent="0.2">
      <c r="A73" s="7" t="s">
        <v>334</v>
      </c>
      <c r="B73" s="7" t="s">
        <v>725</v>
      </c>
      <c r="C73" s="1" t="s">
        <v>1161</v>
      </c>
      <c r="D73" s="2">
        <v>43776</v>
      </c>
      <c r="E73" s="9" t="s">
        <v>1121</v>
      </c>
      <c r="F73" s="1" t="s">
        <v>335</v>
      </c>
      <c r="G73" s="1" t="s">
        <v>1084</v>
      </c>
    </row>
    <row r="74" spans="1:7" x14ac:dyDescent="0.2">
      <c r="A74" s="7"/>
      <c r="B74" s="7" t="s">
        <v>726</v>
      </c>
      <c r="C74" s="1" t="s">
        <v>1162</v>
      </c>
      <c r="D74" s="2">
        <v>43776</v>
      </c>
      <c r="E74" s="9" t="s">
        <v>1121</v>
      </c>
      <c r="F74" s="1" t="s">
        <v>727</v>
      </c>
      <c r="G74" s="1" t="s">
        <v>1163</v>
      </c>
    </row>
    <row r="75" spans="1:7" x14ac:dyDescent="0.2">
      <c r="A75" s="7"/>
      <c r="B75" s="7" t="s">
        <v>728</v>
      </c>
      <c r="C75" s="1" t="s">
        <v>1164</v>
      </c>
      <c r="D75" s="2">
        <v>43798</v>
      </c>
      <c r="E75" s="9" t="s">
        <v>1121</v>
      </c>
      <c r="F75" s="1" t="s">
        <v>729</v>
      </c>
      <c r="G75" s="1" t="s">
        <v>1093</v>
      </c>
    </row>
    <row r="76" spans="1:7" x14ac:dyDescent="0.2">
      <c r="A76" s="7" t="s">
        <v>376</v>
      </c>
      <c r="B76" s="8" t="s">
        <v>730</v>
      </c>
      <c r="C76" s="1" t="s">
        <v>1165</v>
      </c>
      <c r="D76" s="2">
        <v>43801</v>
      </c>
      <c r="E76" s="9" t="s">
        <v>1121</v>
      </c>
      <c r="F76" s="1" t="s">
        <v>377</v>
      </c>
      <c r="G76" s="1" t="s">
        <v>1101</v>
      </c>
    </row>
    <row r="77" spans="1:7" x14ac:dyDescent="0.2">
      <c r="A77" s="7" t="s">
        <v>374</v>
      </c>
      <c r="B77" s="8" t="s">
        <v>731</v>
      </c>
      <c r="C77" s="1" t="s">
        <v>1166</v>
      </c>
      <c r="D77" s="2">
        <v>43801</v>
      </c>
      <c r="E77" s="9" t="s">
        <v>1121</v>
      </c>
      <c r="F77" s="1" t="s">
        <v>375</v>
      </c>
      <c r="G77" s="1" t="s">
        <v>1079</v>
      </c>
    </row>
    <row r="78" spans="1:7" x14ac:dyDescent="0.2">
      <c r="A78" s="7"/>
      <c r="B78" s="7" t="s">
        <v>732</v>
      </c>
      <c r="C78" s="1" t="s">
        <v>1167</v>
      </c>
      <c r="D78" s="2">
        <v>43802</v>
      </c>
      <c r="E78" s="9" t="s">
        <v>1121</v>
      </c>
      <c r="F78" s="1" t="s">
        <v>733</v>
      </c>
      <c r="G78" s="1" t="s">
        <v>1101</v>
      </c>
    </row>
    <row r="79" spans="1:7" x14ac:dyDescent="0.2">
      <c r="A79" s="7" t="s">
        <v>347</v>
      </c>
      <c r="B79" s="8" t="s">
        <v>734</v>
      </c>
      <c r="C79" s="1" t="s">
        <v>1168</v>
      </c>
      <c r="D79" s="2">
        <v>43802</v>
      </c>
      <c r="E79" s="9" t="s">
        <v>1121</v>
      </c>
      <c r="F79" s="1" t="s">
        <v>348</v>
      </c>
      <c r="G79" s="1" t="s">
        <v>1079</v>
      </c>
    </row>
    <row r="80" spans="1:7" x14ac:dyDescent="0.2">
      <c r="A80" s="7" t="s">
        <v>228</v>
      </c>
      <c r="B80" s="8" t="s">
        <v>735</v>
      </c>
      <c r="C80" s="1" t="s">
        <v>1169</v>
      </c>
      <c r="D80" s="2">
        <v>43803</v>
      </c>
      <c r="E80" s="9" t="s">
        <v>1121</v>
      </c>
      <c r="F80" s="1" t="s">
        <v>736</v>
      </c>
      <c r="G80" s="1" t="s">
        <v>1101</v>
      </c>
    </row>
    <row r="81" spans="1:7" x14ac:dyDescent="0.2">
      <c r="A81" s="7" t="s">
        <v>317</v>
      </c>
      <c r="B81" s="7" t="s">
        <v>737</v>
      </c>
      <c r="C81" s="1" t="s">
        <v>1170</v>
      </c>
      <c r="D81" s="2">
        <v>43803</v>
      </c>
      <c r="E81" s="9" t="s">
        <v>1121</v>
      </c>
      <c r="F81" s="1" t="s">
        <v>318</v>
      </c>
      <c r="G81" s="1" t="s">
        <v>1093</v>
      </c>
    </row>
    <row r="82" spans="1:7" x14ac:dyDescent="0.2">
      <c r="A82" s="7" t="s">
        <v>295</v>
      </c>
      <c r="B82" s="8" t="s">
        <v>738</v>
      </c>
      <c r="C82" s="1" t="s">
        <v>1171</v>
      </c>
      <c r="D82" s="2">
        <v>43768</v>
      </c>
      <c r="E82" s="9" t="s">
        <v>1121</v>
      </c>
      <c r="F82" s="1" t="s">
        <v>296</v>
      </c>
      <c r="G82" s="1" t="s">
        <v>1079</v>
      </c>
    </row>
    <row r="83" spans="1:7" x14ac:dyDescent="0.2">
      <c r="A83" s="7" t="s">
        <v>265</v>
      </c>
      <c r="B83" s="7" t="s">
        <v>739</v>
      </c>
      <c r="C83" s="1" t="s">
        <v>1172</v>
      </c>
      <c r="D83" s="2">
        <v>43804</v>
      </c>
      <c r="E83" s="9" t="s">
        <v>1121</v>
      </c>
      <c r="F83" s="1" t="s">
        <v>266</v>
      </c>
      <c r="G83" s="1" t="s">
        <v>1173</v>
      </c>
    </row>
    <row r="84" spans="1:7" x14ac:dyDescent="0.2">
      <c r="A84" s="7"/>
      <c r="B84" s="8" t="s">
        <v>740</v>
      </c>
      <c r="C84" s="1" t="s">
        <v>1174</v>
      </c>
      <c r="D84" s="2">
        <v>43804</v>
      </c>
      <c r="E84" s="9" t="s">
        <v>1121</v>
      </c>
      <c r="F84" s="1" t="s">
        <v>741</v>
      </c>
      <c r="G84" s="1" t="s">
        <v>1079</v>
      </c>
    </row>
    <row r="85" spans="1:7" x14ac:dyDescent="0.2">
      <c r="A85" s="7" t="s">
        <v>223</v>
      </c>
      <c r="B85" s="8" t="s">
        <v>742</v>
      </c>
      <c r="C85" s="1" t="s">
        <v>1175</v>
      </c>
      <c r="D85" s="2">
        <v>43804</v>
      </c>
      <c r="E85" s="9" t="s">
        <v>1121</v>
      </c>
      <c r="F85" s="1" t="s">
        <v>224</v>
      </c>
      <c r="G85" s="1" t="s">
        <v>1101</v>
      </c>
    </row>
    <row r="86" spans="1:7" x14ac:dyDescent="0.2">
      <c r="A86" s="7" t="s">
        <v>263</v>
      </c>
      <c r="B86" s="7" t="s">
        <v>743</v>
      </c>
      <c r="C86" s="1" t="s">
        <v>1176</v>
      </c>
      <c r="D86" s="2">
        <v>43805</v>
      </c>
      <c r="E86" s="9" t="s">
        <v>1121</v>
      </c>
      <c r="F86" s="1" t="s">
        <v>264</v>
      </c>
      <c r="G86" s="1" t="s">
        <v>1093</v>
      </c>
    </row>
    <row r="87" spans="1:7" x14ac:dyDescent="0.2">
      <c r="A87" s="7" t="s">
        <v>245</v>
      </c>
      <c r="B87" s="8" t="s">
        <v>744</v>
      </c>
      <c r="C87" s="1" t="s">
        <v>1177</v>
      </c>
      <c r="D87" s="2">
        <v>43805</v>
      </c>
      <c r="E87" s="9" t="s">
        <v>1121</v>
      </c>
      <c r="F87" s="1" t="s">
        <v>246</v>
      </c>
      <c r="G87" s="1" t="s">
        <v>1101</v>
      </c>
    </row>
    <row r="88" spans="1:7" x14ac:dyDescent="0.2">
      <c r="A88" s="7" t="s">
        <v>350</v>
      </c>
      <c r="B88" s="8" t="s">
        <v>745</v>
      </c>
      <c r="C88" s="1" t="s">
        <v>1178</v>
      </c>
      <c r="D88" s="2">
        <v>43805</v>
      </c>
      <c r="E88" s="9" t="s">
        <v>1121</v>
      </c>
      <c r="F88" s="1" t="s">
        <v>351</v>
      </c>
      <c r="G88" s="1" t="s">
        <v>1101</v>
      </c>
    </row>
    <row r="89" spans="1:7" x14ac:dyDescent="0.2">
      <c r="A89" s="7" t="s">
        <v>242</v>
      </c>
      <c r="B89" s="8" t="s">
        <v>746</v>
      </c>
      <c r="C89" s="1" t="s">
        <v>1179</v>
      </c>
      <c r="D89" s="2">
        <v>43805</v>
      </c>
      <c r="E89" s="9" t="s">
        <v>1121</v>
      </c>
      <c r="F89" s="1" t="s">
        <v>243</v>
      </c>
      <c r="G89" s="1" t="s">
        <v>1079</v>
      </c>
    </row>
    <row r="90" spans="1:7" x14ac:dyDescent="0.2">
      <c r="A90" s="7" t="s">
        <v>352</v>
      </c>
      <c r="B90" s="8" t="s">
        <v>747</v>
      </c>
      <c r="C90" s="1" t="s">
        <v>1180</v>
      </c>
      <c r="D90" s="2">
        <v>43805</v>
      </c>
      <c r="E90" s="9" t="s">
        <v>1121</v>
      </c>
      <c r="F90" s="1" t="s">
        <v>353</v>
      </c>
      <c r="G90" s="1" t="s">
        <v>1101</v>
      </c>
    </row>
    <row r="91" spans="1:7" x14ac:dyDescent="0.2">
      <c r="A91" s="7"/>
      <c r="B91" s="8" t="s">
        <v>748</v>
      </c>
      <c r="C91" s="1" t="s">
        <v>1181</v>
      </c>
      <c r="D91" s="2">
        <v>43804</v>
      </c>
      <c r="E91" s="9" t="s">
        <v>1121</v>
      </c>
      <c r="F91" s="1" t="s">
        <v>749</v>
      </c>
      <c r="G91" s="1" t="s">
        <v>1079</v>
      </c>
    </row>
    <row r="92" spans="1:7" x14ac:dyDescent="0.2">
      <c r="A92" s="7" t="s">
        <v>280</v>
      </c>
      <c r="B92" s="8" t="s">
        <v>750</v>
      </c>
      <c r="C92" s="1" t="s">
        <v>1182</v>
      </c>
      <c r="D92" s="2">
        <v>43808</v>
      </c>
      <c r="E92" s="9" t="s">
        <v>1121</v>
      </c>
      <c r="F92" s="1" t="s">
        <v>281</v>
      </c>
      <c r="G92" s="1" t="s">
        <v>1079</v>
      </c>
    </row>
    <row r="93" spans="1:7" x14ac:dyDescent="0.2">
      <c r="A93" s="7" t="s">
        <v>282</v>
      </c>
      <c r="B93" s="8" t="s">
        <v>751</v>
      </c>
      <c r="C93" s="1" t="s">
        <v>1183</v>
      </c>
      <c r="D93" s="2">
        <v>43808</v>
      </c>
      <c r="E93" s="9" t="s">
        <v>1121</v>
      </c>
      <c r="F93" s="1" t="s">
        <v>752</v>
      </c>
      <c r="G93" s="1" t="s">
        <v>1101</v>
      </c>
    </row>
    <row r="94" spans="1:7" x14ac:dyDescent="0.2">
      <c r="A94" s="7"/>
      <c r="B94" s="8" t="s">
        <v>753</v>
      </c>
      <c r="C94" s="1" t="s">
        <v>1184</v>
      </c>
      <c r="D94" s="2">
        <v>43782</v>
      </c>
      <c r="E94" s="9" t="s">
        <v>1121</v>
      </c>
      <c r="F94" s="1" t="s">
        <v>754</v>
      </c>
      <c r="G94" s="1" t="s">
        <v>1084</v>
      </c>
    </row>
    <row r="95" spans="1:7" x14ac:dyDescent="0.2">
      <c r="A95" s="7" t="s">
        <v>308</v>
      </c>
      <c r="B95" s="8" t="s">
        <v>755</v>
      </c>
      <c r="C95" s="1" t="s">
        <v>1185</v>
      </c>
      <c r="D95" s="2">
        <v>43809</v>
      </c>
      <c r="E95" s="9" t="s">
        <v>1121</v>
      </c>
      <c r="F95" s="1" t="s">
        <v>309</v>
      </c>
      <c r="G95" s="1" t="s">
        <v>1079</v>
      </c>
    </row>
    <row r="96" spans="1:7" x14ac:dyDescent="0.2">
      <c r="A96" s="7" t="s">
        <v>267</v>
      </c>
      <c r="B96" s="7" t="s">
        <v>756</v>
      </c>
      <c r="C96" s="1" t="s">
        <v>1186</v>
      </c>
      <c r="D96" s="2">
        <v>43809</v>
      </c>
      <c r="E96" s="9" t="s">
        <v>1121</v>
      </c>
      <c r="F96" s="1" t="s">
        <v>268</v>
      </c>
      <c r="G96" s="1" t="s">
        <v>1093</v>
      </c>
    </row>
    <row r="97" spans="1:7" x14ac:dyDescent="0.2">
      <c r="A97" s="7" t="s">
        <v>305</v>
      </c>
      <c r="B97" s="8" t="s">
        <v>757</v>
      </c>
      <c r="C97" s="1" t="s">
        <v>1187</v>
      </c>
      <c r="D97" s="2">
        <v>43810</v>
      </c>
      <c r="E97" s="9" t="s">
        <v>1121</v>
      </c>
      <c r="F97" s="1" t="s">
        <v>306</v>
      </c>
      <c r="G97" s="1" t="s">
        <v>1101</v>
      </c>
    </row>
    <row r="98" spans="1:7" x14ac:dyDescent="0.2">
      <c r="A98" s="7" t="s">
        <v>302</v>
      </c>
      <c r="B98" s="8" t="s">
        <v>758</v>
      </c>
      <c r="C98" s="1" t="s">
        <v>1188</v>
      </c>
      <c r="D98" s="2">
        <v>43810</v>
      </c>
      <c r="E98" s="9" t="s">
        <v>1121</v>
      </c>
      <c r="F98" s="1" t="s">
        <v>303</v>
      </c>
      <c r="G98" s="1" t="s">
        <v>1101</v>
      </c>
    </row>
    <row r="99" spans="1:7" x14ac:dyDescent="0.2">
      <c r="A99" s="7" t="s">
        <v>411</v>
      </c>
      <c r="B99" s="8" t="s">
        <v>759</v>
      </c>
      <c r="C99" s="1" t="s">
        <v>1189</v>
      </c>
      <c r="D99" s="2">
        <v>43812</v>
      </c>
      <c r="E99" s="9" t="s">
        <v>1121</v>
      </c>
      <c r="F99" s="1" t="s">
        <v>412</v>
      </c>
      <c r="G99" s="1" t="s">
        <v>1101</v>
      </c>
    </row>
    <row r="100" spans="1:7" x14ac:dyDescent="0.2">
      <c r="A100" s="7" t="s">
        <v>485</v>
      </c>
      <c r="B100" s="8" t="s">
        <v>760</v>
      </c>
      <c r="C100" s="1" t="s">
        <v>1190</v>
      </c>
      <c r="D100" s="2">
        <v>43811</v>
      </c>
      <c r="E100" s="9" t="s">
        <v>1121</v>
      </c>
      <c r="F100" s="1" t="s">
        <v>761</v>
      </c>
      <c r="G100" s="1" t="s">
        <v>1084</v>
      </c>
    </row>
    <row r="101" spans="1:7" x14ac:dyDescent="0.2">
      <c r="A101" s="7" t="s">
        <v>431</v>
      </c>
      <c r="B101" s="8" t="s">
        <v>762</v>
      </c>
      <c r="C101" s="1" t="s">
        <v>1191</v>
      </c>
      <c r="D101" s="2">
        <v>43812</v>
      </c>
      <c r="E101" s="9" t="s">
        <v>1121</v>
      </c>
      <c r="F101" s="1" t="s">
        <v>432</v>
      </c>
      <c r="G101" s="1" t="s">
        <v>1079</v>
      </c>
    </row>
    <row r="102" spans="1:7" x14ac:dyDescent="0.2">
      <c r="A102" s="7" t="s">
        <v>298</v>
      </c>
      <c r="B102" s="8" t="s">
        <v>763</v>
      </c>
      <c r="C102" s="1" t="s">
        <v>1192</v>
      </c>
      <c r="D102" s="2">
        <v>43811</v>
      </c>
      <c r="E102" s="9" t="s">
        <v>1121</v>
      </c>
      <c r="F102" s="1" t="s">
        <v>299</v>
      </c>
      <c r="G102" s="1" t="s">
        <v>1079</v>
      </c>
    </row>
    <row r="103" spans="1:7" x14ac:dyDescent="0.2">
      <c r="A103" s="7" t="s">
        <v>448</v>
      </c>
      <c r="B103" s="7" t="s">
        <v>764</v>
      </c>
      <c r="C103" s="1" t="s">
        <v>1193</v>
      </c>
      <c r="D103" s="2">
        <v>43812</v>
      </c>
      <c r="E103" s="9" t="s">
        <v>1121</v>
      </c>
      <c r="F103" s="1" t="s">
        <v>449</v>
      </c>
      <c r="G103" s="1" t="s">
        <v>1093</v>
      </c>
    </row>
    <row r="104" spans="1:7" x14ac:dyDescent="0.2">
      <c r="A104" s="7" t="s">
        <v>276</v>
      </c>
      <c r="B104" s="7" t="s">
        <v>765</v>
      </c>
      <c r="C104" s="1" t="s">
        <v>1194</v>
      </c>
      <c r="D104" s="2">
        <v>43815</v>
      </c>
      <c r="E104" s="9" t="s">
        <v>1121</v>
      </c>
      <c r="F104" s="1" t="s">
        <v>277</v>
      </c>
      <c r="G104" s="1" t="s">
        <v>1093</v>
      </c>
    </row>
    <row r="105" spans="1:7" x14ac:dyDescent="0.2">
      <c r="A105" s="7" t="s">
        <v>269</v>
      </c>
      <c r="B105" s="8" t="s">
        <v>766</v>
      </c>
      <c r="C105" s="1" t="s">
        <v>1195</v>
      </c>
      <c r="D105" s="2">
        <v>43816</v>
      </c>
      <c r="E105" s="9" t="s">
        <v>1121</v>
      </c>
      <c r="F105" s="1" t="s">
        <v>270</v>
      </c>
      <c r="G105" s="1" t="s">
        <v>1101</v>
      </c>
    </row>
    <row r="106" spans="1:7" x14ac:dyDescent="0.2">
      <c r="A106" s="7" t="s">
        <v>493</v>
      </c>
      <c r="B106" s="8" t="s">
        <v>767</v>
      </c>
      <c r="C106" s="1" t="s">
        <v>1196</v>
      </c>
      <c r="D106" s="2">
        <v>43816</v>
      </c>
      <c r="E106" s="9" t="s">
        <v>1121</v>
      </c>
      <c r="F106" s="1" t="s">
        <v>768</v>
      </c>
      <c r="G106" s="1" t="s">
        <v>1101</v>
      </c>
    </row>
    <row r="107" spans="1:7" x14ac:dyDescent="0.2">
      <c r="A107" s="7" t="s">
        <v>422</v>
      </c>
      <c r="B107" s="7" t="s">
        <v>769</v>
      </c>
      <c r="C107" s="1" t="s">
        <v>1197</v>
      </c>
      <c r="D107" s="2">
        <v>43816</v>
      </c>
      <c r="E107" s="9" t="s">
        <v>1121</v>
      </c>
      <c r="F107" s="1" t="s">
        <v>423</v>
      </c>
      <c r="G107" s="1" t="s">
        <v>1087</v>
      </c>
    </row>
    <row r="108" spans="1:7" x14ac:dyDescent="0.2">
      <c r="A108" s="7" t="s">
        <v>408</v>
      </c>
      <c r="B108" s="8" t="s">
        <v>770</v>
      </c>
      <c r="C108" s="1" t="s">
        <v>1198</v>
      </c>
      <c r="D108" s="2">
        <v>43816</v>
      </c>
      <c r="E108" s="9" t="s">
        <v>1121</v>
      </c>
      <c r="F108" s="1" t="s">
        <v>409</v>
      </c>
      <c r="G108" s="1" t="s">
        <v>1084</v>
      </c>
    </row>
    <row r="109" spans="1:7" x14ac:dyDescent="0.2">
      <c r="A109" s="7"/>
      <c r="B109" s="8" t="s">
        <v>771</v>
      </c>
      <c r="C109" s="1" t="s">
        <v>1199</v>
      </c>
      <c r="D109" s="2">
        <v>43817</v>
      </c>
      <c r="E109" s="9" t="s">
        <v>1121</v>
      </c>
      <c r="F109" s="1" t="s">
        <v>772</v>
      </c>
      <c r="G109" s="1" t="s">
        <v>1101</v>
      </c>
    </row>
    <row r="110" spans="1:7" x14ac:dyDescent="0.2">
      <c r="A110" s="7" t="s">
        <v>427</v>
      </c>
      <c r="B110" s="8" t="s">
        <v>773</v>
      </c>
      <c r="C110" s="1" t="s">
        <v>1200</v>
      </c>
      <c r="D110" s="2">
        <v>43817</v>
      </c>
      <c r="E110" s="9" t="s">
        <v>1121</v>
      </c>
      <c r="F110" s="1" t="s">
        <v>428</v>
      </c>
      <c r="G110" s="1" t="s">
        <v>1101</v>
      </c>
    </row>
    <row r="111" spans="1:7" x14ac:dyDescent="0.2">
      <c r="A111" s="7" t="s">
        <v>424</v>
      </c>
      <c r="B111" s="7" t="s">
        <v>774</v>
      </c>
      <c r="C111" s="1" t="s">
        <v>1201</v>
      </c>
      <c r="D111" s="2">
        <v>43817</v>
      </c>
      <c r="E111" s="9" t="s">
        <v>1121</v>
      </c>
      <c r="F111" s="1" t="s">
        <v>425</v>
      </c>
      <c r="G111" s="1" t="s">
        <v>1087</v>
      </c>
    </row>
    <row r="112" spans="1:7" x14ac:dyDescent="0.2">
      <c r="A112" s="7"/>
      <c r="B112" s="8" t="s">
        <v>775</v>
      </c>
      <c r="C112" s="1" t="s">
        <v>1202</v>
      </c>
      <c r="D112" s="2">
        <v>43819</v>
      </c>
      <c r="E112" s="9" t="s">
        <v>1121</v>
      </c>
      <c r="F112" s="1" t="s">
        <v>776</v>
      </c>
      <c r="G112" s="1" t="s">
        <v>1079</v>
      </c>
    </row>
    <row r="113" spans="1:7" x14ac:dyDescent="0.2">
      <c r="A113" s="7" t="s">
        <v>413</v>
      </c>
      <c r="B113" s="8" t="s">
        <v>777</v>
      </c>
      <c r="C113" s="1" t="s">
        <v>1203</v>
      </c>
      <c r="D113" s="2">
        <v>43819</v>
      </c>
      <c r="E113" s="9" t="s">
        <v>1121</v>
      </c>
      <c r="F113" s="1" t="s">
        <v>414</v>
      </c>
      <c r="G113" s="1" t="s">
        <v>1101</v>
      </c>
    </row>
    <row r="114" spans="1:7" x14ac:dyDescent="0.2">
      <c r="A114" s="7" t="s">
        <v>429</v>
      </c>
      <c r="B114" s="8" t="s">
        <v>778</v>
      </c>
      <c r="C114" s="1" t="s">
        <v>1204</v>
      </c>
      <c r="D114" s="2">
        <v>43819</v>
      </c>
      <c r="E114" s="9" t="s">
        <v>1121</v>
      </c>
      <c r="F114" s="1" t="s">
        <v>430</v>
      </c>
      <c r="G114" s="1" t="s">
        <v>1101</v>
      </c>
    </row>
    <row r="115" spans="1:7" x14ac:dyDescent="0.2">
      <c r="A115" s="7"/>
      <c r="B115" s="8" t="s">
        <v>779</v>
      </c>
      <c r="C115" s="1" t="s">
        <v>1205</v>
      </c>
      <c r="D115" s="2">
        <v>43819</v>
      </c>
      <c r="E115" s="9" t="s">
        <v>1121</v>
      </c>
      <c r="F115" s="1" t="s">
        <v>780</v>
      </c>
      <c r="G115" s="1" t="s">
        <v>1101</v>
      </c>
    </row>
    <row r="116" spans="1:7" x14ac:dyDescent="0.2">
      <c r="A116" s="7"/>
      <c r="B116" s="8" t="s">
        <v>781</v>
      </c>
      <c r="C116" s="1" t="s">
        <v>1206</v>
      </c>
      <c r="D116" s="2">
        <v>43818</v>
      </c>
      <c r="E116" s="9" t="s">
        <v>1121</v>
      </c>
      <c r="F116" s="1" t="s">
        <v>782</v>
      </c>
      <c r="G116" s="1" t="s">
        <v>1079</v>
      </c>
    </row>
    <row r="117" spans="1:7" x14ac:dyDescent="0.2">
      <c r="A117" s="7"/>
      <c r="B117" s="7" t="s">
        <v>783</v>
      </c>
      <c r="C117" s="1" t="s">
        <v>1207</v>
      </c>
      <c r="D117" s="2">
        <v>43819</v>
      </c>
      <c r="E117" s="9" t="s">
        <v>1121</v>
      </c>
      <c r="F117" s="1" t="s">
        <v>784</v>
      </c>
      <c r="G117" s="1" t="s">
        <v>1087</v>
      </c>
    </row>
    <row r="118" spans="1:7" x14ac:dyDescent="0.2">
      <c r="A118" s="7" t="s">
        <v>415</v>
      </c>
      <c r="B118" s="8" t="s">
        <v>785</v>
      </c>
      <c r="C118" s="1" t="s">
        <v>1208</v>
      </c>
      <c r="D118" s="2">
        <v>43822</v>
      </c>
      <c r="E118" s="9" t="s">
        <v>1121</v>
      </c>
      <c r="F118" s="1" t="s">
        <v>416</v>
      </c>
      <c r="G118" s="1" t="s">
        <v>1079</v>
      </c>
    </row>
    <row r="119" spans="1:7" x14ac:dyDescent="0.2">
      <c r="B119" s="8" t="s">
        <v>786</v>
      </c>
      <c r="C119" s="1" t="s">
        <v>1209</v>
      </c>
      <c r="D119" s="2">
        <v>43822</v>
      </c>
      <c r="E119" s="9" t="s">
        <v>1121</v>
      </c>
      <c r="F119" s="1" t="s">
        <v>787</v>
      </c>
      <c r="G119" s="1" t="s">
        <v>1084</v>
      </c>
    </row>
    <row r="120" spans="1:7" x14ac:dyDescent="0.2">
      <c r="A120" s="7" t="s">
        <v>417</v>
      </c>
      <c r="B120" s="7" t="s">
        <v>788</v>
      </c>
      <c r="C120" s="1" t="s">
        <v>1210</v>
      </c>
      <c r="D120" s="2">
        <v>43822</v>
      </c>
      <c r="E120" s="9" t="s">
        <v>1121</v>
      </c>
      <c r="F120" s="1" t="s">
        <v>418</v>
      </c>
      <c r="G120" s="1" t="s">
        <v>1093</v>
      </c>
    </row>
    <row r="121" spans="1:7" x14ac:dyDescent="0.2">
      <c r="A121" s="7"/>
      <c r="B121" s="7" t="s">
        <v>789</v>
      </c>
      <c r="C121" s="1" t="s">
        <v>1211</v>
      </c>
      <c r="D121" s="2">
        <v>43822</v>
      </c>
      <c r="E121" s="9" t="s">
        <v>1121</v>
      </c>
      <c r="F121" s="1" t="s">
        <v>790</v>
      </c>
      <c r="G121" s="1" t="s">
        <v>1093</v>
      </c>
    </row>
    <row r="122" spans="1:7" x14ac:dyDescent="0.2">
      <c r="A122" s="7" t="s">
        <v>133</v>
      </c>
      <c r="B122" s="8" t="s">
        <v>791</v>
      </c>
      <c r="C122" s="1" t="s">
        <v>1212</v>
      </c>
      <c r="D122" s="2">
        <v>43728</v>
      </c>
      <c r="E122" s="9" t="s">
        <v>1121</v>
      </c>
      <c r="F122" s="1" t="s">
        <v>134</v>
      </c>
      <c r="G122" s="1" t="s">
        <v>1101</v>
      </c>
    </row>
    <row r="123" spans="1:7" x14ac:dyDescent="0.2">
      <c r="A123" s="7"/>
      <c r="B123" s="8" t="s">
        <v>792</v>
      </c>
      <c r="C123" s="1" t="s">
        <v>1213</v>
      </c>
      <c r="D123" s="2">
        <v>43823</v>
      </c>
      <c r="E123" s="9" t="s">
        <v>1121</v>
      </c>
      <c r="F123" s="1" t="s">
        <v>793</v>
      </c>
      <c r="G123" s="1" t="s">
        <v>1079</v>
      </c>
    </row>
    <row r="124" spans="1:7" x14ac:dyDescent="0.2">
      <c r="A124" s="7" t="s">
        <v>403</v>
      </c>
      <c r="B124" s="8" t="s">
        <v>794</v>
      </c>
      <c r="C124" s="1" t="s">
        <v>1214</v>
      </c>
      <c r="D124" s="2">
        <v>43823</v>
      </c>
      <c r="E124" s="9" t="s">
        <v>1121</v>
      </c>
      <c r="F124" s="1" t="s">
        <v>404</v>
      </c>
      <c r="G124" s="1" t="s">
        <v>1084</v>
      </c>
    </row>
    <row r="125" spans="1:7" x14ac:dyDescent="0.2">
      <c r="A125" s="7" t="s">
        <v>420</v>
      </c>
      <c r="B125" s="8" t="s">
        <v>795</v>
      </c>
      <c r="C125" s="1" t="s">
        <v>1215</v>
      </c>
      <c r="D125" s="2">
        <v>43823</v>
      </c>
      <c r="E125" s="9" t="s">
        <v>1121</v>
      </c>
      <c r="F125" s="1" t="s">
        <v>421</v>
      </c>
      <c r="G125" s="1" t="s">
        <v>1101</v>
      </c>
    </row>
    <row r="126" spans="1:7" x14ac:dyDescent="0.2">
      <c r="A126" s="1" t="s">
        <v>483</v>
      </c>
      <c r="B126" s="7" t="s">
        <v>796</v>
      </c>
      <c r="C126" s="1" t="s">
        <v>1216</v>
      </c>
      <c r="D126" s="2">
        <v>43824</v>
      </c>
      <c r="E126" s="9" t="s">
        <v>1121</v>
      </c>
      <c r="F126" s="1" t="s">
        <v>797</v>
      </c>
      <c r="G126" s="1" t="s">
        <v>1101</v>
      </c>
    </row>
    <row r="127" spans="1:7" x14ac:dyDescent="0.2">
      <c r="A127" s="7" t="s">
        <v>392</v>
      </c>
      <c r="B127" s="7" t="s">
        <v>798</v>
      </c>
      <c r="C127" s="1" t="s">
        <v>1217</v>
      </c>
      <c r="D127" s="2">
        <v>43824</v>
      </c>
      <c r="E127" s="9" t="s">
        <v>1121</v>
      </c>
      <c r="F127" s="1" t="s">
        <v>393</v>
      </c>
      <c r="G127" s="1" t="s">
        <v>1093</v>
      </c>
    </row>
    <row r="128" spans="1:7" x14ac:dyDescent="0.2">
      <c r="A128" s="7" t="s">
        <v>389</v>
      </c>
      <c r="B128" s="7" t="s">
        <v>799</v>
      </c>
      <c r="C128" s="1" t="s">
        <v>1218</v>
      </c>
      <c r="D128" s="2">
        <v>43825</v>
      </c>
      <c r="E128" s="9" t="s">
        <v>1121</v>
      </c>
      <c r="F128" s="1" t="s">
        <v>390</v>
      </c>
      <c r="G128" s="1" t="s">
        <v>1219</v>
      </c>
    </row>
    <row r="129" spans="1:7" x14ac:dyDescent="0.2">
      <c r="A129" s="7" t="s">
        <v>400</v>
      </c>
      <c r="B129" s="8" t="s">
        <v>800</v>
      </c>
      <c r="C129" s="1" t="s">
        <v>1220</v>
      </c>
      <c r="D129" s="2">
        <v>43825</v>
      </c>
      <c r="E129" s="9" t="s">
        <v>1121</v>
      </c>
      <c r="F129" s="1" t="s">
        <v>801</v>
      </c>
      <c r="G129" s="1" t="s">
        <v>1079</v>
      </c>
    </row>
    <row r="130" spans="1:7" x14ac:dyDescent="0.2">
      <c r="A130" s="7" t="s">
        <v>455</v>
      </c>
      <c r="B130" s="7" t="s">
        <v>802</v>
      </c>
      <c r="C130" s="1" t="s">
        <v>1221</v>
      </c>
      <c r="D130" s="2">
        <v>43825</v>
      </c>
      <c r="E130" s="9" t="s">
        <v>1121</v>
      </c>
      <c r="F130" s="1" t="s">
        <v>456</v>
      </c>
      <c r="G130" s="1" t="s">
        <v>1084</v>
      </c>
    </row>
    <row r="131" spans="1:7" x14ac:dyDescent="0.2">
      <c r="A131" s="7" t="s">
        <v>395</v>
      </c>
      <c r="B131" s="7" t="s">
        <v>803</v>
      </c>
      <c r="C131" s="1" t="s">
        <v>1222</v>
      </c>
      <c r="D131" s="2">
        <v>43826</v>
      </c>
      <c r="E131" s="9" t="s">
        <v>1121</v>
      </c>
      <c r="F131" s="1" t="s">
        <v>396</v>
      </c>
      <c r="G131" s="1" t="s">
        <v>1223</v>
      </c>
    </row>
    <row r="132" spans="1:7" x14ac:dyDescent="0.2">
      <c r="A132" s="7" t="s">
        <v>398</v>
      </c>
      <c r="B132" s="8" t="s">
        <v>804</v>
      </c>
      <c r="C132" s="1" t="s">
        <v>1224</v>
      </c>
      <c r="D132" s="2">
        <v>43826</v>
      </c>
      <c r="E132" s="9" t="s">
        <v>1121</v>
      </c>
      <c r="F132" s="1" t="s">
        <v>399</v>
      </c>
      <c r="G132" s="1" t="s">
        <v>1101</v>
      </c>
    </row>
    <row r="133" spans="1:7" x14ac:dyDescent="0.2">
      <c r="A133" s="7" t="s">
        <v>248</v>
      </c>
      <c r="B133" s="7" t="s">
        <v>805</v>
      </c>
      <c r="C133" s="1" t="s">
        <v>1225</v>
      </c>
      <c r="D133" s="2">
        <v>43829</v>
      </c>
      <c r="E133" s="9" t="s">
        <v>1121</v>
      </c>
      <c r="F133" s="1" t="s">
        <v>249</v>
      </c>
      <c r="G133" s="1" t="s">
        <v>1226</v>
      </c>
    </row>
    <row r="134" spans="1:7" x14ac:dyDescent="0.2">
      <c r="A134" s="7" t="s">
        <v>444</v>
      </c>
      <c r="B134" s="8" t="s">
        <v>806</v>
      </c>
      <c r="C134" s="1" t="s">
        <v>1227</v>
      </c>
      <c r="D134" s="2">
        <v>43832</v>
      </c>
      <c r="E134" s="9" t="s">
        <v>1121</v>
      </c>
      <c r="F134" s="1" t="s">
        <v>445</v>
      </c>
      <c r="G134" s="1" t="s">
        <v>1101</v>
      </c>
    </row>
    <row r="135" spans="1:7" x14ac:dyDescent="0.2">
      <c r="A135" s="7" t="s">
        <v>405</v>
      </c>
      <c r="B135" s="8" t="s">
        <v>807</v>
      </c>
      <c r="C135" s="1" t="s">
        <v>1228</v>
      </c>
      <c r="D135" s="2">
        <v>43829</v>
      </c>
      <c r="E135" s="9" t="s">
        <v>1121</v>
      </c>
      <c r="F135" s="1" t="s">
        <v>406</v>
      </c>
      <c r="G135" s="1" t="s">
        <v>1084</v>
      </c>
    </row>
    <row r="136" spans="1:7" x14ac:dyDescent="0.2">
      <c r="A136" s="7" t="s">
        <v>251</v>
      </c>
      <c r="B136" s="8" t="s">
        <v>808</v>
      </c>
      <c r="C136" s="1" t="s">
        <v>1229</v>
      </c>
      <c r="D136" s="2">
        <v>43829</v>
      </c>
      <c r="E136" s="9" t="s">
        <v>1121</v>
      </c>
      <c r="F136" s="1" t="s">
        <v>252</v>
      </c>
      <c r="G136" s="1" t="s">
        <v>1079</v>
      </c>
    </row>
    <row r="137" spans="1:7" x14ac:dyDescent="0.2">
      <c r="A137" s="7" t="s">
        <v>260</v>
      </c>
      <c r="B137" s="8" t="s">
        <v>809</v>
      </c>
      <c r="C137" s="1" t="s">
        <v>1230</v>
      </c>
      <c r="D137" s="2">
        <v>43829</v>
      </c>
      <c r="E137" s="9" t="s">
        <v>1121</v>
      </c>
      <c r="F137" s="1" t="s">
        <v>261</v>
      </c>
      <c r="G137" s="1" t="s">
        <v>1079</v>
      </c>
    </row>
    <row r="138" spans="1:7" x14ac:dyDescent="0.2">
      <c r="A138" s="7"/>
      <c r="B138" s="7" t="s">
        <v>810</v>
      </c>
      <c r="C138" s="1" t="s">
        <v>1231</v>
      </c>
      <c r="D138" s="2">
        <v>43830</v>
      </c>
      <c r="E138" s="9" t="s">
        <v>1121</v>
      </c>
      <c r="F138" s="1" t="s">
        <v>811</v>
      </c>
      <c r="G138" s="1" t="s">
        <v>1223</v>
      </c>
    </row>
    <row r="139" spans="1:7" x14ac:dyDescent="0.2">
      <c r="A139" s="7" t="s">
        <v>458</v>
      </c>
      <c r="B139" s="7" t="s">
        <v>812</v>
      </c>
      <c r="C139" s="1" t="s">
        <v>1232</v>
      </c>
      <c r="D139" s="2">
        <v>43830</v>
      </c>
      <c r="E139" s="9" t="s">
        <v>1121</v>
      </c>
      <c r="F139" s="1" t="s">
        <v>459</v>
      </c>
      <c r="G139" s="1" t="s">
        <v>1093</v>
      </c>
    </row>
    <row r="140" spans="1:7" x14ac:dyDescent="0.2">
      <c r="A140" s="7" t="s">
        <v>463</v>
      </c>
      <c r="B140" s="7" t="s">
        <v>813</v>
      </c>
      <c r="C140" s="1" t="s">
        <v>1233</v>
      </c>
      <c r="D140" s="2">
        <v>43832</v>
      </c>
      <c r="E140" s="9" t="s">
        <v>1121</v>
      </c>
      <c r="F140" s="1" t="s">
        <v>464</v>
      </c>
      <c r="G140" s="1" t="s">
        <v>1093</v>
      </c>
    </row>
    <row r="141" spans="1:7" x14ac:dyDescent="0.2">
      <c r="A141" s="7" t="s">
        <v>460</v>
      </c>
      <c r="B141" s="7" t="s">
        <v>814</v>
      </c>
      <c r="C141" s="1" t="s">
        <v>1234</v>
      </c>
      <c r="D141" s="2">
        <v>43832</v>
      </c>
      <c r="E141" s="9" t="s">
        <v>1121</v>
      </c>
      <c r="F141" s="1" t="s">
        <v>461</v>
      </c>
      <c r="G141" s="1" t="s">
        <v>1093</v>
      </c>
    </row>
    <row r="142" spans="1:7" x14ac:dyDescent="0.2">
      <c r="A142" s="7" t="s">
        <v>446</v>
      </c>
      <c r="B142" s="7" t="s">
        <v>815</v>
      </c>
      <c r="C142" s="1" t="s">
        <v>1235</v>
      </c>
      <c r="D142" s="2">
        <v>43832</v>
      </c>
      <c r="E142" s="9" t="s">
        <v>1121</v>
      </c>
      <c r="F142" s="1" t="s">
        <v>447</v>
      </c>
      <c r="G142" s="1" t="s">
        <v>1173</v>
      </c>
    </row>
    <row r="143" spans="1:7" x14ac:dyDescent="0.2">
      <c r="A143" s="7" t="s">
        <v>442</v>
      </c>
      <c r="B143" s="8" t="s">
        <v>816</v>
      </c>
      <c r="C143" s="1" t="s">
        <v>1236</v>
      </c>
      <c r="D143" s="2">
        <v>43833</v>
      </c>
      <c r="E143" s="9" t="s">
        <v>1121</v>
      </c>
      <c r="F143" s="1" t="s">
        <v>443</v>
      </c>
      <c r="G143" s="1" t="s">
        <v>1079</v>
      </c>
    </row>
    <row r="144" spans="1:7" x14ac:dyDescent="0.2">
      <c r="A144" s="7"/>
      <c r="B144" s="7" t="s">
        <v>817</v>
      </c>
      <c r="C144" s="1" t="s">
        <v>1237</v>
      </c>
      <c r="D144" s="2">
        <v>43833</v>
      </c>
      <c r="E144" s="9" t="s">
        <v>1121</v>
      </c>
      <c r="F144" s="1" t="s">
        <v>818</v>
      </c>
      <c r="G144" s="1" t="s">
        <v>1223</v>
      </c>
    </row>
    <row r="145" spans="1:7" x14ac:dyDescent="0.2">
      <c r="A145" s="7" t="s">
        <v>453</v>
      </c>
      <c r="B145" s="7" t="s">
        <v>819</v>
      </c>
      <c r="C145" s="1" t="s">
        <v>1238</v>
      </c>
      <c r="D145" s="2">
        <v>43833</v>
      </c>
      <c r="E145" s="9" t="s">
        <v>1121</v>
      </c>
      <c r="F145" s="1" t="s">
        <v>454</v>
      </c>
      <c r="G145" s="1" t="s">
        <v>1131</v>
      </c>
    </row>
    <row r="146" spans="1:7" x14ac:dyDescent="0.2">
      <c r="A146" s="7" t="s">
        <v>451</v>
      </c>
      <c r="B146" s="8" t="s">
        <v>820</v>
      </c>
      <c r="C146" s="1" t="s">
        <v>1239</v>
      </c>
      <c r="D146" s="2">
        <v>43833</v>
      </c>
      <c r="E146" s="9" t="s">
        <v>1121</v>
      </c>
      <c r="F146" s="1" t="s">
        <v>452</v>
      </c>
      <c r="G146" s="1" t="s">
        <v>1079</v>
      </c>
    </row>
    <row r="147" spans="1:7" x14ac:dyDescent="0.2">
      <c r="A147" s="7" t="s">
        <v>472</v>
      </c>
      <c r="B147" s="8" t="s">
        <v>821</v>
      </c>
      <c r="C147" s="1" t="s">
        <v>1240</v>
      </c>
      <c r="D147" s="2">
        <v>43833</v>
      </c>
      <c r="E147" s="9" t="s">
        <v>1121</v>
      </c>
      <c r="F147" s="1" t="s">
        <v>473</v>
      </c>
      <c r="G147" s="1" t="s">
        <v>1101</v>
      </c>
    </row>
    <row r="148" spans="1:7" x14ac:dyDescent="0.2">
      <c r="A148" s="7"/>
      <c r="B148" s="7" t="s">
        <v>822</v>
      </c>
      <c r="C148" s="1" t="s">
        <v>1241</v>
      </c>
      <c r="D148" s="2">
        <v>43833</v>
      </c>
      <c r="E148" s="9" t="s">
        <v>1121</v>
      </c>
      <c r="F148" s="1" t="s">
        <v>823</v>
      </c>
      <c r="G148" s="1" t="s">
        <v>1093</v>
      </c>
    </row>
    <row r="149" spans="1:7" x14ac:dyDescent="0.2">
      <c r="A149" s="7" t="s">
        <v>433</v>
      </c>
      <c r="B149" s="7" t="s">
        <v>824</v>
      </c>
      <c r="C149" s="1" t="s">
        <v>1242</v>
      </c>
      <c r="D149" s="2">
        <v>43833</v>
      </c>
      <c r="E149" s="9" t="s">
        <v>1121</v>
      </c>
      <c r="F149" s="1" t="s">
        <v>434</v>
      </c>
      <c r="G149" s="1" t="s">
        <v>1131</v>
      </c>
    </row>
    <row r="150" spans="1:7" x14ac:dyDescent="0.2">
      <c r="A150" s="7" t="s">
        <v>470</v>
      </c>
      <c r="B150" s="7" t="s">
        <v>825</v>
      </c>
      <c r="C150" s="1" t="s">
        <v>1243</v>
      </c>
      <c r="D150" s="2">
        <v>43836</v>
      </c>
      <c r="E150" s="9" t="s">
        <v>1121</v>
      </c>
      <c r="F150" s="1" t="s">
        <v>471</v>
      </c>
      <c r="G150" s="1" t="s">
        <v>1131</v>
      </c>
    </row>
    <row r="151" spans="1:7" x14ac:dyDescent="0.2">
      <c r="A151" s="1" t="s">
        <v>436</v>
      </c>
      <c r="B151" s="7" t="s">
        <v>826</v>
      </c>
      <c r="C151" s="1" t="s">
        <v>1244</v>
      </c>
      <c r="D151" s="2">
        <v>43836</v>
      </c>
      <c r="E151" s="9" t="s">
        <v>1121</v>
      </c>
      <c r="F151" s="1" t="s">
        <v>437</v>
      </c>
      <c r="G151" s="1" t="s">
        <v>1093</v>
      </c>
    </row>
    <row r="152" spans="1:7" x14ac:dyDescent="0.2">
      <c r="A152" s="1" t="s">
        <v>480</v>
      </c>
      <c r="B152" s="8" t="s">
        <v>827</v>
      </c>
      <c r="C152" s="1" t="s">
        <v>1245</v>
      </c>
      <c r="D152" s="2">
        <v>43836</v>
      </c>
      <c r="E152" s="9" t="s">
        <v>1121</v>
      </c>
      <c r="F152" s="1" t="s">
        <v>828</v>
      </c>
      <c r="G152" s="1" t="s">
        <v>1101</v>
      </c>
    </row>
    <row r="153" spans="1:7" x14ac:dyDescent="0.2">
      <c r="B153" s="7" t="s">
        <v>829</v>
      </c>
      <c r="C153" s="1" t="s">
        <v>1246</v>
      </c>
      <c r="D153" s="2">
        <v>43837</v>
      </c>
      <c r="E153" s="9" t="s">
        <v>1121</v>
      </c>
      <c r="F153" s="1" t="s">
        <v>830</v>
      </c>
      <c r="G153" s="1" t="s">
        <v>1131</v>
      </c>
    </row>
    <row r="154" spans="1:7" x14ac:dyDescent="0.2">
      <c r="A154" s="7" t="s">
        <v>467</v>
      </c>
      <c r="B154" s="7" t="s">
        <v>831</v>
      </c>
      <c r="C154" s="1" t="s">
        <v>1247</v>
      </c>
      <c r="D154" s="2">
        <v>43837</v>
      </c>
      <c r="E154" s="9" t="s">
        <v>1121</v>
      </c>
      <c r="F154" s="1" t="s">
        <v>468</v>
      </c>
      <c r="G154" s="1" t="s">
        <v>1093</v>
      </c>
    </row>
    <row r="155" spans="1:7" x14ac:dyDescent="0.2">
      <c r="A155" s="7" t="s">
        <v>490</v>
      </c>
      <c r="B155" s="7" t="s">
        <v>832</v>
      </c>
      <c r="C155" s="1" t="s">
        <v>1248</v>
      </c>
      <c r="D155" s="2">
        <v>43837</v>
      </c>
      <c r="E155" s="9" t="s">
        <v>1121</v>
      </c>
      <c r="F155" s="1" t="s">
        <v>833</v>
      </c>
      <c r="G155" s="1" t="s">
        <v>1131</v>
      </c>
    </row>
    <row r="156" spans="1:7" x14ac:dyDescent="0.2">
      <c r="A156" s="7" t="s">
        <v>439</v>
      </c>
      <c r="B156" s="7" t="s">
        <v>834</v>
      </c>
      <c r="C156" s="1" t="s">
        <v>1249</v>
      </c>
      <c r="D156" s="2">
        <v>43838</v>
      </c>
      <c r="E156" s="9" t="s">
        <v>1121</v>
      </c>
      <c r="F156" s="1" t="s">
        <v>440</v>
      </c>
      <c r="G156" s="1" t="s">
        <v>1093</v>
      </c>
    </row>
    <row r="157" spans="1:7" x14ac:dyDescent="0.2">
      <c r="A157" s="7" t="s">
        <v>465</v>
      </c>
      <c r="B157" s="8" t="s">
        <v>835</v>
      </c>
      <c r="C157" s="1" t="s">
        <v>1250</v>
      </c>
      <c r="D157" s="2">
        <v>43838</v>
      </c>
      <c r="E157" s="9" t="s">
        <v>1121</v>
      </c>
      <c r="F157" s="1" t="s">
        <v>466</v>
      </c>
      <c r="G157" s="1" t="s">
        <v>1084</v>
      </c>
    </row>
    <row r="158" spans="1:7" x14ac:dyDescent="0.2">
      <c r="A158" s="7" t="s">
        <v>477</v>
      </c>
      <c r="B158" s="7" t="s">
        <v>836</v>
      </c>
      <c r="C158" s="1" t="s">
        <v>1251</v>
      </c>
      <c r="D158" s="2">
        <v>43839</v>
      </c>
      <c r="E158" s="9" t="s">
        <v>1121</v>
      </c>
      <c r="F158" s="1" t="s">
        <v>478</v>
      </c>
      <c r="G158" s="1" t="s">
        <v>1252</v>
      </c>
    </row>
    <row r="159" spans="1:7" x14ac:dyDescent="0.2">
      <c r="A159" s="7" t="s">
        <v>488</v>
      </c>
      <c r="B159" s="8" t="s">
        <v>837</v>
      </c>
      <c r="C159" s="1" t="s">
        <v>1253</v>
      </c>
      <c r="D159" s="2">
        <v>43839</v>
      </c>
      <c r="E159" s="9" t="s">
        <v>1121</v>
      </c>
      <c r="F159" s="1" t="s">
        <v>838</v>
      </c>
      <c r="G159" s="1" t="s">
        <v>1084</v>
      </c>
    </row>
    <row r="160" spans="1:7" x14ac:dyDescent="0.2">
      <c r="A160" s="7" t="s">
        <v>487</v>
      </c>
      <c r="B160" s="8" t="s">
        <v>839</v>
      </c>
      <c r="C160" s="1" t="s">
        <v>1254</v>
      </c>
      <c r="D160" s="2">
        <v>43840</v>
      </c>
      <c r="E160" s="9" t="s">
        <v>1121</v>
      </c>
      <c r="F160" s="1" t="s">
        <v>840</v>
      </c>
      <c r="G160" s="1" t="s">
        <v>1101</v>
      </c>
    </row>
    <row r="161" spans="1:7" x14ac:dyDescent="0.2">
      <c r="A161" s="7" t="s">
        <v>475</v>
      </c>
      <c r="B161" s="7" t="s">
        <v>841</v>
      </c>
      <c r="C161" s="1" t="s">
        <v>1255</v>
      </c>
      <c r="D161" s="2">
        <v>43840</v>
      </c>
      <c r="E161" s="9" t="s">
        <v>1121</v>
      </c>
      <c r="F161" s="1" t="s">
        <v>842</v>
      </c>
      <c r="G161" s="1" t="s">
        <v>1223</v>
      </c>
    </row>
    <row r="162" spans="1:7" x14ac:dyDescent="0.2">
      <c r="A162" s="7" t="s">
        <v>844</v>
      </c>
      <c r="B162" s="7" t="s">
        <v>843</v>
      </c>
      <c r="C162" s="1" t="s">
        <v>1256</v>
      </c>
      <c r="D162" s="2">
        <v>43840</v>
      </c>
      <c r="E162" s="9" t="s">
        <v>1121</v>
      </c>
      <c r="F162" s="1" t="s">
        <v>845</v>
      </c>
      <c r="G162" s="1" t="s">
        <v>1093</v>
      </c>
    </row>
    <row r="163" spans="1:7" x14ac:dyDescent="0.2">
      <c r="A163" s="7" t="s">
        <v>847</v>
      </c>
      <c r="B163" s="7" t="s">
        <v>846</v>
      </c>
      <c r="C163" s="1" t="s">
        <v>1257</v>
      </c>
      <c r="D163" s="2">
        <v>43843</v>
      </c>
      <c r="E163" s="9" t="s">
        <v>1121</v>
      </c>
      <c r="F163" s="1" t="s">
        <v>848</v>
      </c>
      <c r="G163" s="1" t="s">
        <v>1258</v>
      </c>
    </row>
    <row r="164" spans="1:7" x14ac:dyDescent="0.2">
      <c r="A164" s="7" t="s">
        <v>850</v>
      </c>
      <c r="B164" s="7" t="s">
        <v>849</v>
      </c>
      <c r="C164" s="1" t="s">
        <v>1259</v>
      </c>
      <c r="D164" s="2">
        <v>43843</v>
      </c>
      <c r="E164" s="9" t="s">
        <v>1121</v>
      </c>
      <c r="F164" s="1" t="s">
        <v>851</v>
      </c>
      <c r="G164" s="1" t="s">
        <v>1223</v>
      </c>
    </row>
    <row r="165" spans="1:7" x14ac:dyDescent="0.2">
      <c r="A165" s="7" t="s">
        <v>80</v>
      </c>
      <c r="B165" s="8" t="s">
        <v>80</v>
      </c>
      <c r="C165" s="9" t="s">
        <v>1260</v>
      </c>
      <c r="D165" s="2">
        <v>43706</v>
      </c>
      <c r="E165" s="9" t="s">
        <v>1078</v>
      </c>
      <c r="F165" s="9" t="s">
        <v>852</v>
      </c>
      <c r="G165" s="9" t="s">
        <v>1084</v>
      </c>
    </row>
    <row r="166" spans="1:7" x14ac:dyDescent="0.2">
      <c r="A166" s="7" t="s">
        <v>83</v>
      </c>
      <c r="B166" s="8" t="s">
        <v>83</v>
      </c>
      <c r="C166" s="9" t="s">
        <v>1261</v>
      </c>
      <c r="D166" s="2" t="s">
        <v>1262</v>
      </c>
      <c r="E166" s="9" t="s">
        <v>1078</v>
      </c>
      <c r="F166" s="9" t="s">
        <v>84</v>
      </c>
      <c r="G166" s="9" t="s">
        <v>1084</v>
      </c>
    </row>
    <row r="167" spans="1:7" x14ac:dyDescent="0.2">
      <c r="A167" s="7" t="s">
        <v>94</v>
      </c>
      <c r="B167" s="7" t="s">
        <v>94</v>
      </c>
      <c r="C167" s="1" t="s">
        <v>1263</v>
      </c>
      <c r="D167" s="2">
        <v>43757</v>
      </c>
      <c r="E167" s="9" t="s">
        <v>1078</v>
      </c>
      <c r="F167" s="1" t="s">
        <v>95</v>
      </c>
      <c r="G167" s="1" t="s">
        <v>1082</v>
      </c>
    </row>
    <row r="168" spans="1:7" x14ac:dyDescent="0.2">
      <c r="A168" s="7" t="s">
        <v>100</v>
      </c>
      <c r="B168" s="7" t="s">
        <v>100</v>
      </c>
      <c r="C168" s="1" t="s">
        <v>1264</v>
      </c>
      <c r="D168" s="2">
        <v>43755</v>
      </c>
      <c r="E168" s="9" t="s">
        <v>1078</v>
      </c>
      <c r="F168" s="1" t="s">
        <v>101</v>
      </c>
      <c r="G168" s="1" t="s">
        <v>1226</v>
      </c>
    </row>
    <row r="169" spans="1:7" x14ac:dyDescent="0.2">
      <c r="A169" s="7" t="s">
        <v>110</v>
      </c>
      <c r="B169" s="7" t="s">
        <v>110</v>
      </c>
      <c r="C169" s="9" t="s">
        <v>1265</v>
      </c>
      <c r="D169" s="2">
        <v>43710</v>
      </c>
      <c r="E169" s="9" t="s">
        <v>1121</v>
      </c>
      <c r="F169" s="9" t="s">
        <v>111</v>
      </c>
      <c r="G169" s="9" t="s">
        <v>1173</v>
      </c>
    </row>
    <row r="170" spans="1:7" x14ac:dyDescent="0.2">
      <c r="A170" s="7" t="s">
        <v>131</v>
      </c>
      <c r="B170" s="8" t="s">
        <v>131</v>
      </c>
      <c r="C170" s="1" t="s">
        <v>1266</v>
      </c>
      <c r="D170" s="2">
        <v>43734</v>
      </c>
      <c r="E170" s="9" t="s">
        <v>1078</v>
      </c>
      <c r="F170" s="1" t="s">
        <v>132</v>
      </c>
      <c r="G170" s="1" t="s">
        <v>1079</v>
      </c>
    </row>
    <row r="171" spans="1:7" x14ac:dyDescent="0.2">
      <c r="A171" s="7" t="s">
        <v>136</v>
      </c>
      <c r="B171" s="8" t="s">
        <v>136</v>
      </c>
      <c r="C171" s="1" t="s">
        <v>1267</v>
      </c>
      <c r="D171" s="2">
        <v>43727</v>
      </c>
      <c r="E171" s="9" t="s">
        <v>1078</v>
      </c>
      <c r="F171" s="1" t="s">
        <v>137</v>
      </c>
      <c r="G171" s="1" t="s">
        <v>1084</v>
      </c>
    </row>
    <row r="172" spans="1:7" x14ac:dyDescent="0.2">
      <c r="A172" s="7" t="s">
        <v>154</v>
      </c>
      <c r="B172" s="7" t="s">
        <v>154</v>
      </c>
      <c r="C172" s="1" t="s">
        <v>1268</v>
      </c>
      <c r="D172" s="2">
        <v>43737</v>
      </c>
      <c r="E172" s="9" t="s">
        <v>1078</v>
      </c>
      <c r="F172" s="1" t="s">
        <v>155</v>
      </c>
      <c r="G172" s="1" t="s">
        <v>1093</v>
      </c>
    </row>
    <row r="173" spans="1:7" x14ac:dyDescent="0.2">
      <c r="A173" s="7" t="s">
        <v>164</v>
      </c>
      <c r="B173" s="8" t="s">
        <v>164</v>
      </c>
      <c r="C173" s="1" t="s">
        <v>1269</v>
      </c>
      <c r="D173" s="2">
        <v>43727</v>
      </c>
      <c r="E173" s="9" t="s">
        <v>1078</v>
      </c>
      <c r="F173" s="1" t="s">
        <v>165</v>
      </c>
      <c r="G173" s="1" t="s">
        <v>1084</v>
      </c>
    </row>
    <row r="174" spans="1:7" x14ac:dyDescent="0.2">
      <c r="A174" s="7" t="s">
        <v>167</v>
      </c>
      <c r="B174" s="7" t="s">
        <v>167</v>
      </c>
      <c r="C174" s="1" t="s">
        <v>1270</v>
      </c>
      <c r="D174" s="2">
        <v>43727</v>
      </c>
      <c r="E174" s="9" t="s">
        <v>1078</v>
      </c>
      <c r="F174" s="1" t="s">
        <v>168</v>
      </c>
      <c r="G174" s="1" t="s">
        <v>1093</v>
      </c>
    </row>
    <row r="175" spans="1:7" x14ac:dyDescent="0.2">
      <c r="A175" s="7" t="s">
        <v>170</v>
      </c>
      <c r="B175" s="7" t="s">
        <v>170</v>
      </c>
      <c r="C175" s="1" t="s">
        <v>1271</v>
      </c>
      <c r="D175" s="2">
        <v>43727</v>
      </c>
      <c r="E175" s="9" t="s">
        <v>1078</v>
      </c>
      <c r="F175" s="1" t="s">
        <v>171</v>
      </c>
      <c r="G175" s="1" t="s">
        <v>1093</v>
      </c>
    </row>
    <row r="176" spans="1:7" x14ac:dyDescent="0.2">
      <c r="A176" s="7" t="s">
        <v>172</v>
      </c>
      <c r="B176" s="8" t="s">
        <v>172</v>
      </c>
      <c r="C176" s="1" t="s">
        <v>1272</v>
      </c>
      <c r="D176" s="2">
        <v>43776</v>
      </c>
      <c r="E176" s="9" t="s">
        <v>1121</v>
      </c>
      <c r="F176" s="1" t="s">
        <v>173</v>
      </c>
      <c r="G176" s="1" t="s">
        <v>1084</v>
      </c>
    </row>
    <row r="177" spans="1:7" x14ac:dyDescent="0.2">
      <c r="A177" s="7" t="s">
        <v>200</v>
      </c>
      <c r="B177" s="7" t="s">
        <v>200</v>
      </c>
      <c r="C177" s="1" t="s">
        <v>1273</v>
      </c>
      <c r="D177" s="2">
        <v>43770</v>
      </c>
      <c r="E177" s="9" t="s">
        <v>1078</v>
      </c>
      <c r="F177" s="1" t="s">
        <v>1274</v>
      </c>
      <c r="G177" s="1" t="s">
        <v>1093</v>
      </c>
    </row>
    <row r="178" spans="1:7" x14ac:dyDescent="0.2">
      <c r="A178" s="7" t="s">
        <v>205</v>
      </c>
      <c r="B178" s="7" t="s">
        <v>205</v>
      </c>
      <c r="C178" s="1" t="s">
        <v>1275</v>
      </c>
      <c r="D178" s="2">
        <v>43785</v>
      </c>
      <c r="E178" s="9" t="s">
        <v>1121</v>
      </c>
      <c r="F178" s="1" t="s">
        <v>206</v>
      </c>
      <c r="G178" s="1" t="s">
        <v>1084</v>
      </c>
    </row>
    <row r="179" spans="1:7" x14ac:dyDescent="0.2">
      <c r="A179" s="7" t="s">
        <v>208</v>
      </c>
      <c r="B179" s="8" t="s">
        <v>208</v>
      </c>
      <c r="C179" s="1" t="s">
        <v>1276</v>
      </c>
      <c r="D179" s="2">
        <v>43780</v>
      </c>
      <c r="E179" s="9" t="s">
        <v>1121</v>
      </c>
      <c r="F179" s="1" t="s">
        <v>209</v>
      </c>
      <c r="G179" s="1" t="s">
        <v>1079</v>
      </c>
    </row>
    <row r="180" spans="1:7" x14ac:dyDescent="0.2">
      <c r="A180" s="7" t="s">
        <v>210</v>
      </c>
      <c r="B180" s="8" t="s">
        <v>210</v>
      </c>
      <c r="C180" s="1" t="s">
        <v>1277</v>
      </c>
      <c r="D180" s="2">
        <v>43780</v>
      </c>
      <c r="E180" s="9" t="s">
        <v>1121</v>
      </c>
      <c r="F180" s="1" t="s">
        <v>211</v>
      </c>
      <c r="G180" s="1" t="s">
        <v>1101</v>
      </c>
    </row>
    <row r="181" spans="1:7" x14ac:dyDescent="0.2">
      <c r="A181" s="7" t="s">
        <v>217</v>
      </c>
      <c r="B181" s="8" t="s">
        <v>217</v>
      </c>
      <c r="C181" s="1" t="s">
        <v>1278</v>
      </c>
      <c r="D181" s="2">
        <v>43785</v>
      </c>
      <c r="E181" s="9" t="s">
        <v>1121</v>
      </c>
      <c r="F181" s="1" t="s">
        <v>218</v>
      </c>
      <c r="G181" s="1" t="s">
        <v>1101</v>
      </c>
    </row>
    <row r="182" spans="1:7" x14ac:dyDescent="0.2">
      <c r="A182" s="7" t="s">
        <v>253</v>
      </c>
      <c r="B182" s="8" t="s">
        <v>253</v>
      </c>
      <c r="C182" s="1" t="s">
        <v>1279</v>
      </c>
      <c r="D182" s="2">
        <v>43791</v>
      </c>
      <c r="E182" s="9" t="s">
        <v>1121</v>
      </c>
      <c r="F182" s="1" t="s">
        <v>254</v>
      </c>
      <c r="G182" s="1" t="s">
        <v>1079</v>
      </c>
    </row>
    <row r="183" spans="1:7" x14ac:dyDescent="0.2">
      <c r="A183" s="7" t="s">
        <v>290</v>
      </c>
      <c r="B183" s="8" t="s">
        <v>290</v>
      </c>
      <c r="C183" s="1" t="s">
        <v>1280</v>
      </c>
      <c r="D183" s="2">
        <v>43768</v>
      </c>
      <c r="E183" s="9" t="s">
        <v>1121</v>
      </c>
      <c r="F183" s="1" t="s">
        <v>291</v>
      </c>
      <c r="G183" s="1" t="s">
        <v>1101</v>
      </c>
    </row>
    <row r="184" spans="1:7" x14ac:dyDescent="0.2">
      <c r="A184" s="7" t="s">
        <v>293</v>
      </c>
      <c r="B184" s="8" t="s">
        <v>293</v>
      </c>
      <c r="C184" s="1" t="s">
        <v>1281</v>
      </c>
      <c r="D184" s="2">
        <v>43768</v>
      </c>
      <c r="E184" s="9" t="s">
        <v>1121</v>
      </c>
      <c r="F184" s="1" t="s">
        <v>294</v>
      </c>
      <c r="G184" s="1" t="s">
        <v>1079</v>
      </c>
    </row>
    <row r="185" spans="1:7" x14ac:dyDescent="0.2">
      <c r="A185" s="7" t="s">
        <v>323</v>
      </c>
      <c r="B185" s="8" t="s">
        <v>323</v>
      </c>
      <c r="C185" s="1" t="s">
        <v>1282</v>
      </c>
      <c r="D185" s="2">
        <v>43776</v>
      </c>
      <c r="E185" s="9" t="s">
        <v>1121</v>
      </c>
      <c r="F185" s="1" t="s">
        <v>324</v>
      </c>
      <c r="G185" s="1" t="s">
        <v>1084</v>
      </c>
    </row>
    <row r="186" spans="1:7" x14ac:dyDescent="0.2">
      <c r="A186" s="7" t="s">
        <v>326</v>
      </c>
      <c r="B186" s="7" t="s">
        <v>326</v>
      </c>
      <c r="C186" s="1" t="s">
        <v>1283</v>
      </c>
      <c r="D186" s="2">
        <v>43780</v>
      </c>
      <c r="E186" s="9" t="s">
        <v>1121</v>
      </c>
      <c r="F186" s="1" t="s">
        <v>853</v>
      </c>
      <c r="G186" s="1" t="s">
        <v>1093</v>
      </c>
    </row>
    <row r="187" spans="1:7" x14ac:dyDescent="0.2">
      <c r="A187" s="7" t="s">
        <v>329</v>
      </c>
      <c r="B187" s="8" t="s">
        <v>329</v>
      </c>
      <c r="C187" s="1" t="s">
        <v>1284</v>
      </c>
      <c r="D187" s="2">
        <v>43780</v>
      </c>
      <c r="E187" s="9" t="s">
        <v>1121</v>
      </c>
      <c r="F187" s="1" t="s">
        <v>1285</v>
      </c>
      <c r="G187" s="1" t="s">
        <v>1079</v>
      </c>
    </row>
    <row r="188" spans="1:7" x14ac:dyDescent="0.2">
      <c r="A188" s="7" t="s">
        <v>331</v>
      </c>
      <c r="B188" s="8" t="s">
        <v>331</v>
      </c>
      <c r="C188" s="1" t="s">
        <v>1286</v>
      </c>
      <c r="D188" s="2">
        <v>43780</v>
      </c>
      <c r="E188" s="9" t="s">
        <v>1121</v>
      </c>
      <c r="F188" s="1" t="s">
        <v>332</v>
      </c>
      <c r="G188" s="1" t="s">
        <v>1101</v>
      </c>
    </row>
    <row r="189" spans="1:7" x14ac:dyDescent="0.2">
      <c r="A189" s="7" t="s">
        <v>337</v>
      </c>
      <c r="B189" s="8" t="s">
        <v>337</v>
      </c>
      <c r="C189" s="1" t="s">
        <v>1287</v>
      </c>
      <c r="D189" s="2">
        <v>43762</v>
      </c>
      <c r="E189" s="9" t="s">
        <v>1078</v>
      </c>
      <c r="F189" s="1" t="s">
        <v>338</v>
      </c>
      <c r="G189" s="1" t="s">
        <v>1084</v>
      </c>
    </row>
    <row r="190" spans="1:7" x14ac:dyDescent="0.2">
      <c r="A190" s="7" t="s">
        <v>345</v>
      </c>
      <c r="B190" s="7" t="s">
        <v>345</v>
      </c>
      <c r="C190" s="1" t="s">
        <v>1288</v>
      </c>
      <c r="D190" s="2">
        <v>43763</v>
      </c>
      <c r="E190" s="9" t="s">
        <v>1121</v>
      </c>
      <c r="F190" s="1" t="s">
        <v>346</v>
      </c>
      <c r="G190" s="1" t="s">
        <v>1093</v>
      </c>
    </row>
    <row r="191" spans="1:7" x14ac:dyDescent="0.2">
      <c r="A191" s="12" t="s">
        <v>502</v>
      </c>
      <c r="B191" s="12" t="s">
        <v>502</v>
      </c>
      <c r="C191" s="13" t="s">
        <v>870</v>
      </c>
      <c r="D191" s="14" t="s">
        <v>1289</v>
      </c>
      <c r="E191" s="15" t="s">
        <v>1121</v>
      </c>
      <c r="F191" s="13" t="s">
        <v>871</v>
      </c>
      <c r="G191" s="13" t="s">
        <v>1126</v>
      </c>
    </row>
    <row r="192" spans="1:7" x14ac:dyDescent="0.2">
      <c r="A192" s="12" t="s">
        <v>526</v>
      </c>
      <c r="B192" s="16" t="s">
        <v>526</v>
      </c>
      <c r="C192" s="13" t="s">
        <v>894</v>
      </c>
      <c r="D192" s="14" t="s">
        <v>1290</v>
      </c>
      <c r="E192" s="15" t="s">
        <v>1121</v>
      </c>
      <c r="F192" s="13" t="s">
        <v>895</v>
      </c>
      <c r="G192" s="13" t="s">
        <v>1101</v>
      </c>
    </row>
    <row r="193" spans="1:7" x14ac:dyDescent="0.2">
      <c r="A193" s="12" t="s">
        <v>511</v>
      </c>
      <c r="B193" s="12" t="s">
        <v>511</v>
      </c>
      <c r="C193" s="13" t="s">
        <v>874</v>
      </c>
      <c r="D193" s="14" t="s">
        <v>1291</v>
      </c>
      <c r="E193" s="15" t="s">
        <v>1121</v>
      </c>
      <c r="F193" s="13" t="s">
        <v>875</v>
      </c>
      <c r="G193" s="13" t="s">
        <v>1292</v>
      </c>
    </row>
    <row r="194" spans="1:7" x14ac:dyDescent="0.2">
      <c r="A194" s="17" t="s">
        <v>614</v>
      </c>
      <c r="B194" s="16" t="s">
        <v>614</v>
      </c>
      <c r="C194" s="18" t="s">
        <v>888</v>
      </c>
      <c r="D194" s="19" t="s">
        <v>1293</v>
      </c>
      <c r="E194" s="20" t="s">
        <v>1121</v>
      </c>
      <c r="F194" s="18" t="s">
        <v>889</v>
      </c>
      <c r="G194" s="18" t="s">
        <v>1079</v>
      </c>
    </row>
    <row r="195" spans="1:7" x14ac:dyDescent="0.2">
      <c r="A195" s="12" t="s">
        <v>516</v>
      </c>
      <c r="B195" s="16" t="s">
        <v>516</v>
      </c>
      <c r="C195" s="13" t="s">
        <v>868</v>
      </c>
      <c r="D195" s="14" t="s">
        <v>1289</v>
      </c>
      <c r="E195" s="15" t="s">
        <v>1121</v>
      </c>
      <c r="F195" s="13" t="s">
        <v>869</v>
      </c>
      <c r="G195" s="13" t="s">
        <v>1084</v>
      </c>
    </row>
    <row r="196" spans="1:7" x14ac:dyDescent="0.2">
      <c r="A196" s="12" t="s">
        <v>498</v>
      </c>
      <c r="B196" s="16" t="s">
        <v>498</v>
      </c>
      <c r="C196" s="13" t="s">
        <v>876</v>
      </c>
      <c r="D196" s="14" t="s">
        <v>1291</v>
      </c>
      <c r="E196" s="15" t="s">
        <v>1121</v>
      </c>
      <c r="F196" s="13" t="s">
        <v>877</v>
      </c>
      <c r="G196" s="13" t="s">
        <v>1084</v>
      </c>
    </row>
    <row r="197" spans="1:7" x14ac:dyDescent="0.2">
      <c r="A197" s="12" t="s">
        <v>515</v>
      </c>
      <c r="B197" s="16" t="s">
        <v>515</v>
      </c>
      <c r="C197" s="13" t="s">
        <v>882</v>
      </c>
      <c r="D197" s="14" t="s">
        <v>1294</v>
      </c>
      <c r="E197" s="15" t="s">
        <v>1121</v>
      </c>
      <c r="F197" s="13" t="s">
        <v>883</v>
      </c>
      <c r="G197" s="13" t="s">
        <v>1084</v>
      </c>
    </row>
    <row r="198" spans="1:7" x14ac:dyDescent="0.2">
      <c r="A198" s="12" t="s">
        <v>508</v>
      </c>
      <c r="B198" s="12" t="s">
        <v>508</v>
      </c>
      <c r="C198" s="13" t="s">
        <v>884</v>
      </c>
      <c r="D198" s="14" t="s">
        <v>1294</v>
      </c>
      <c r="E198" s="15" t="s">
        <v>1121</v>
      </c>
      <c r="F198" s="13" t="s">
        <v>885</v>
      </c>
      <c r="G198" s="13" t="s">
        <v>1258</v>
      </c>
    </row>
    <row r="199" spans="1:7" x14ac:dyDescent="0.2">
      <c r="A199" s="12" t="s">
        <v>513</v>
      </c>
      <c r="B199" s="12" t="s">
        <v>513</v>
      </c>
      <c r="C199" s="13" t="s">
        <v>880</v>
      </c>
      <c r="D199" s="14" t="s">
        <v>1295</v>
      </c>
      <c r="E199" s="15" t="s">
        <v>1121</v>
      </c>
      <c r="F199" s="13" t="s">
        <v>881</v>
      </c>
      <c r="G199" s="13" t="s">
        <v>1163</v>
      </c>
    </row>
    <row r="200" spans="1:7" x14ac:dyDescent="0.2">
      <c r="A200" s="12" t="s">
        <v>503</v>
      </c>
      <c r="B200" s="12" t="s">
        <v>503</v>
      </c>
      <c r="C200" s="13" t="s">
        <v>878</v>
      </c>
      <c r="D200" s="14" t="s">
        <v>1291</v>
      </c>
      <c r="E200" s="15" t="s">
        <v>1121</v>
      </c>
      <c r="F200" s="13" t="s">
        <v>879</v>
      </c>
      <c r="G200" s="13" t="s">
        <v>1131</v>
      </c>
    </row>
    <row r="201" spans="1:7" x14ac:dyDescent="0.2">
      <c r="A201" s="12" t="s">
        <v>494</v>
      </c>
      <c r="B201" s="16" t="s">
        <v>494</v>
      </c>
      <c r="C201" s="13" t="s">
        <v>856</v>
      </c>
      <c r="D201" s="14" t="s">
        <v>1296</v>
      </c>
      <c r="E201" s="15" t="s">
        <v>1121</v>
      </c>
      <c r="F201" s="13" t="s">
        <v>857</v>
      </c>
      <c r="G201" s="13" t="s">
        <v>1101</v>
      </c>
    </row>
    <row r="202" spans="1:7" x14ac:dyDescent="0.2">
      <c r="A202" s="12" t="s">
        <v>1297</v>
      </c>
      <c r="B202" s="16" t="s">
        <v>1297</v>
      </c>
      <c r="C202" s="13" t="s">
        <v>1298</v>
      </c>
      <c r="D202" s="14" t="s">
        <v>1299</v>
      </c>
      <c r="E202" s="15" t="s">
        <v>1121</v>
      </c>
      <c r="F202" s="13" t="s">
        <v>1300</v>
      </c>
      <c r="G202" s="13" t="s">
        <v>1084</v>
      </c>
    </row>
    <row r="203" spans="1:7" x14ac:dyDescent="0.2">
      <c r="A203" s="12" t="s">
        <v>533</v>
      </c>
      <c r="B203" s="12" t="s">
        <v>533</v>
      </c>
      <c r="C203" s="13" t="s">
        <v>858</v>
      </c>
      <c r="D203" s="14" t="s">
        <v>1301</v>
      </c>
      <c r="E203" s="15" t="s">
        <v>1121</v>
      </c>
      <c r="F203" s="13" t="s">
        <v>859</v>
      </c>
      <c r="G203" s="13" t="s">
        <v>1131</v>
      </c>
    </row>
    <row r="204" spans="1:7" x14ac:dyDescent="0.2">
      <c r="A204" s="12" t="s">
        <v>531</v>
      </c>
      <c r="B204" s="12" t="s">
        <v>531</v>
      </c>
      <c r="C204" s="13" t="s">
        <v>886</v>
      </c>
      <c r="D204" s="14" t="s">
        <v>1294</v>
      </c>
      <c r="E204" s="15" t="s">
        <v>1121</v>
      </c>
      <c r="F204" s="13" t="s">
        <v>887</v>
      </c>
      <c r="G204" s="13" t="s">
        <v>1302</v>
      </c>
    </row>
    <row r="205" spans="1:7" x14ac:dyDescent="0.2">
      <c r="A205" s="12" t="s">
        <v>504</v>
      </c>
      <c r="B205" s="12" t="s">
        <v>504</v>
      </c>
      <c r="C205" s="13" t="s">
        <v>860</v>
      </c>
      <c r="D205" s="14" t="s">
        <v>1303</v>
      </c>
      <c r="E205" s="15" t="s">
        <v>1121</v>
      </c>
      <c r="F205" s="13" t="s">
        <v>861</v>
      </c>
      <c r="G205" s="13" t="s">
        <v>1131</v>
      </c>
    </row>
    <row r="206" spans="1:7" x14ac:dyDescent="0.2">
      <c r="A206" s="12" t="s">
        <v>506</v>
      </c>
      <c r="B206" s="16" t="s">
        <v>506</v>
      </c>
      <c r="C206" s="13" t="s">
        <v>872</v>
      </c>
      <c r="D206" s="14" t="s">
        <v>1289</v>
      </c>
      <c r="E206" s="15" t="s">
        <v>1121</v>
      </c>
      <c r="F206" s="13" t="s">
        <v>873</v>
      </c>
      <c r="G206" s="13" t="s">
        <v>1101</v>
      </c>
    </row>
    <row r="207" spans="1:7" x14ac:dyDescent="0.2">
      <c r="A207" s="12" t="s">
        <v>495</v>
      </c>
      <c r="B207" s="12" t="s">
        <v>495</v>
      </c>
      <c r="C207" s="13" t="s">
        <v>862</v>
      </c>
      <c r="D207" s="14" t="s">
        <v>1304</v>
      </c>
      <c r="E207" s="15" t="s">
        <v>1121</v>
      </c>
      <c r="F207" s="13" t="s">
        <v>863</v>
      </c>
      <c r="G207" s="13" t="s">
        <v>1126</v>
      </c>
    </row>
    <row r="208" spans="1:7" x14ac:dyDescent="0.2">
      <c r="A208" s="12" t="s">
        <v>497</v>
      </c>
      <c r="B208" s="12" t="s">
        <v>497</v>
      </c>
      <c r="C208" s="13" t="s">
        <v>864</v>
      </c>
      <c r="D208" s="14" t="s">
        <v>1304</v>
      </c>
      <c r="E208" s="15" t="s">
        <v>1121</v>
      </c>
      <c r="F208" s="13" t="s">
        <v>865</v>
      </c>
      <c r="G208" s="13" t="s">
        <v>1292</v>
      </c>
    </row>
    <row r="209" spans="1:7" x14ac:dyDescent="0.2">
      <c r="A209" s="12" t="s">
        <v>509</v>
      </c>
      <c r="B209" s="12" t="s">
        <v>509</v>
      </c>
      <c r="C209" s="13" t="s">
        <v>866</v>
      </c>
      <c r="D209" s="14" t="s">
        <v>1299</v>
      </c>
      <c r="E209" s="15" t="s">
        <v>1121</v>
      </c>
      <c r="F209" s="13" t="s">
        <v>867</v>
      </c>
      <c r="G209" s="13" t="s">
        <v>1126</v>
      </c>
    </row>
    <row r="210" spans="1:7" x14ac:dyDescent="0.2">
      <c r="A210" s="12" t="s">
        <v>1305</v>
      </c>
      <c r="B210" s="16" t="s">
        <v>1305</v>
      </c>
      <c r="C210" s="13" t="s">
        <v>1306</v>
      </c>
      <c r="D210" s="14" t="s">
        <v>1304</v>
      </c>
      <c r="E210" s="15" t="s">
        <v>1121</v>
      </c>
      <c r="F210" s="13" t="s">
        <v>1307</v>
      </c>
      <c r="G210" s="13" t="s">
        <v>1079</v>
      </c>
    </row>
    <row r="211" spans="1:7" x14ac:dyDescent="0.2">
      <c r="A211" s="7" t="s">
        <v>482</v>
      </c>
      <c r="B211" s="7" t="s">
        <v>482</v>
      </c>
      <c r="C211" s="1" t="s">
        <v>1308</v>
      </c>
      <c r="D211" s="2">
        <v>43843</v>
      </c>
      <c r="E211" s="9" t="s">
        <v>1121</v>
      </c>
      <c r="F211" s="1" t="s">
        <v>855</v>
      </c>
      <c r="G211" s="1" t="s">
        <v>1226</v>
      </c>
    </row>
    <row r="212" spans="1:7" x14ac:dyDescent="0.2">
      <c r="A212" s="7" t="s">
        <v>479</v>
      </c>
      <c r="B212" s="8" t="s">
        <v>479</v>
      </c>
      <c r="C212" s="1" t="s">
        <v>1309</v>
      </c>
      <c r="D212" s="2">
        <v>43844</v>
      </c>
      <c r="E212" s="9" t="s">
        <v>1121</v>
      </c>
      <c r="F212" s="1" t="s">
        <v>854</v>
      </c>
      <c r="G212" s="1" t="s">
        <v>1084</v>
      </c>
    </row>
    <row r="213" spans="1:7" x14ac:dyDescent="0.2">
      <c r="A213" s="13" t="s">
        <v>522</v>
      </c>
      <c r="B213" s="11" t="s">
        <v>522</v>
      </c>
      <c r="C213" s="13" t="s">
        <v>900</v>
      </c>
      <c r="D213" s="21"/>
      <c r="E213" s="13" t="s">
        <v>1121</v>
      </c>
      <c r="F213" s="13" t="s">
        <v>901</v>
      </c>
      <c r="G213" s="13" t="s">
        <v>1079</v>
      </c>
    </row>
    <row r="214" spans="1:7" x14ac:dyDescent="0.2">
      <c r="A214" s="13" t="s">
        <v>520</v>
      </c>
      <c r="B214" s="13" t="s">
        <v>520</v>
      </c>
      <c r="C214" s="13" t="s">
        <v>904</v>
      </c>
      <c r="D214" s="21"/>
      <c r="E214" s="13" t="s">
        <v>1121</v>
      </c>
      <c r="F214" s="13" t="s">
        <v>905</v>
      </c>
      <c r="G214" s="13" t="s">
        <v>1226</v>
      </c>
    </row>
    <row r="215" spans="1:7" x14ac:dyDescent="0.2">
      <c r="A215" s="13" t="s">
        <v>551</v>
      </c>
      <c r="B215" s="11" t="s">
        <v>551</v>
      </c>
      <c r="C215" s="13" t="s">
        <v>930</v>
      </c>
      <c r="D215" s="21"/>
      <c r="E215" s="13" t="s">
        <v>1121</v>
      </c>
      <c r="F215" s="13" t="s">
        <v>550</v>
      </c>
      <c r="G215" s="13" t="s">
        <v>1084</v>
      </c>
    </row>
    <row r="216" spans="1:7" x14ac:dyDescent="0.2">
      <c r="A216" s="13" t="s">
        <v>1310</v>
      </c>
      <c r="B216" s="13" t="s">
        <v>1310</v>
      </c>
      <c r="C216" s="13" t="s">
        <v>1311</v>
      </c>
      <c r="D216" s="21"/>
      <c r="E216" s="13" t="s">
        <v>1121</v>
      </c>
      <c r="F216" s="13" t="s">
        <v>1312</v>
      </c>
      <c r="G216" s="13" t="s">
        <v>1093</v>
      </c>
    </row>
    <row r="217" spans="1:7" x14ac:dyDescent="0.2">
      <c r="A217" s="13" t="s">
        <v>553</v>
      </c>
      <c r="B217" s="13" t="s">
        <v>553</v>
      </c>
      <c r="C217" s="13" t="s">
        <v>931</v>
      </c>
      <c r="D217" s="21"/>
      <c r="E217" s="13" t="s">
        <v>1121</v>
      </c>
      <c r="F217" s="13" t="s">
        <v>932</v>
      </c>
      <c r="G217" s="13" t="s">
        <v>1258</v>
      </c>
    </row>
    <row r="218" spans="1:7" x14ac:dyDescent="0.2">
      <c r="A218" s="13" t="s">
        <v>549</v>
      </c>
      <c r="B218" s="11" t="s">
        <v>549</v>
      </c>
      <c r="C218" s="13" t="s">
        <v>933</v>
      </c>
      <c r="D218" s="21"/>
      <c r="E218" s="13" t="s">
        <v>1121</v>
      </c>
      <c r="F218" s="13" t="s">
        <v>552</v>
      </c>
      <c r="G218" s="13" t="s">
        <v>1084</v>
      </c>
    </row>
    <row r="219" spans="1:7" x14ac:dyDescent="0.2">
      <c r="A219" s="13" t="s">
        <v>536</v>
      </c>
      <c r="B219" s="13" t="s">
        <v>536</v>
      </c>
      <c r="C219" s="13" t="s">
        <v>926</v>
      </c>
      <c r="D219" s="21"/>
      <c r="E219" s="13" t="s">
        <v>1121</v>
      </c>
      <c r="F219" s="13" t="s">
        <v>927</v>
      </c>
      <c r="G219" s="13" t="s">
        <v>1131</v>
      </c>
    </row>
    <row r="220" spans="1:7" x14ac:dyDescent="0.2">
      <c r="A220" s="13" t="s">
        <v>518</v>
      </c>
      <c r="B220" s="11" t="s">
        <v>518</v>
      </c>
      <c r="C220" s="13" t="s">
        <v>928</v>
      </c>
      <c r="D220" s="21"/>
      <c r="E220" s="13" t="s">
        <v>1121</v>
      </c>
      <c r="F220" s="13" t="s">
        <v>929</v>
      </c>
      <c r="G220" s="13" t="s">
        <v>1084</v>
      </c>
    </row>
    <row r="221" spans="1:7" x14ac:dyDescent="0.2">
      <c r="A221" s="13" t="s">
        <v>1313</v>
      </c>
      <c r="B221" s="11" t="s">
        <v>1313</v>
      </c>
      <c r="C221" s="13" t="s">
        <v>1314</v>
      </c>
      <c r="D221" s="21"/>
      <c r="E221" s="13" t="s">
        <v>1121</v>
      </c>
      <c r="F221" s="13" t="s">
        <v>1315</v>
      </c>
      <c r="G221" s="13" t="s">
        <v>1084</v>
      </c>
    </row>
    <row r="222" spans="1:7" x14ac:dyDescent="0.2">
      <c r="A222" s="12" t="s">
        <v>543</v>
      </c>
      <c r="B222" s="16" t="s">
        <v>543</v>
      </c>
      <c r="C222" s="13" t="s">
        <v>906</v>
      </c>
      <c r="D222" s="14" t="s">
        <v>1316</v>
      </c>
      <c r="E222" s="15" t="s">
        <v>1121</v>
      </c>
      <c r="F222" s="13" t="s">
        <v>907</v>
      </c>
      <c r="G222" s="13" t="s">
        <v>1084</v>
      </c>
    </row>
    <row r="223" spans="1:7" x14ac:dyDescent="0.2">
      <c r="A223" s="13" t="s">
        <v>542</v>
      </c>
      <c r="B223" s="13" t="s">
        <v>542</v>
      </c>
      <c r="C223" s="13" t="s">
        <v>912</v>
      </c>
      <c r="D223" s="21"/>
      <c r="E223" s="13" t="s">
        <v>1121</v>
      </c>
      <c r="F223" s="13" t="s">
        <v>913</v>
      </c>
      <c r="G223" s="13" t="s">
        <v>1302</v>
      </c>
    </row>
    <row r="224" spans="1:7" x14ac:dyDescent="0.2">
      <c r="A224" s="13" t="s">
        <v>545</v>
      </c>
      <c r="B224" s="13" t="s">
        <v>545</v>
      </c>
      <c r="C224" s="13" t="s">
        <v>914</v>
      </c>
      <c r="D224" s="21"/>
      <c r="E224" s="13" t="s">
        <v>1121</v>
      </c>
      <c r="F224" s="13" t="s">
        <v>915</v>
      </c>
      <c r="G224" s="13" t="s">
        <v>1226</v>
      </c>
    </row>
    <row r="225" spans="1:7" x14ac:dyDescent="0.2">
      <c r="A225" s="13" t="s">
        <v>523</v>
      </c>
      <c r="B225" s="11" t="s">
        <v>523</v>
      </c>
      <c r="C225" s="13" t="s">
        <v>922</v>
      </c>
      <c r="D225" s="21"/>
      <c r="E225" s="13" t="s">
        <v>1121</v>
      </c>
      <c r="F225" s="13" t="s">
        <v>923</v>
      </c>
      <c r="G225" s="13" t="s">
        <v>1084</v>
      </c>
    </row>
    <row r="226" spans="1:7" x14ac:dyDescent="0.2">
      <c r="A226" s="13" t="s">
        <v>535</v>
      </c>
      <c r="B226" s="13" t="s">
        <v>535</v>
      </c>
      <c r="C226" s="13" t="s">
        <v>924</v>
      </c>
      <c r="D226" s="21"/>
      <c r="E226" s="13" t="s">
        <v>1121</v>
      </c>
      <c r="F226" s="13" t="s">
        <v>925</v>
      </c>
      <c r="G226" s="13" t="s">
        <v>1087</v>
      </c>
    </row>
    <row r="227" spans="1:7" x14ac:dyDescent="0.2">
      <c r="A227" s="13" t="s">
        <v>1317</v>
      </c>
      <c r="B227" s="11" t="s">
        <v>1317</v>
      </c>
      <c r="C227" s="13" t="s">
        <v>1318</v>
      </c>
      <c r="D227" s="21"/>
      <c r="E227" s="13" t="s">
        <v>1121</v>
      </c>
      <c r="F227" s="13" t="s">
        <v>1319</v>
      </c>
      <c r="G227" s="13" t="s">
        <v>1079</v>
      </c>
    </row>
    <row r="228" spans="1:7" x14ac:dyDescent="0.2">
      <c r="A228" s="12" t="s">
        <v>539</v>
      </c>
      <c r="B228" s="16" t="s">
        <v>539</v>
      </c>
      <c r="C228" s="13" t="s">
        <v>908</v>
      </c>
      <c r="D228" s="14" t="s">
        <v>1316</v>
      </c>
      <c r="E228" s="15" t="s">
        <v>1121</v>
      </c>
      <c r="F228" s="13" t="s">
        <v>909</v>
      </c>
      <c r="G228" s="13" t="s">
        <v>1079</v>
      </c>
    </row>
    <row r="229" spans="1:7" x14ac:dyDescent="0.2">
      <c r="A229" s="13" t="s">
        <v>591</v>
      </c>
      <c r="B229" s="13" t="s">
        <v>591</v>
      </c>
      <c r="C229" s="13" t="s">
        <v>918</v>
      </c>
      <c r="D229" s="21"/>
      <c r="E229" s="13" t="s">
        <v>1121</v>
      </c>
      <c r="F229" s="13" t="s">
        <v>1320</v>
      </c>
      <c r="G229" s="13" t="s">
        <v>1093</v>
      </c>
    </row>
    <row r="230" spans="1:7" x14ac:dyDescent="0.2">
      <c r="A230" s="13" t="s">
        <v>534</v>
      </c>
      <c r="B230" s="13" t="s">
        <v>534</v>
      </c>
      <c r="C230" s="13" t="s">
        <v>920</v>
      </c>
      <c r="D230" s="21"/>
      <c r="E230" s="13" t="s">
        <v>1121</v>
      </c>
      <c r="F230" s="13" t="s">
        <v>921</v>
      </c>
      <c r="G230" s="13" t="s">
        <v>1163</v>
      </c>
    </row>
    <row r="231" spans="1:7" x14ac:dyDescent="0.2">
      <c r="A231" s="13" t="s">
        <v>544</v>
      </c>
      <c r="B231" s="13" t="s">
        <v>544</v>
      </c>
      <c r="C231" s="13" t="s">
        <v>916</v>
      </c>
      <c r="D231" s="21"/>
      <c r="E231" s="13" t="s">
        <v>1121</v>
      </c>
      <c r="F231" s="13" t="s">
        <v>917</v>
      </c>
      <c r="G231" s="13" t="s">
        <v>1258</v>
      </c>
    </row>
    <row r="232" spans="1:7" x14ac:dyDescent="0.2">
      <c r="A232" s="12" t="s">
        <v>532</v>
      </c>
      <c r="B232" s="12" t="s">
        <v>532</v>
      </c>
      <c r="C232" s="13" t="s">
        <v>890</v>
      </c>
      <c r="D232" s="14" t="s">
        <v>1290</v>
      </c>
      <c r="E232" s="15" t="s">
        <v>1121</v>
      </c>
      <c r="F232" s="13" t="s">
        <v>891</v>
      </c>
      <c r="G232" s="13" t="s">
        <v>1131</v>
      </c>
    </row>
    <row r="233" spans="1:7" x14ac:dyDescent="0.2">
      <c r="A233" s="12" t="s">
        <v>527</v>
      </c>
      <c r="B233" s="12" t="s">
        <v>527</v>
      </c>
      <c r="C233" s="13" t="s">
        <v>892</v>
      </c>
      <c r="D233" s="14" t="s">
        <v>1290</v>
      </c>
      <c r="E233" s="15" t="s">
        <v>1121</v>
      </c>
      <c r="F233" s="13" t="s">
        <v>893</v>
      </c>
      <c r="G233" s="13" t="s">
        <v>1087</v>
      </c>
    </row>
    <row r="234" spans="1:7" x14ac:dyDescent="0.2">
      <c r="A234" s="12" t="s">
        <v>517</v>
      </c>
      <c r="B234" s="12" t="s">
        <v>517</v>
      </c>
      <c r="C234" s="13" t="s">
        <v>898</v>
      </c>
      <c r="D234" s="14" t="s">
        <v>1321</v>
      </c>
      <c r="E234" s="15" t="s">
        <v>1121</v>
      </c>
      <c r="F234" s="13" t="s">
        <v>899</v>
      </c>
      <c r="G234" s="13" t="s">
        <v>1226</v>
      </c>
    </row>
    <row r="235" spans="1:7" x14ac:dyDescent="0.2">
      <c r="A235" s="13" t="s">
        <v>525</v>
      </c>
      <c r="B235" s="11" t="s">
        <v>525</v>
      </c>
      <c r="C235" s="13" t="s">
        <v>902</v>
      </c>
      <c r="D235" s="21"/>
      <c r="E235" s="13" t="s">
        <v>1121</v>
      </c>
      <c r="F235" s="13" t="s">
        <v>903</v>
      </c>
      <c r="G235" s="13" t="s">
        <v>1084</v>
      </c>
    </row>
    <row r="236" spans="1:7" x14ac:dyDescent="0.2">
      <c r="A236" s="12" t="s">
        <v>541</v>
      </c>
      <c r="B236" s="16" t="s">
        <v>541</v>
      </c>
      <c r="C236" s="13" t="s">
        <v>910</v>
      </c>
      <c r="D236" s="14" t="s">
        <v>1316</v>
      </c>
      <c r="E236" s="15" t="s">
        <v>1121</v>
      </c>
      <c r="F236" s="13" t="s">
        <v>911</v>
      </c>
      <c r="G236" s="13" t="s">
        <v>1084</v>
      </c>
    </row>
    <row r="237" spans="1:7" x14ac:dyDescent="0.2">
      <c r="A237" s="22" t="s">
        <v>547</v>
      </c>
      <c r="B237" s="22" t="s">
        <v>547</v>
      </c>
      <c r="C237" s="22" t="s">
        <v>934</v>
      </c>
      <c r="D237" s="23"/>
      <c r="E237" s="24" t="s">
        <v>1121</v>
      </c>
      <c r="F237" s="22" t="s">
        <v>935</v>
      </c>
      <c r="G237" s="22" t="s">
        <v>1079</v>
      </c>
    </row>
    <row r="238" spans="1:7" x14ac:dyDescent="0.2">
      <c r="A238" s="22" t="s">
        <v>548</v>
      </c>
      <c r="B238" s="22" t="s">
        <v>548</v>
      </c>
      <c r="C238" s="22" t="s">
        <v>936</v>
      </c>
      <c r="D238" s="23"/>
      <c r="E238" s="24" t="s">
        <v>1121</v>
      </c>
      <c r="F238" s="22" t="s">
        <v>937</v>
      </c>
      <c r="G238" s="22" t="s">
        <v>1258</v>
      </c>
    </row>
    <row r="239" spans="1:7" x14ac:dyDescent="0.2">
      <c r="A239" s="22" t="s">
        <v>530</v>
      </c>
      <c r="B239" s="22" t="s">
        <v>530</v>
      </c>
      <c r="C239" s="22" t="s">
        <v>938</v>
      </c>
      <c r="D239" s="23"/>
      <c r="E239" s="24" t="s">
        <v>1121</v>
      </c>
      <c r="F239" s="22" t="s">
        <v>939</v>
      </c>
      <c r="G239" s="22" t="s">
        <v>1084</v>
      </c>
    </row>
    <row r="240" spans="1:7" x14ac:dyDescent="0.2">
      <c r="A240" s="22" t="s">
        <v>514</v>
      </c>
      <c r="B240" s="22" t="s">
        <v>514</v>
      </c>
      <c r="C240" s="22" t="s">
        <v>896</v>
      </c>
      <c r="D240" s="23"/>
      <c r="E240" s="24" t="s">
        <v>1121</v>
      </c>
      <c r="F240" s="22" t="s">
        <v>897</v>
      </c>
      <c r="G240" s="22" t="s">
        <v>1126</v>
      </c>
    </row>
    <row r="241" spans="1:7" x14ac:dyDescent="0.2">
      <c r="A241" s="22" t="s">
        <v>1322</v>
      </c>
      <c r="B241" s="22" t="s">
        <v>1322</v>
      </c>
      <c r="C241" s="22" t="s">
        <v>1323</v>
      </c>
      <c r="D241" s="23"/>
      <c r="E241" s="24" t="s">
        <v>1121</v>
      </c>
      <c r="F241" s="22" t="s">
        <v>1324</v>
      </c>
      <c r="G241" s="22" t="s">
        <v>1302</v>
      </c>
    </row>
    <row r="242" spans="1:7" x14ac:dyDescent="0.2">
      <c r="A242" s="22" t="s">
        <v>529</v>
      </c>
      <c r="B242" s="22" t="s">
        <v>529</v>
      </c>
      <c r="C242" s="22" t="s">
        <v>940</v>
      </c>
      <c r="D242" s="23"/>
      <c r="E242" s="24" t="s">
        <v>1121</v>
      </c>
      <c r="F242" s="22" t="s">
        <v>941</v>
      </c>
      <c r="G242" s="22" t="s">
        <v>1084</v>
      </c>
    </row>
    <row r="243" spans="1:7" x14ac:dyDescent="0.2">
      <c r="A243" s="22" t="s">
        <v>556</v>
      </c>
      <c r="B243" s="22" t="s">
        <v>556</v>
      </c>
      <c r="C243" s="22" t="s">
        <v>948</v>
      </c>
      <c r="D243" s="23"/>
      <c r="E243" s="24" t="s">
        <v>1121</v>
      </c>
      <c r="F243" s="22" t="s">
        <v>949</v>
      </c>
      <c r="G243" s="22" t="s">
        <v>1084</v>
      </c>
    </row>
    <row r="244" spans="1:7" x14ac:dyDescent="0.2">
      <c r="A244" s="22" t="s">
        <v>562</v>
      </c>
      <c r="B244" s="22" t="s">
        <v>562</v>
      </c>
      <c r="C244" s="25" t="s">
        <v>958</v>
      </c>
      <c r="D244" s="26">
        <v>43972</v>
      </c>
      <c r="E244" s="24" t="s">
        <v>1121</v>
      </c>
      <c r="F244" s="25" t="s">
        <v>959</v>
      </c>
      <c r="G244" s="22" t="s">
        <v>1084</v>
      </c>
    </row>
    <row r="245" spans="1:7" x14ac:dyDescent="0.2">
      <c r="A245" s="22" t="s">
        <v>565</v>
      </c>
      <c r="B245" s="22" t="s">
        <v>565</v>
      </c>
      <c r="C245" s="25" t="s">
        <v>962</v>
      </c>
      <c r="D245" s="26">
        <v>43973</v>
      </c>
      <c r="E245" s="24" t="s">
        <v>1121</v>
      </c>
      <c r="F245" s="25" t="s">
        <v>963</v>
      </c>
      <c r="G245" s="22" t="s">
        <v>1082</v>
      </c>
    </row>
    <row r="246" spans="1:7" x14ac:dyDescent="0.2">
      <c r="A246" s="22" t="s">
        <v>570</v>
      </c>
      <c r="B246" s="22" t="s">
        <v>570</v>
      </c>
      <c r="C246" s="25" t="s">
        <v>964</v>
      </c>
      <c r="D246" s="26">
        <v>43973</v>
      </c>
      <c r="E246" s="24" t="s">
        <v>1121</v>
      </c>
      <c r="F246" s="25" t="s">
        <v>965</v>
      </c>
      <c r="G246" s="22" t="s">
        <v>1126</v>
      </c>
    </row>
    <row r="247" spans="1:7" x14ac:dyDescent="0.2">
      <c r="A247" s="22" t="s">
        <v>559</v>
      </c>
      <c r="B247" s="22" t="s">
        <v>559</v>
      </c>
      <c r="C247" s="25" t="s">
        <v>966</v>
      </c>
      <c r="D247" s="26">
        <v>43973</v>
      </c>
      <c r="E247" s="24" t="s">
        <v>1121</v>
      </c>
      <c r="F247" s="25" t="s">
        <v>967</v>
      </c>
      <c r="G247" s="22" t="s">
        <v>1093</v>
      </c>
    </row>
    <row r="248" spans="1:7" x14ac:dyDescent="0.2">
      <c r="A248" s="22" t="s">
        <v>567</v>
      </c>
      <c r="B248" s="22" t="s">
        <v>567</v>
      </c>
      <c r="C248" s="22" t="s">
        <v>942</v>
      </c>
      <c r="D248" s="23"/>
      <c r="E248" s="24" t="s">
        <v>1121</v>
      </c>
      <c r="F248" s="22" t="s">
        <v>1325</v>
      </c>
      <c r="G248" s="22" t="s">
        <v>1084</v>
      </c>
    </row>
    <row r="249" spans="1:7" x14ac:dyDescent="0.2">
      <c r="A249" s="22" t="s">
        <v>1326</v>
      </c>
      <c r="B249" s="22" t="s">
        <v>1326</v>
      </c>
      <c r="C249" s="22" t="s">
        <v>1327</v>
      </c>
      <c r="D249" s="23"/>
      <c r="E249" s="24" t="s">
        <v>1121</v>
      </c>
      <c r="F249" s="22" t="s">
        <v>1328</v>
      </c>
      <c r="G249" s="22" t="s">
        <v>1084</v>
      </c>
    </row>
    <row r="250" spans="1:7" x14ac:dyDescent="0.2">
      <c r="A250" s="22" t="s">
        <v>594</v>
      </c>
      <c r="B250" s="22" t="s">
        <v>594</v>
      </c>
      <c r="C250" s="22" t="s">
        <v>944</v>
      </c>
      <c r="D250" s="23"/>
      <c r="E250" s="24" t="s">
        <v>1121</v>
      </c>
      <c r="F250" s="22" t="s">
        <v>945</v>
      </c>
      <c r="G250" s="22" t="s">
        <v>1084</v>
      </c>
    </row>
    <row r="251" spans="1:7" x14ac:dyDescent="0.2">
      <c r="A251" s="22" t="s">
        <v>557</v>
      </c>
      <c r="B251" s="22" t="s">
        <v>557</v>
      </c>
      <c r="C251" s="22" t="s">
        <v>946</v>
      </c>
      <c r="D251" s="23"/>
      <c r="E251" s="24" t="s">
        <v>1121</v>
      </c>
      <c r="F251" s="22" t="s">
        <v>947</v>
      </c>
      <c r="G251" s="22" t="s">
        <v>1084</v>
      </c>
    </row>
    <row r="252" spans="1:7" x14ac:dyDescent="0.2">
      <c r="A252" s="22" t="s">
        <v>537</v>
      </c>
      <c r="B252" s="22" t="s">
        <v>537</v>
      </c>
      <c r="C252" s="25" t="s">
        <v>960</v>
      </c>
      <c r="D252" s="26">
        <v>43972</v>
      </c>
      <c r="E252" s="24" t="s">
        <v>1121</v>
      </c>
      <c r="F252" s="25" t="s">
        <v>961</v>
      </c>
      <c r="G252" s="22" t="s">
        <v>1087</v>
      </c>
    </row>
    <row r="253" spans="1:7" x14ac:dyDescent="0.2">
      <c r="A253" s="22" t="s">
        <v>563</v>
      </c>
      <c r="B253" s="22" t="s">
        <v>563</v>
      </c>
      <c r="C253" s="25" t="s">
        <v>952</v>
      </c>
      <c r="D253" s="26">
        <v>43971</v>
      </c>
      <c r="E253" s="24" t="s">
        <v>1121</v>
      </c>
      <c r="F253" s="25" t="s">
        <v>953</v>
      </c>
      <c r="G253" s="22" t="s">
        <v>1131</v>
      </c>
    </row>
    <row r="254" spans="1:7" x14ac:dyDescent="0.2">
      <c r="A254" s="22" t="s">
        <v>569</v>
      </c>
      <c r="B254" s="22" t="s">
        <v>569</v>
      </c>
      <c r="C254" s="25" t="s">
        <v>954</v>
      </c>
      <c r="D254" s="26">
        <v>43971</v>
      </c>
      <c r="E254" s="24" t="s">
        <v>1121</v>
      </c>
      <c r="F254" s="25" t="s">
        <v>955</v>
      </c>
      <c r="G254" s="22" t="s">
        <v>1101</v>
      </c>
    </row>
    <row r="255" spans="1:7" x14ac:dyDescent="0.2">
      <c r="A255" s="22" t="s">
        <v>555</v>
      </c>
      <c r="B255" s="22" t="s">
        <v>555</v>
      </c>
      <c r="C255" s="25" t="s">
        <v>950</v>
      </c>
      <c r="D255" s="26">
        <v>43970</v>
      </c>
      <c r="E255" s="24" t="s">
        <v>1121</v>
      </c>
      <c r="F255" s="25" t="s">
        <v>951</v>
      </c>
      <c r="G255" s="22" t="s">
        <v>1084</v>
      </c>
    </row>
    <row r="256" spans="1:7" x14ac:dyDescent="0.2">
      <c r="A256" s="22" t="s">
        <v>561</v>
      </c>
      <c r="B256" s="22" t="s">
        <v>561</v>
      </c>
      <c r="C256" s="25" t="s">
        <v>956</v>
      </c>
      <c r="D256" s="26">
        <v>43971</v>
      </c>
      <c r="E256" s="24" t="s">
        <v>1121</v>
      </c>
      <c r="F256" s="25" t="s">
        <v>957</v>
      </c>
      <c r="G256" s="22" t="s">
        <v>1079</v>
      </c>
    </row>
    <row r="257" spans="1:7" x14ac:dyDescent="0.2">
      <c r="A257" s="22" t="s">
        <v>558</v>
      </c>
      <c r="B257" s="22" t="s">
        <v>558</v>
      </c>
      <c r="C257" s="25" t="s">
        <v>968</v>
      </c>
      <c r="D257" s="26">
        <v>43973</v>
      </c>
      <c r="E257" s="24" t="s">
        <v>1121</v>
      </c>
      <c r="F257" s="25" t="s">
        <v>969</v>
      </c>
      <c r="G257" s="22" t="s">
        <v>1079</v>
      </c>
    </row>
    <row r="258" spans="1:7" x14ac:dyDescent="0.2">
      <c r="A258" s="22" t="s">
        <v>1329</v>
      </c>
      <c r="B258" s="22" t="s">
        <v>1329</v>
      </c>
      <c r="C258" s="25" t="s">
        <v>1330</v>
      </c>
      <c r="D258" s="26">
        <v>43976</v>
      </c>
      <c r="E258" s="24" t="s">
        <v>1121</v>
      </c>
      <c r="F258" s="25" t="s">
        <v>1331</v>
      </c>
      <c r="G258" s="22" t="s">
        <v>1084</v>
      </c>
    </row>
    <row r="259" spans="1:7" x14ac:dyDescent="0.2">
      <c r="A259" s="22" t="s">
        <v>603</v>
      </c>
      <c r="B259" s="22" t="s">
        <v>603</v>
      </c>
      <c r="C259" s="25" t="s">
        <v>972</v>
      </c>
      <c r="D259" s="26">
        <v>43976</v>
      </c>
      <c r="E259" s="24" t="s">
        <v>1121</v>
      </c>
      <c r="F259" s="25" t="s">
        <v>973</v>
      </c>
      <c r="G259" s="22" t="s">
        <v>1093</v>
      </c>
    </row>
    <row r="260" spans="1:7" x14ac:dyDescent="0.2">
      <c r="A260" s="22" t="s">
        <v>576</v>
      </c>
      <c r="B260" s="22" t="s">
        <v>576</v>
      </c>
      <c r="C260" s="25" t="s">
        <v>974</v>
      </c>
      <c r="D260" s="26">
        <v>43977</v>
      </c>
      <c r="E260" s="24" t="s">
        <v>1121</v>
      </c>
      <c r="F260" s="25" t="s">
        <v>975</v>
      </c>
      <c r="G260" s="22" t="s">
        <v>1131</v>
      </c>
    </row>
    <row r="261" spans="1:7" x14ac:dyDescent="0.2">
      <c r="A261" s="22" t="s">
        <v>560</v>
      </c>
      <c r="B261" s="22" t="s">
        <v>560</v>
      </c>
      <c r="C261" s="25" t="s">
        <v>970</v>
      </c>
      <c r="D261" s="26">
        <v>43973</v>
      </c>
      <c r="E261" s="24" t="s">
        <v>1121</v>
      </c>
      <c r="F261" s="25" t="s">
        <v>971</v>
      </c>
      <c r="G261" s="22" t="s">
        <v>1079</v>
      </c>
    </row>
    <row r="262" spans="1:7" x14ac:dyDescent="0.2">
      <c r="A262" s="22" t="s">
        <v>1332</v>
      </c>
      <c r="B262" s="22" t="s">
        <v>1332</v>
      </c>
      <c r="C262" s="25" t="s">
        <v>1333</v>
      </c>
      <c r="D262" s="26">
        <v>43977</v>
      </c>
      <c r="E262" s="24" t="s">
        <v>1121</v>
      </c>
      <c r="F262" s="25" t="s">
        <v>1334</v>
      </c>
      <c r="G262" s="22" t="s">
        <v>1084</v>
      </c>
    </row>
    <row r="263" spans="1:7" x14ac:dyDescent="0.2">
      <c r="A263" s="22" t="s">
        <v>574</v>
      </c>
      <c r="B263" s="22" t="s">
        <v>574</v>
      </c>
      <c r="C263" s="25" t="s">
        <v>976</v>
      </c>
      <c r="D263" s="26">
        <v>43978</v>
      </c>
      <c r="E263" s="24" t="s">
        <v>1121</v>
      </c>
      <c r="F263" s="25" t="s">
        <v>977</v>
      </c>
      <c r="G263" s="22" t="s">
        <v>1079</v>
      </c>
    </row>
    <row r="264" spans="1:7" x14ac:dyDescent="0.2">
      <c r="A264" s="27" t="s">
        <v>572</v>
      </c>
      <c r="B264" s="27" t="s">
        <v>572</v>
      </c>
      <c r="C264" s="28" t="s">
        <v>978</v>
      </c>
      <c r="D264" s="29">
        <v>43979</v>
      </c>
      <c r="E264" s="30" t="s">
        <v>1121</v>
      </c>
      <c r="F264" s="28" t="s">
        <v>979</v>
      </c>
      <c r="G264" s="27" t="s">
        <v>1084</v>
      </c>
    </row>
    <row r="265" spans="1:7" x14ac:dyDescent="0.2">
      <c r="A265" s="22" t="s">
        <v>590</v>
      </c>
      <c r="B265" s="22" t="s">
        <v>590</v>
      </c>
      <c r="C265" s="25" t="s">
        <v>980</v>
      </c>
      <c r="D265" s="26">
        <v>43980</v>
      </c>
      <c r="E265" s="24" t="s">
        <v>1121</v>
      </c>
      <c r="F265" s="25" t="s">
        <v>1335</v>
      </c>
      <c r="G265" s="22" t="s">
        <v>1126</v>
      </c>
    </row>
    <row r="266" spans="1:7" x14ac:dyDescent="0.2">
      <c r="A266" s="22" t="s">
        <v>554</v>
      </c>
      <c r="B266" s="22" t="s">
        <v>554</v>
      </c>
      <c r="C266" s="25" t="s">
        <v>982</v>
      </c>
      <c r="D266" s="26">
        <v>43980</v>
      </c>
      <c r="E266" s="24" t="s">
        <v>1121</v>
      </c>
      <c r="F266" s="25" t="s">
        <v>983</v>
      </c>
      <c r="G266" s="22" t="s">
        <v>1084</v>
      </c>
    </row>
    <row r="267" spans="1:7" x14ac:dyDescent="0.2">
      <c r="A267" s="22" t="s">
        <v>573</v>
      </c>
      <c r="B267" s="22" t="s">
        <v>573</v>
      </c>
      <c r="C267" s="25" t="s">
        <v>984</v>
      </c>
      <c r="D267" s="26">
        <v>43983</v>
      </c>
      <c r="E267" s="24" t="s">
        <v>1121</v>
      </c>
      <c r="F267" s="25" t="s">
        <v>985</v>
      </c>
      <c r="G267" s="22" t="s">
        <v>1126</v>
      </c>
    </row>
    <row r="268" spans="1:7" x14ac:dyDescent="0.2">
      <c r="A268" s="22" t="s">
        <v>571</v>
      </c>
      <c r="B268" s="22" t="s">
        <v>571</v>
      </c>
      <c r="C268" s="25" t="s">
        <v>986</v>
      </c>
      <c r="D268" s="26">
        <v>43983</v>
      </c>
      <c r="E268" s="24" t="s">
        <v>1121</v>
      </c>
      <c r="F268" s="25" t="s">
        <v>987</v>
      </c>
      <c r="G268" s="22" t="s">
        <v>1082</v>
      </c>
    </row>
    <row r="269" spans="1:7" x14ac:dyDescent="0.2">
      <c r="A269" s="22" t="s">
        <v>1336</v>
      </c>
      <c r="B269" s="22" t="s">
        <v>1336</v>
      </c>
      <c r="C269" s="25" t="s">
        <v>1337</v>
      </c>
      <c r="D269" s="26">
        <v>43983</v>
      </c>
      <c r="E269" s="24" t="s">
        <v>1121</v>
      </c>
      <c r="F269" s="25" t="s">
        <v>1338</v>
      </c>
      <c r="G269" s="22" t="s">
        <v>1084</v>
      </c>
    </row>
    <row r="270" spans="1:7" x14ac:dyDescent="0.2">
      <c r="A270" s="22" t="s">
        <v>605</v>
      </c>
      <c r="B270" s="22" t="s">
        <v>605</v>
      </c>
      <c r="C270" s="25" t="s">
        <v>988</v>
      </c>
      <c r="D270" s="26">
        <v>43983</v>
      </c>
      <c r="E270" s="24" t="s">
        <v>1121</v>
      </c>
      <c r="F270" s="25" t="s">
        <v>989</v>
      </c>
      <c r="G270" s="22" t="s">
        <v>1084</v>
      </c>
    </row>
    <row r="271" spans="1:7" x14ac:dyDescent="0.2">
      <c r="A271" s="22" t="s">
        <v>580</v>
      </c>
      <c r="B271" s="22" t="s">
        <v>580</v>
      </c>
      <c r="C271" s="25" t="s">
        <v>994</v>
      </c>
      <c r="D271" s="26">
        <v>43990</v>
      </c>
      <c r="E271" s="24" t="s">
        <v>1121</v>
      </c>
      <c r="F271" s="25" t="s">
        <v>995</v>
      </c>
      <c r="G271" s="22" t="s">
        <v>1131</v>
      </c>
    </row>
    <row r="272" spans="1:7" x14ac:dyDescent="0.2">
      <c r="A272" s="22" t="s">
        <v>586</v>
      </c>
      <c r="B272" s="22" t="s">
        <v>586</v>
      </c>
      <c r="C272" s="25" t="s">
        <v>1020</v>
      </c>
      <c r="D272" s="26">
        <v>44004</v>
      </c>
      <c r="E272" s="24" t="s">
        <v>1121</v>
      </c>
      <c r="F272" s="31" t="s">
        <v>1021</v>
      </c>
      <c r="G272" s="22" t="s">
        <v>1079</v>
      </c>
    </row>
    <row r="273" spans="1:7" x14ac:dyDescent="0.2">
      <c r="A273" s="22" t="s">
        <v>1339</v>
      </c>
      <c r="B273" s="22" t="s">
        <v>1339</v>
      </c>
      <c r="C273" s="32" t="s">
        <v>1340</v>
      </c>
      <c r="D273" s="26">
        <v>43999</v>
      </c>
      <c r="E273" s="24" t="s">
        <v>1121</v>
      </c>
      <c r="F273" s="31" t="s">
        <v>1341</v>
      </c>
      <c r="G273" s="22" t="s">
        <v>1084</v>
      </c>
    </row>
    <row r="274" spans="1:7" x14ac:dyDescent="0.2">
      <c r="A274" s="22" t="s">
        <v>595</v>
      </c>
      <c r="B274" s="22" t="s">
        <v>595</v>
      </c>
      <c r="C274" s="25" t="s">
        <v>1006</v>
      </c>
      <c r="D274" s="26">
        <v>43994</v>
      </c>
      <c r="E274" s="24" t="s">
        <v>1121</v>
      </c>
      <c r="F274" s="25" t="s">
        <v>1007</v>
      </c>
      <c r="G274" s="22" t="s">
        <v>1084</v>
      </c>
    </row>
    <row r="275" spans="1:7" x14ac:dyDescent="0.2">
      <c r="A275" s="22" t="s">
        <v>588</v>
      </c>
      <c r="B275" s="22" t="s">
        <v>588</v>
      </c>
      <c r="C275" s="25" t="s">
        <v>1022</v>
      </c>
      <c r="D275" s="26">
        <v>44004</v>
      </c>
      <c r="E275" s="24" t="s">
        <v>1121</v>
      </c>
      <c r="F275" s="25" t="s">
        <v>1023</v>
      </c>
      <c r="G275" s="22" t="s">
        <v>1084</v>
      </c>
    </row>
    <row r="276" spans="1:7" x14ac:dyDescent="0.2">
      <c r="A276" s="22" t="s">
        <v>599</v>
      </c>
      <c r="B276" s="22" t="s">
        <v>599</v>
      </c>
      <c r="C276" s="25" t="s">
        <v>1018</v>
      </c>
      <c r="D276" s="26">
        <v>44001</v>
      </c>
      <c r="E276" s="24" t="s">
        <v>1121</v>
      </c>
      <c r="F276" s="31" t="s">
        <v>1019</v>
      </c>
      <c r="G276" s="22" t="s">
        <v>1084</v>
      </c>
    </row>
    <row r="277" spans="1:7" x14ac:dyDescent="0.2">
      <c r="A277" s="22" t="s">
        <v>1342</v>
      </c>
      <c r="B277" s="22" t="s">
        <v>1342</v>
      </c>
      <c r="C277" s="25" t="s">
        <v>1343</v>
      </c>
      <c r="D277" s="26">
        <v>44004</v>
      </c>
      <c r="E277" s="24" t="s">
        <v>1121</v>
      </c>
      <c r="F277" s="31" t="s">
        <v>1344</v>
      </c>
      <c r="G277" s="22" t="s">
        <v>1101</v>
      </c>
    </row>
    <row r="278" spans="1:7" x14ac:dyDescent="0.2">
      <c r="A278" s="22" t="s">
        <v>1345</v>
      </c>
      <c r="B278" s="22" t="s">
        <v>1345</v>
      </c>
      <c r="C278" s="25" t="s">
        <v>1346</v>
      </c>
      <c r="D278" s="26">
        <v>44004</v>
      </c>
      <c r="E278" s="24" t="s">
        <v>1121</v>
      </c>
      <c r="F278" s="31" t="s">
        <v>1347</v>
      </c>
      <c r="G278" s="22" t="s">
        <v>1101</v>
      </c>
    </row>
    <row r="279" spans="1:7" x14ac:dyDescent="0.2">
      <c r="A279" s="22" t="s">
        <v>589</v>
      </c>
      <c r="B279" s="22" t="s">
        <v>589</v>
      </c>
      <c r="C279" s="25" t="s">
        <v>1030</v>
      </c>
      <c r="D279" s="26">
        <v>44005</v>
      </c>
      <c r="E279" s="24" t="s">
        <v>1121</v>
      </c>
      <c r="F279" s="31" t="s">
        <v>1031</v>
      </c>
      <c r="G279" s="22" t="s">
        <v>1084</v>
      </c>
    </row>
    <row r="280" spans="1:7" x14ac:dyDescent="0.2">
      <c r="A280" s="22" t="s">
        <v>632</v>
      </c>
      <c r="B280" s="22" t="s">
        <v>632</v>
      </c>
      <c r="C280" s="25" t="s">
        <v>992</v>
      </c>
      <c r="D280" s="26">
        <v>43987</v>
      </c>
      <c r="E280" s="24" t="s">
        <v>1121</v>
      </c>
      <c r="F280" s="25" t="s">
        <v>993</v>
      </c>
      <c r="G280" s="22" t="s">
        <v>1087</v>
      </c>
    </row>
    <row r="281" spans="1:7" x14ac:dyDescent="0.2">
      <c r="A281" s="22" t="s">
        <v>600</v>
      </c>
      <c r="B281" s="22" t="s">
        <v>600</v>
      </c>
      <c r="C281" s="25" t="s">
        <v>1004</v>
      </c>
      <c r="D281" s="26">
        <v>43992</v>
      </c>
      <c r="E281" s="24" t="s">
        <v>1121</v>
      </c>
      <c r="F281" s="25" t="s">
        <v>1005</v>
      </c>
      <c r="G281" s="22" t="s">
        <v>1079</v>
      </c>
    </row>
    <row r="282" spans="1:7" x14ac:dyDescent="0.2">
      <c r="A282" s="22" t="s">
        <v>592</v>
      </c>
      <c r="B282" s="22" t="s">
        <v>592</v>
      </c>
      <c r="C282" s="25" t="s">
        <v>1016</v>
      </c>
      <c r="D282" s="26">
        <v>43998</v>
      </c>
      <c r="E282" s="24" t="s">
        <v>1121</v>
      </c>
      <c r="F282" s="25" t="s">
        <v>1017</v>
      </c>
      <c r="G282" s="22" t="s">
        <v>1348</v>
      </c>
    </row>
    <row r="283" spans="1:7" x14ac:dyDescent="0.2">
      <c r="A283" s="22" t="s">
        <v>613</v>
      </c>
      <c r="B283" s="22" t="s">
        <v>613</v>
      </c>
      <c r="C283" s="25" t="s">
        <v>1024</v>
      </c>
      <c r="D283" s="26">
        <v>44004</v>
      </c>
      <c r="E283" s="24" t="s">
        <v>1121</v>
      </c>
      <c r="F283" s="31" t="s">
        <v>1025</v>
      </c>
      <c r="G283" s="22" t="s">
        <v>1101</v>
      </c>
    </row>
    <row r="284" spans="1:7" x14ac:dyDescent="0.2">
      <c r="A284" s="22" t="s">
        <v>585</v>
      </c>
      <c r="B284" s="22" t="s">
        <v>585</v>
      </c>
      <c r="C284" s="25" t="s">
        <v>990</v>
      </c>
      <c r="D284" s="26">
        <v>43986</v>
      </c>
      <c r="E284" s="24" t="s">
        <v>1121</v>
      </c>
      <c r="F284" s="25" t="s">
        <v>991</v>
      </c>
      <c r="G284" s="22" t="s">
        <v>1079</v>
      </c>
    </row>
    <row r="285" spans="1:7" x14ac:dyDescent="0.2">
      <c r="A285" s="22" t="s">
        <v>1349</v>
      </c>
      <c r="B285" s="22" t="s">
        <v>1349</v>
      </c>
      <c r="C285" s="25" t="s">
        <v>1350</v>
      </c>
      <c r="D285" s="26">
        <v>43987</v>
      </c>
      <c r="E285" s="24" t="s">
        <v>1121</v>
      </c>
      <c r="F285" s="25" t="s">
        <v>1351</v>
      </c>
      <c r="G285" s="22" t="s">
        <v>1226</v>
      </c>
    </row>
    <row r="286" spans="1:7" x14ac:dyDescent="0.2">
      <c r="A286" s="22" t="s">
        <v>1352</v>
      </c>
      <c r="B286" s="22" t="s">
        <v>1352</v>
      </c>
      <c r="C286" s="25" t="s">
        <v>1353</v>
      </c>
      <c r="D286" s="26">
        <v>44004</v>
      </c>
      <c r="E286" s="24" t="s">
        <v>1121</v>
      </c>
      <c r="F286" s="31" t="s">
        <v>1354</v>
      </c>
      <c r="G286" s="22" t="s">
        <v>1101</v>
      </c>
    </row>
    <row r="287" spans="1:7" x14ac:dyDescent="0.2">
      <c r="A287" s="22" t="s">
        <v>604</v>
      </c>
      <c r="B287" s="22" t="s">
        <v>604</v>
      </c>
      <c r="C287" s="25" t="s">
        <v>1026</v>
      </c>
      <c r="D287" s="26">
        <v>44004</v>
      </c>
      <c r="E287" s="24" t="s">
        <v>1121</v>
      </c>
      <c r="F287" s="31" t="s">
        <v>1027</v>
      </c>
      <c r="G287" s="22" t="s">
        <v>1101</v>
      </c>
    </row>
    <row r="288" spans="1:7" x14ac:dyDescent="0.2">
      <c r="A288" s="22" t="s">
        <v>609</v>
      </c>
      <c r="B288" s="22" t="s">
        <v>609</v>
      </c>
      <c r="C288" s="25" t="s">
        <v>1028</v>
      </c>
      <c r="D288" s="26">
        <v>44004</v>
      </c>
      <c r="E288" s="24" t="s">
        <v>1121</v>
      </c>
      <c r="F288" s="31" t="s">
        <v>1029</v>
      </c>
      <c r="G288" s="22" t="s">
        <v>1101</v>
      </c>
    </row>
    <row r="289" spans="1:7" x14ac:dyDescent="0.2">
      <c r="A289" s="22" t="s">
        <v>579</v>
      </c>
      <c r="B289" s="22" t="s">
        <v>579</v>
      </c>
      <c r="C289" s="25" t="s">
        <v>1008</v>
      </c>
      <c r="D289" s="26">
        <v>43994</v>
      </c>
      <c r="E289" s="24" t="s">
        <v>1121</v>
      </c>
      <c r="F289" s="25" t="s">
        <v>1009</v>
      </c>
      <c r="G289" s="22" t="s">
        <v>1087</v>
      </c>
    </row>
    <row r="290" spans="1:7" x14ac:dyDescent="0.2">
      <c r="A290" s="22" t="s">
        <v>597</v>
      </c>
      <c r="B290" s="22" t="s">
        <v>597</v>
      </c>
      <c r="C290" s="25" t="s">
        <v>1010</v>
      </c>
      <c r="D290" s="26">
        <v>43994</v>
      </c>
      <c r="E290" s="24" t="s">
        <v>1121</v>
      </c>
      <c r="F290" s="25" t="s">
        <v>1011</v>
      </c>
      <c r="G290" s="22" t="s">
        <v>1087</v>
      </c>
    </row>
    <row r="291" spans="1:7" x14ac:dyDescent="0.2">
      <c r="A291" s="22" t="s">
        <v>578</v>
      </c>
      <c r="B291" s="22" t="s">
        <v>578</v>
      </c>
      <c r="C291" s="25" t="s">
        <v>996</v>
      </c>
      <c r="D291" s="26">
        <v>43990</v>
      </c>
      <c r="E291" s="24" t="s">
        <v>1121</v>
      </c>
      <c r="F291" s="25" t="s">
        <v>997</v>
      </c>
      <c r="G291" s="22" t="s">
        <v>1131</v>
      </c>
    </row>
    <row r="292" spans="1:7" x14ac:dyDescent="0.2">
      <c r="A292" s="22" t="s">
        <v>582</v>
      </c>
      <c r="B292" s="22" t="s">
        <v>582</v>
      </c>
      <c r="C292" s="25" t="s">
        <v>1000</v>
      </c>
      <c r="D292" s="26">
        <v>43991</v>
      </c>
      <c r="E292" s="24" t="s">
        <v>1121</v>
      </c>
      <c r="F292" s="31" t="s">
        <v>1001</v>
      </c>
      <c r="G292" s="22" t="s">
        <v>1355</v>
      </c>
    </row>
    <row r="293" spans="1:7" x14ac:dyDescent="0.2">
      <c r="A293" s="22" t="s">
        <v>584</v>
      </c>
      <c r="B293" s="22" t="s">
        <v>584</v>
      </c>
      <c r="C293" s="25" t="s">
        <v>1002</v>
      </c>
      <c r="D293" s="26">
        <v>43991</v>
      </c>
      <c r="E293" s="24" t="s">
        <v>1121</v>
      </c>
      <c r="F293" s="25" t="s">
        <v>1003</v>
      </c>
      <c r="G293" s="22" t="s">
        <v>1079</v>
      </c>
    </row>
    <row r="294" spans="1:7" x14ac:dyDescent="0.2">
      <c r="A294" s="22" t="s">
        <v>598</v>
      </c>
      <c r="B294" s="22" t="s">
        <v>598</v>
      </c>
      <c r="C294" s="25" t="s">
        <v>1012</v>
      </c>
      <c r="D294" s="26">
        <v>43994</v>
      </c>
      <c r="E294" s="24" t="s">
        <v>1121</v>
      </c>
      <c r="F294" s="25" t="s">
        <v>1013</v>
      </c>
      <c r="G294" s="22" t="s">
        <v>1079</v>
      </c>
    </row>
    <row r="295" spans="1:7" x14ac:dyDescent="0.2">
      <c r="A295" s="22" t="s">
        <v>581</v>
      </c>
      <c r="B295" s="22" t="s">
        <v>581</v>
      </c>
      <c r="C295" s="25" t="s">
        <v>998</v>
      </c>
      <c r="D295" s="26">
        <v>43990</v>
      </c>
      <c r="E295" s="24" t="s">
        <v>1121</v>
      </c>
      <c r="F295" s="25" t="s">
        <v>999</v>
      </c>
      <c r="G295" s="22" t="s">
        <v>1084</v>
      </c>
    </row>
    <row r="296" spans="1:7" x14ac:dyDescent="0.2">
      <c r="A296" s="22" t="s">
        <v>1356</v>
      </c>
      <c r="B296" s="22" t="s">
        <v>1356</v>
      </c>
      <c r="C296" s="25" t="s">
        <v>1357</v>
      </c>
      <c r="D296" s="26">
        <v>43992</v>
      </c>
      <c r="E296" s="24" t="s">
        <v>1121</v>
      </c>
      <c r="F296" s="31" t="s">
        <v>1358</v>
      </c>
      <c r="G296" s="22" t="s">
        <v>1359</v>
      </c>
    </row>
    <row r="297" spans="1:7" x14ac:dyDescent="0.2">
      <c r="A297" s="22" t="s">
        <v>601</v>
      </c>
      <c r="B297" s="22" t="s">
        <v>601</v>
      </c>
      <c r="C297" s="25" t="s">
        <v>1014</v>
      </c>
      <c r="D297" s="26">
        <v>43997</v>
      </c>
      <c r="E297" s="24" t="s">
        <v>1121</v>
      </c>
      <c r="F297" s="25" t="s">
        <v>1015</v>
      </c>
      <c r="G297" s="22" t="s">
        <v>1079</v>
      </c>
    </row>
    <row r="298" spans="1:7" x14ac:dyDescent="0.2">
      <c r="A298" s="22" t="s">
        <v>587</v>
      </c>
      <c r="B298" s="22" t="s">
        <v>587</v>
      </c>
      <c r="C298" s="25" t="s">
        <v>1032</v>
      </c>
      <c r="D298" s="26">
        <v>44006</v>
      </c>
      <c r="E298" s="24" t="s">
        <v>1121</v>
      </c>
      <c r="F298" s="31" t="s">
        <v>1033</v>
      </c>
      <c r="G298" s="22" t="s">
        <v>1084</v>
      </c>
    </row>
    <row r="299" spans="1:7" x14ac:dyDescent="0.2">
      <c r="A299" s="22"/>
      <c r="B299" s="22"/>
      <c r="C299" s="25" t="s">
        <v>1036</v>
      </c>
      <c r="D299" s="33" t="s">
        <v>1360</v>
      </c>
      <c r="E299" s="24" t="s">
        <v>1121</v>
      </c>
      <c r="F299" s="31" t="s">
        <v>1037</v>
      </c>
      <c r="G299" s="22" t="s">
        <v>1087</v>
      </c>
    </row>
    <row r="300" spans="1:7" x14ac:dyDescent="0.2">
      <c r="A300" s="22"/>
      <c r="B300" s="22"/>
      <c r="C300" s="25" t="s">
        <v>1034</v>
      </c>
      <c r="D300" s="26" t="s">
        <v>1360</v>
      </c>
      <c r="E300" s="24" t="s">
        <v>1121</v>
      </c>
      <c r="F300" s="31" t="s">
        <v>1035</v>
      </c>
      <c r="G300" s="22" t="s">
        <v>1302</v>
      </c>
    </row>
    <row r="301" spans="1:7" x14ac:dyDescent="0.2">
      <c r="A301" s="22"/>
      <c r="B301" s="22"/>
      <c r="C301" s="25" t="s">
        <v>1361</v>
      </c>
      <c r="D301" s="26" t="s">
        <v>1360</v>
      </c>
      <c r="E301" s="24" t="s">
        <v>1121</v>
      </c>
      <c r="F301" s="31" t="s">
        <v>1362</v>
      </c>
      <c r="G301" s="22" t="s">
        <v>1101</v>
      </c>
    </row>
    <row r="302" spans="1:7" x14ac:dyDescent="0.2">
      <c r="A302" s="22"/>
      <c r="B302" s="22"/>
      <c r="C302" s="25" t="s">
        <v>1038</v>
      </c>
      <c r="D302" s="33" t="s">
        <v>1360</v>
      </c>
      <c r="E302" s="24" t="s">
        <v>1121</v>
      </c>
      <c r="F302" s="31" t="s">
        <v>1039</v>
      </c>
      <c r="G302" s="22" t="s">
        <v>1101</v>
      </c>
    </row>
  </sheetData>
  <phoneticPr fontId="9" type="noConversion"/>
  <conditionalFormatting sqref="C291">
    <cfRule type="duplicateValues" dxfId="9" priority="2"/>
  </conditionalFormatting>
  <conditionalFormatting sqref="F291">
    <cfRule type="duplicateValues" dxfId="8" priority="1"/>
  </conditionalFormatting>
  <conditionalFormatting sqref="C244:C247">
    <cfRule type="duplicateValues" dxfId="7" priority="8"/>
  </conditionalFormatting>
  <conditionalFormatting sqref="F244:F247">
    <cfRule type="duplicateValues" dxfId="6" priority="7"/>
  </conditionalFormatting>
  <conditionalFormatting sqref="C296 C251:C268">
    <cfRule type="duplicateValues" dxfId="5" priority="9"/>
  </conditionalFormatting>
  <conditionalFormatting sqref="F296 F251:F268">
    <cfRule type="duplicateValues" dxfId="4" priority="10"/>
  </conditionalFormatting>
  <conditionalFormatting sqref="C297:C299 C269:C274">
    <cfRule type="duplicateValues" dxfId="3" priority="6"/>
  </conditionalFormatting>
  <conditionalFormatting sqref="F297:F299 F269:F274">
    <cfRule type="duplicateValues" dxfId="2" priority="5"/>
  </conditionalFormatting>
  <conditionalFormatting sqref="C300:C301 C275:C290">
    <cfRule type="duplicateValues" dxfId="1" priority="4"/>
  </conditionalFormatting>
  <conditionalFormatting sqref="F300:F301 F275:F290">
    <cfRule type="duplicateValues" dxfId="0" priority="3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2"/>
  <sheetViews>
    <sheetView workbookViewId="0">
      <pane xSplit="1" ySplit="1" topLeftCell="AU255" activePane="bottomRight" state="frozen"/>
      <selection pane="topRight"/>
      <selection pane="bottomLeft"/>
      <selection pane="bottomRight" activeCell="AX275" sqref="AX275"/>
    </sheetView>
  </sheetViews>
  <sheetFormatPr defaultColWidth="9" defaultRowHeight="12.75" x14ac:dyDescent="0.2"/>
  <cols>
    <col min="1" max="1" width="13.75" style="44" customWidth="1"/>
    <col min="2" max="2" width="12" style="44"/>
    <col min="3" max="3" width="9" style="44"/>
    <col min="4" max="4" width="12" style="50" customWidth="1"/>
    <col min="5" max="5" width="12" style="51" customWidth="1"/>
    <col min="6" max="6" width="10.375" style="44"/>
    <col min="7" max="7" width="9" style="44"/>
    <col min="8" max="8" width="11.5" style="50" customWidth="1"/>
    <col min="9" max="34" width="9" style="44"/>
    <col min="35" max="35" width="9" style="52"/>
    <col min="36" max="36" width="9" style="44"/>
    <col min="37" max="37" width="9" style="53"/>
    <col min="38" max="56" width="9" style="44"/>
    <col min="57" max="57" width="10.375" style="44"/>
    <col min="58" max="16384" width="9" style="44"/>
  </cols>
  <sheetData>
    <row r="1" spans="1:57" ht="17.100000000000001" customHeight="1" x14ac:dyDescent="0.2">
      <c r="A1" s="54" t="s">
        <v>0</v>
      </c>
      <c r="B1" s="55" t="s">
        <v>1</v>
      </c>
      <c r="C1" s="54" t="s">
        <v>2</v>
      </c>
      <c r="D1" s="56" t="s">
        <v>3</v>
      </c>
      <c r="E1" s="57" t="s">
        <v>4</v>
      </c>
      <c r="F1" s="54" t="s">
        <v>5</v>
      </c>
      <c r="G1" s="54" t="s">
        <v>6</v>
      </c>
      <c r="H1" s="56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4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54" t="s">
        <v>24</v>
      </c>
      <c r="Z1" s="54" t="s">
        <v>25</v>
      </c>
      <c r="AA1" s="54" t="s">
        <v>26</v>
      </c>
      <c r="AB1" s="54" t="s">
        <v>27</v>
      </c>
      <c r="AC1" s="54" t="s">
        <v>28</v>
      </c>
      <c r="AD1" s="54" t="s">
        <v>29</v>
      </c>
      <c r="AE1" s="54" t="s">
        <v>30</v>
      </c>
      <c r="AF1" s="54" t="s">
        <v>31</v>
      </c>
      <c r="AG1" s="54" t="s">
        <v>32</v>
      </c>
      <c r="AH1" s="54" t="s">
        <v>33</v>
      </c>
      <c r="AI1" s="58" t="s">
        <v>34</v>
      </c>
      <c r="AJ1" s="54" t="s">
        <v>35</v>
      </c>
      <c r="AK1" s="55" t="s">
        <v>36</v>
      </c>
      <c r="AL1" s="54" t="s">
        <v>37</v>
      </c>
      <c r="AM1" s="54" t="s">
        <v>38</v>
      </c>
      <c r="AN1" s="54" t="s">
        <v>39</v>
      </c>
      <c r="AO1" s="54" t="s">
        <v>40</v>
      </c>
      <c r="AP1" s="54" t="s">
        <v>41</v>
      </c>
      <c r="AQ1" s="54" t="s">
        <v>42</v>
      </c>
      <c r="AR1" s="54" t="s">
        <v>43</v>
      </c>
      <c r="AS1" s="54" t="s">
        <v>44</v>
      </c>
      <c r="AT1" s="54" t="s">
        <v>45</v>
      </c>
      <c r="AU1" s="54" t="s">
        <v>46</v>
      </c>
      <c r="AV1" s="54" t="s">
        <v>47</v>
      </c>
      <c r="AW1" s="54" t="s">
        <v>48</v>
      </c>
      <c r="AX1" s="54" t="s">
        <v>49</v>
      </c>
      <c r="AY1" s="54" t="s">
        <v>50</v>
      </c>
      <c r="AZ1" s="54" t="s">
        <v>51</v>
      </c>
      <c r="BA1" s="54" t="s">
        <v>52</v>
      </c>
      <c r="BB1" s="54" t="s">
        <v>53</v>
      </c>
      <c r="BC1" s="54" t="s">
        <v>54</v>
      </c>
      <c r="BD1" s="54" t="s">
        <v>55</v>
      </c>
      <c r="BE1" s="54" t="s">
        <v>56</v>
      </c>
    </row>
    <row r="2" spans="1:57" x14ac:dyDescent="0.2">
      <c r="A2" s="44" t="s">
        <v>57</v>
      </c>
      <c r="C2" s="54" t="s">
        <v>58</v>
      </c>
      <c r="D2" s="50" t="str">
        <f>VLOOKUP(A2,'other information'!B:D,3,FALSE)</f>
        <v>NA</v>
      </c>
      <c r="E2" s="50">
        <f>VLOOKUP(A2,'other information'!B:E,4,FALSE)</f>
        <v>43813</v>
      </c>
      <c r="F2" s="54" t="s">
        <v>59</v>
      </c>
      <c r="G2" s="54" t="s">
        <v>60</v>
      </c>
      <c r="H2" s="50">
        <v>23097</v>
      </c>
      <c r="I2" s="44">
        <v>167</v>
      </c>
      <c r="J2" s="44">
        <v>70</v>
      </c>
      <c r="K2" s="54" t="s">
        <v>61</v>
      </c>
      <c r="L2" s="54" t="s">
        <v>62</v>
      </c>
      <c r="M2" s="54" t="s">
        <v>63</v>
      </c>
      <c r="N2" s="54" t="s">
        <v>64</v>
      </c>
      <c r="O2" s="44">
        <v>0</v>
      </c>
      <c r="P2" s="44">
        <v>0</v>
      </c>
      <c r="Q2" s="44" t="s">
        <v>65</v>
      </c>
      <c r="R2" s="44">
        <v>0</v>
      </c>
      <c r="S2" s="44">
        <v>1</v>
      </c>
      <c r="T2" s="44">
        <v>1</v>
      </c>
      <c r="U2" s="44">
        <v>0</v>
      </c>
      <c r="V2" s="44">
        <v>0</v>
      </c>
      <c r="W2" s="44">
        <v>0</v>
      </c>
      <c r="X2" s="44">
        <v>0</v>
      </c>
      <c r="Y2" s="44">
        <v>0</v>
      </c>
      <c r="Z2" s="44">
        <v>1</v>
      </c>
      <c r="AA2" s="44">
        <v>0</v>
      </c>
      <c r="AB2" s="44">
        <v>1</v>
      </c>
      <c r="AC2" s="44">
        <v>0</v>
      </c>
      <c r="AD2" s="44">
        <v>0</v>
      </c>
      <c r="AE2" s="44">
        <v>0</v>
      </c>
      <c r="AF2" s="44">
        <v>0</v>
      </c>
      <c r="AG2" s="44">
        <v>0</v>
      </c>
      <c r="AH2" s="44">
        <v>0</v>
      </c>
      <c r="AI2" s="52">
        <v>0</v>
      </c>
      <c r="AJ2" s="44">
        <v>0</v>
      </c>
      <c r="AK2" s="53" t="s">
        <v>66</v>
      </c>
      <c r="AL2" s="44">
        <v>1</v>
      </c>
      <c r="AM2" s="44">
        <v>0</v>
      </c>
      <c r="AN2" s="44">
        <v>1</v>
      </c>
      <c r="AO2" s="44">
        <v>1</v>
      </c>
      <c r="AP2" s="44">
        <v>0</v>
      </c>
      <c r="AQ2" s="44">
        <v>1</v>
      </c>
      <c r="AR2" s="44">
        <v>1</v>
      </c>
      <c r="AS2" s="44">
        <v>0</v>
      </c>
      <c r="AT2" s="44">
        <v>1</v>
      </c>
      <c r="AU2" s="44">
        <v>0</v>
      </c>
      <c r="AV2" s="44">
        <v>0</v>
      </c>
      <c r="AW2" s="44">
        <v>0</v>
      </c>
      <c r="AX2" s="44">
        <v>0</v>
      </c>
      <c r="AY2" s="44">
        <v>1</v>
      </c>
      <c r="AZ2" s="44">
        <v>1</v>
      </c>
      <c r="BA2" s="44">
        <v>1</v>
      </c>
      <c r="BB2" s="44">
        <v>1</v>
      </c>
      <c r="BC2" s="44">
        <v>0</v>
      </c>
      <c r="BD2" s="44" t="s">
        <v>67</v>
      </c>
      <c r="BE2" s="59">
        <v>43849</v>
      </c>
    </row>
    <row r="3" spans="1:57" x14ac:dyDescent="0.2">
      <c r="A3" s="44" t="s">
        <v>68</v>
      </c>
      <c r="B3" s="44" t="str">
        <f>VLOOKUP(A3,诊断结果!A:G,7,FALSE)</f>
        <v>SCS1</v>
      </c>
      <c r="C3" s="54" t="s">
        <v>69</v>
      </c>
      <c r="D3" s="50" t="str">
        <f>VLOOKUP(A3,'other information'!B:D,3,FALSE)</f>
        <v>NA</v>
      </c>
      <c r="E3" s="50">
        <f>VLOOKUP(A3,'other information'!B:E,4,FALSE)</f>
        <v>43788</v>
      </c>
      <c r="F3" s="54" t="s">
        <v>70</v>
      </c>
      <c r="G3" s="54" t="s">
        <v>71</v>
      </c>
      <c r="H3" s="50">
        <v>23044</v>
      </c>
      <c r="I3" s="44">
        <v>158</v>
      </c>
      <c r="J3" s="44">
        <v>56</v>
      </c>
      <c r="K3" s="54" t="s">
        <v>72</v>
      </c>
      <c r="L3" s="54" t="s">
        <v>73</v>
      </c>
      <c r="M3" s="54" t="s">
        <v>63</v>
      </c>
      <c r="N3" s="44" t="s">
        <v>65</v>
      </c>
      <c r="O3" s="44">
        <v>0</v>
      </c>
      <c r="P3" s="44">
        <v>0</v>
      </c>
      <c r="Q3" s="44" t="s">
        <v>65</v>
      </c>
      <c r="R3" s="44">
        <v>0</v>
      </c>
      <c r="S3" s="44">
        <v>1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52">
        <v>0</v>
      </c>
      <c r="AJ3" s="44">
        <v>0</v>
      </c>
      <c r="AK3" s="53" t="s">
        <v>66</v>
      </c>
      <c r="AL3" s="44">
        <v>1</v>
      </c>
      <c r="AM3" s="44">
        <v>1</v>
      </c>
      <c r="AN3" s="44">
        <v>1</v>
      </c>
      <c r="AO3" s="44">
        <v>1</v>
      </c>
      <c r="AP3" s="44">
        <v>1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  <c r="AW3" s="44">
        <v>0</v>
      </c>
      <c r="AX3" s="44">
        <v>1</v>
      </c>
      <c r="AY3" s="44">
        <v>0</v>
      </c>
      <c r="AZ3" s="44">
        <v>0</v>
      </c>
      <c r="BA3" s="44">
        <v>0</v>
      </c>
      <c r="BB3" s="44">
        <v>0</v>
      </c>
      <c r="BC3" s="44">
        <v>0</v>
      </c>
      <c r="BD3" s="44" t="s">
        <v>74</v>
      </c>
      <c r="BE3" s="59">
        <v>43849</v>
      </c>
    </row>
    <row r="4" spans="1:57" x14ac:dyDescent="0.2">
      <c r="A4" s="44" t="s">
        <v>75</v>
      </c>
      <c r="B4" s="44" t="str">
        <f>VLOOKUP(A4,诊断结果!A:G,7,FALSE)</f>
        <v>AD</v>
      </c>
      <c r="C4" s="54" t="s">
        <v>76</v>
      </c>
      <c r="D4" s="50" t="str">
        <f>VLOOKUP(A4,'other information'!B:D,3,FALSE)</f>
        <v>NA</v>
      </c>
      <c r="E4" s="50">
        <f>VLOOKUP(A4,'other information'!B:E,4,FALSE)</f>
        <v>43788</v>
      </c>
      <c r="F4" s="54" t="s">
        <v>70</v>
      </c>
      <c r="G4" s="54" t="s">
        <v>71</v>
      </c>
      <c r="H4" s="50">
        <v>16083</v>
      </c>
      <c r="I4" s="44">
        <v>158</v>
      </c>
      <c r="J4" s="44">
        <v>54</v>
      </c>
      <c r="K4" s="54" t="s">
        <v>72</v>
      </c>
      <c r="L4" s="54" t="s">
        <v>77</v>
      </c>
      <c r="M4" s="54" t="s">
        <v>78</v>
      </c>
      <c r="N4" s="54" t="s">
        <v>64</v>
      </c>
      <c r="O4" s="44">
        <v>0</v>
      </c>
      <c r="P4" s="44">
        <v>0</v>
      </c>
      <c r="Q4" s="44" t="s">
        <v>65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0</v>
      </c>
      <c r="Y4" s="44">
        <v>1</v>
      </c>
      <c r="Z4" s="44">
        <v>0</v>
      </c>
      <c r="AA4" s="44">
        <v>0</v>
      </c>
      <c r="AB4" s="44">
        <v>0</v>
      </c>
      <c r="AC4" s="44">
        <v>0</v>
      </c>
      <c r="AD4" s="44">
        <v>1</v>
      </c>
      <c r="AE4" s="44">
        <v>0</v>
      </c>
      <c r="AF4" s="44">
        <v>0</v>
      </c>
      <c r="AG4" s="44">
        <v>0</v>
      </c>
      <c r="AH4" s="44">
        <v>0</v>
      </c>
      <c r="AI4" s="52">
        <v>1</v>
      </c>
      <c r="AJ4" s="44">
        <v>1</v>
      </c>
      <c r="AK4" s="53" t="s">
        <v>79</v>
      </c>
      <c r="AL4" s="44">
        <v>1</v>
      </c>
      <c r="AM4" s="44">
        <v>1</v>
      </c>
      <c r="AN4" s="44">
        <v>1</v>
      </c>
      <c r="AO4" s="44">
        <v>0</v>
      </c>
      <c r="AP4" s="44">
        <v>1</v>
      </c>
      <c r="AQ4" s="44">
        <v>1</v>
      </c>
      <c r="AR4" s="44">
        <v>0</v>
      </c>
      <c r="AS4" s="44">
        <v>0</v>
      </c>
      <c r="AT4" s="44">
        <v>1</v>
      </c>
      <c r="AU4" s="44">
        <v>0</v>
      </c>
      <c r="AV4" s="44">
        <v>0</v>
      </c>
      <c r="AW4" s="44">
        <v>1</v>
      </c>
      <c r="AX4" s="44">
        <v>1</v>
      </c>
      <c r="AY4" s="44">
        <v>0</v>
      </c>
      <c r="AZ4" s="44">
        <v>0</v>
      </c>
      <c r="BA4" s="44">
        <v>1</v>
      </c>
      <c r="BB4" s="44">
        <v>0</v>
      </c>
      <c r="BC4" s="44">
        <v>0</v>
      </c>
      <c r="BD4" s="44" t="s">
        <v>74</v>
      </c>
      <c r="BE4" s="59">
        <v>43849</v>
      </c>
    </row>
    <row r="5" spans="1:57" x14ac:dyDescent="0.2">
      <c r="A5" s="44" t="s">
        <v>80</v>
      </c>
      <c r="B5" s="44" t="str">
        <f>VLOOKUP(A5,诊断结果!A:G,7,FALSE)</f>
        <v>AD</v>
      </c>
      <c r="C5" s="54" t="s">
        <v>81</v>
      </c>
      <c r="D5" s="50" t="str">
        <f>VLOOKUP(A5,'other information'!B:D,3,FALSE)</f>
        <v>NA</v>
      </c>
      <c r="E5" s="50">
        <f>VLOOKUP(A5,'other information'!B:E,4,FALSE)</f>
        <v>43736</v>
      </c>
      <c r="F5" s="54" t="s">
        <v>59</v>
      </c>
      <c r="G5" s="54" t="s">
        <v>71</v>
      </c>
      <c r="H5" s="50">
        <v>15473</v>
      </c>
      <c r="I5" s="44">
        <v>153</v>
      </c>
      <c r="J5" s="44">
        <v>71</v>
      </c>
      <c r="K5" s="54" t="s">
        <v>72</v>
      </c>
      <c r="L5" s="54" t="s">
        <v>82</v>
      </c>
      <c r="M5" s="54" t="s">
        <v>63</v>
      </c>
      <c r="N5" s="54" t="s">
        <v>64</v>
      </c>
      <c r="O5" s="44">
        <v>1</v>
      </c>
      <c r="P5" s="44">
        <v>0</v>
      </c>
      <c r="Q5" s="44" t="s">
        <v>65</v>
      </c>
      <c r="R5" s="44">
        <v>0</v>
      </c>
      <c r="S5" s="44">
        <v>0</v>
      </c>
      <c r="T5" s="44">
        <v>0</v>
      </c>
      <c r="U5" s="44">
        <v>1</v>
      </c>
      <c r="V5" s="44">
        <v>0</v>
      </c>
      <c r="W5" s="44">
        <v>0</v>
      </c>
      <c r="X5" s="44">
        <v>0</v>
      </c>
      <c r="Y5" s="44">
        <v>1</v>
      </c>
      <c r="Z5" s="44">
        <v>0</v>
      </c>
      <c r="AA5" s="44">
        <v>0</v>
      </c>
      <c r="AB5" s="44">
        <v>0</v>
      </c>
      <c r="AC5" s="44">
        <v>0</v>
      </c>
      <c r="AD5" s="44">
        <v>1</v>
      </c>
      <c r="AE5" s="44">
        <v>0</v>
      </c>
      <c r="AF5" s="44">
        <v>0</v>
      </c>
      <c r="AG5" s="44">
        <v>0</v>
      </c>
      <c r="AH5" s="44">
        <v>0</v>
      </c>
      <c r="AI5" s="52">
        <v>0</v>
      </c>
      <c r="AJ5" s="44">
        <v>0</v>
      </c>
      <c r="AK5" s="53" t="s">
        <v>66</v>
      </c>
      <c r="AL5" s="44">
        <v>1</v>
      </c>
      <c r="AM5" s="44">
        <v>0</v>
      </c>
      <c r="AN5" s="44">
        <v>1</v>
      </c>
      <c r="AO5" s="44">
        <v>0</v>
      </c>
      <c r="AP5" s="44">
        <v>0</v>
      </c>
      <c r="AQ5" s="44">
        <v>1</v>
      </c>
      <c r="AR5" s="44">
        <v>0</v>
      </c>
      <c r="AS5" s="44">
        <v>0</v>
      </c>
      <c r="AT5" s="44">
        <v>0</v>
      </c>
      <c r="AU5" s="44">
        <v>0</v>
      </c>
      <c r="AV5" s="44">
        <v>0</v>
      </c>
      <c r="AW5" s="44">
        <v>0</v>
      </c>
      <c r="AX5" s="44">
        <v>1</v>
      </c>
      <c r="AY5" s="44">
        <v>0</v>
      </c>
      <c r="AZ5" s="44">
        <v>0</v>
      </c>
      <c r="BA5" s="44">
        <v>1</v>
      </c>
      <c r="BB5" s="44">
        <v>0</v>
      </c>
      <c r="BC5" s="44">
        <v>0</v>
      </c>
      <c r="BD5" s="44" t="s">
        <v>74</v>
      </c>
      <c r="BE5" s="59">
        <v>43849</v>
      </c>
    </row>
    <row r="6" spans="1:57" x14ac:dyDescent="0.2">
      <c r="A6" s="44" t="s">
        <v>83</v>
      </c>
      <c r="B6" s="44" t="str">
        <f>VLOOKUP(A6,诊断结果!A:G,7,FALSE)</f>
        <v>AD</v>
      </c>
      <c r="C6" s="54" t="s">
        <v>84</v>
      </c>
      <c r="D6" s="50" t="str">
        <f>VLOOKUP(A6,'other information'!B:D,3,FALSE)</f>
        <v>NA</v>
      </c>
      <c r="E6" s="50">
        <f>VLOOKUP(A6,'other information'!B:E,4,FALSE)</f>
        <v>43736</v>
      </c>
      <c r="F6" s="54" t="s">
        <v>59</v>
      </c>
      <c r="G6" s="54" t="s">
        <v>71</v>
      </c>
      <c r="H6" s="50">
        <v>20645</v>
      </c>
      <c r="I6" s="44">
        <v>172</v>
      </c>
      <c r="J6" s="44">
        <v>70</v>
      </c>
      <c r="K6" s="54" t="s">
        <v>72</v>
      </c>
      <c r="L6" s="54" t="s">
        <v>85</v>
      </c>
      <c r="M6" s="54" t="s">
        <v>86</v>
      </c>
      <c r="N6" s="54" t="s">
        <v>64</v>
      </c>
      <c r="O6" s="44">
        <v>0</v>
      </c>
      <c r="P6" s="44">
        <v>0</v>
      </c>
      <c r="Q6" s="44" t="s">
        <v>65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52">
        <v>0</v>
      </c>
      <c r="AJ6" s="44">
        <v>0</v>
      </c>
      <c r="AK6" s="53" t="s">
        <v>66</v>
      </c>
      <c r="AL6" s="44">
        <v>1</v>
      </c>
      <c r="AM6" s="44">
        <v>0</v>
      </c>
      <c r="AN6" s="44">
        <v>1</v>
      </c>
      <c r="AO6" s="44">
        <v>0</v>
      </c>
      <c r="AP6" s="44">
        <v>0</v>
      </c>
      <c r="AQ6" s="44">
        <v>1</v>
      </c>
      <c r="AR6" s="44">
        <v>0</v>
      </c>
      <c r="AS6" s="44">
        <v>0</v>
      </c>
      <c r="AT6" s="44">
        <v>1</v>
      </c>
      <c r="AU6" s="44">
        <v>0</v>
      </c>
      <c r="AV6" s="44">
        <v>0</v>
      </c>
      <c r="AW6" s="44">
        <v>0</v>
      </c>
      <c r="AX6" s="44">
        <v>1</v>
      </c>
      <c r="AY6" s="44">
        <v>0</v>
      </c>
      <c r="AZ6" s="44">
        <v>0</v>
      </c>
      <c r="BA6" s="44">
        <v>1</v>
      </c>
      <c r="BB6" s="44">
        <v>0</v>
      </c>
      <c r="BC6" s="44">
        <v>1</v>
      </c>
      <c r="BD6" s="44" t="s">
        <v>74</v>
      </c>
      <c r="BE6" s="59">
        <v>43849</v>
      </c>
    </row>
    <row r="7" spans="1:57" x14ac:dyDescent="0.2">
      <c r="A7" s="44" t="s">
        <v>87</v>
      </c>
      <c r="B7" s="44" t="str">
        <f>VLOOKUP(A7,诊断结果!A:G,7,FALSE)</f>
        <v>AD</v>
      </c>
      <c r="C7" s="54" t="s">
        <v>88</v>
      </c>
      <c r="D7" s="50" t="str">
        <f>VLOOKUP(A7,'other information'!B:D,3,FALSE)</f>
        <v>NA</v>
      </c>
      <c r="E7" s="50">
        <f>VLOOKUP(A7,'other information'!B:E,4,FALSE)</f>
        <v>43729</v>
      </c>
      <c r="F7" s="54" t="s">
        <v>59</v>
      </c>
      <c r="G7" s="54" t="s">
        <v>71</v>
      </c>
      <c r="H7" s="50">
        <v>16177</v>
      </c>
      <c r="I7" s="44">
        <v>168</v>
      </c>
      <c r="J7" s="44">
        <v>57</v>
      </c>
      <c r="K7" s="54" t="s">
        <v>72</v>
      </c>
      <c r="L7" s="54" t="s">
        <v>89</v>
      </c>
      <c r="M7" s="54" t="s">
        <v>90</v>
      </c>
      <c r="N7" s="54" t="s">
        <v>64</v>
      </c>
      <c r="O7" s="44">
        <v>0</v>
      </c>
      <c r="P7" s="44">
        <v>0</v>
      </c>
      <c r="Q7" s="44" t="s">
        <v>65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1</v>
      </c>
      <c r="Z7" s="44">
        <v>1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52">
        <v>1</v>
      </c>
      <c r="AJ7" s="44">
        <v>0</v>
      </c>
      <c r="AK7" s="53" t="s">
        <v>66</v>
      </c>
      <c r="AL7" s="44">
        <v>1</v>
      </c>
      <c r="AM7" s="44">
        <v>0</v>
      </c>
      <c r="AN7" s="44">
        <v>1</v>
      </c>
      <c r="AO7" s="44">
        <v>0</v>
      </c>
      <c r="AP7" s="44">
        <v>0</v>
      </c>
      <c r="AQ7" s="44">
        <v>1</v>
      </c>
      <c r="AR7" s="44">
        <v>1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1</v>
      </c>
      <c r="AY7" s="44">
        <v>0</v>
      </c>
      <c r="AZ7" s="44">
        <v>1</v>
      </c>
      <c r="BA7" s="44">
        <v>0</v>
      </c>
      <c r="BB7" s="44">
        <v>0</v>
      </c>
      <c r="BC7" s="44">
        <v>0</v>
      </c>
      <c r="BD7" s="44" t="s">
        <v>74</v>
      </c>
      <c r="BE7" s="59">
        <v>43849</v>
      </c>
    </row>
    <row r="8" spans="1:57" x14ac:dyDescent="0.2">
      <c r="A8" s="44" t="s">
        <v>91</v>
      </c>
      <c r="B8" s="44" t="str">
        <f>VLOOKUP(A8,诊断结果!A:G,7,FALSE)</f>
        <v>sMCI</v>
      </c>
      <c r="C8" s="54" t="s">
        <v>92</v>
      </c>
      <c r="D8" s="50" t="str">
        <f>VLOOKUP(A8,'other information'!B:D,3,FALSE)</f>
        <v>NA</v>
      </c>
      <c r="E8" s="50">
        <f>VLOOKUP(A8,'other information'!B:E,4,FALSE)</f>
        <v>43729</v>
      </c>
      <c r="F8" s="54" t="s">
        <v>70</v>
      </c>
      <c r="G8" s="54" t="s">
        <v>71</v>
      </c>
      <c r="H8" s="50">
        <v>20752</v>
      </c>
      <c r="I8" s="44">
        <v>156</v>
      </c>
      <c r="J8" s="44">
        <v>55</v>
      </c>
      <c r="K8" s="54" t="s">
        <v>72</v>
      </c>
      <c r="L8" s="54" t="s">
        <v>93</v>
      </c>
      <c r="M8" s="54" t="s">
        <v>78</v>
      </c>
      <c r="N8" s="54" t="s">
        <v>64</v>
      </c>
      <c r="O8" s="44">
        <v>0</v>
      </c>
      <c r="P8" s="44">
        <v>0</v>
      </c>
      <c r="Q8" s="44" t="s">
        <v>65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52">
        <v>1</v>
      </c>
      <c r="AJ8" s="44">
        <v>0</v>
      </c>
      <c r="AK8" s="53" t="s">
        <v>66</v>
      </c>
      <c r="AL8" s="44">
        <v>0</v>
      </c>
      <c r="AM8" s="44">
        <v>0</v>
      </c>
      <c r="AN8" s="44">
        <v>1</v>
      </c>
      <c r="AO8" s="44">
        <v>0</v>
      </c>
      <c r="AP8" s="44">
        <v>0</v>
      </c>
      <c r="AQ8" s="44">
        <v>1</v>
      </c>
      <c r="AR8" s="44">
        <v>1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1</v>
      </c>
      <c r="AY8" s="44">
        <v>0</v>
      </c>
      <c r="AZ8" s="44">
        <v>0</v>
      </c>
      <c r="BA8" s="44">
        <v>1</v>
      </c>
      <c r="BB8" s="44">
        <v>0</v>
      </c>
      <c r="BC8" s="44">
        <v>1</v>
      </c>
      <c r="BD8" s="44" t="s">
        <v>74</v>
      </c>
      <c r="BE8" s="59">
        <v>43849</v>
      </c>
    </row>
    <row r="9" spans="1:57" x14ac:dyDescent="0.2">
      <c r="A9" s="44" t="s">
        <v>94</v>
      </c>
      <c r="B9" s="44" t="str">
        <f>VLOOKUP(A9,诊断结果!A:G,7,FALSE)</f>
        <v>sMCI</v>
      </c>
      <c r="C9" s="54" t="s">
        <v>95</v>
      </c>
      <c r="D9" s="50" t="str">
        <f>VLOOKUP(A9,'other information'!B:D,3,FALSE)</f>
        <v>NA</v>
      </c>
      <c r="E9" s="50">
        <f>VLOOKUP(A9,'other information'!B:E,4,FALSE)</f>
        <v>43757</v>
      </c>
      <c r="F9" s="54" t="s">
        <v>70</v>
      </c>
      <c r="G9" s="54" t="s">
        <v>71</v>
      </c>
      <c r="H9" s="50">
        <v>21155</v>
      </c>
      <c r="I9" s="44">
        <v>160</v>
      </c>
      <c r="J9" s="44">
        <v>73</v>
      </c>
      <c r="K9" s="54" t="s">
        <v>72</v>
      </c>
      <c r="L9" s="44" t="s">
        <v>65</v>
      </c>
      <c r="M9" s="54" t="s">
        <v>96</v>
      </c>
      <c r="N9" s="54" t="s">
        <v>64</v>
      </c>
      <c r="O9" s="44">
        <v>0</v>
      </c>
      <c r="P9" s="44">
        <v>1</v>
      </c>
      <c r="Q9" s="44" t="s">
        <v>65</v>
      </c>
      <c r="R9" s="44">
        <v>1</v>
      </c>
      <c r="S9" s="44">
        <v>0</v>
      </c>
      <c r="T9" s="44">
        <v>1</v>
      </c>
      <c r="U9" s="44">
        <v>1</v>
      </c>
      <c r="V9" s="44">
        <v>0</v>
      </c>
      <c r="W9" s="44">
        <v>0</v>
      </c>
      <c r="X9" s="44">
        <v>0</v>
      </c>
      <c r="Y9" s="44">
        <v>0</v>
      </c>
      <c r="Z9" s="44">
        <v>1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52">
        <v>0</v>
      </c>
      <c r="AJ9" s="44">
        <v>1</v>
      </c>
      <c r="AK9" s="53" t="s">
        <v>66</v>
      </c>
      <c r="AL9" s="44">
        <v>1</v>
      </c>
      <c r="AM9" s="44">
        <v>1</v>
      </c>
      <c r="AN9" s="44">
        <v>1</v>
      </c>
      <c r="AO9" s="44">
        <v>1</v>
      </c>
      <c r="AP9" s="44">
        <v>0</v>
      </c>
      <c r="AQ9" s="44">
        <v>1</v>
      </c>
      <c r="AR9" s="44">
        <v>0</v>
      </c>
      <c r="AS9" s="44">
        <v>1</v>
      </c>
      <c r="AT9" s="44">
        <v>1</v>
      </c>
      <c r="AU9" s="44">
        <v>0</v>
      </c>
      <c r="AV9" s="44">
        <v>1</v>
      </c>
      <c r="AW9" s="44">
        <v>0</v>
      </c>
      <c r="AX9" s="44">
        <v>0</v>
      </c>
      <c r="AY9" s="44">
        <v>1</v>
      </c>
      <c r="AZ9" s="44">
        <v>1</v>
      </c>
      <c r="BA9" s="44">
        <v>1</v>
      </c>
      <c r="BB9" s="44">
        <v>0</v>
      </c>
      <c r="BC9" s="44">
        <v>1</v>
      </c>
      <c r="BD9" s="44" t="s">
        <v>74</v>
      </c>
      <c r="BE9" s="59">
        <v>43849</v>
      </c>
    </row>
    <row r="10" spans="1:57" x14ac:dyDescent="0.2">
      <c r="A10" s="44" t="s">
        <v>97</v>
      </c>
      <c r="B10" s="44" t="str">
        <f>VLOOKUP(A10,诊断结果!A:G,7,FALSE)</f>
        <v>NC</v>
      </c>
      <c r="C10" s="54" t="s">
        <v>98</v>
      </c>
      <c r="D10" s="50" t="str">
        <f>VLOOKUP(A10,'other information'!B:D,3,FALSE)</f>
        <v>NA</v>
      </c>
      <c r="E10" s="50">
        <f>VLOOKUP(A10,'other information'!B:E,4,FALSE)</f>
        <v>43755</v>
      </c>
      <c r="F10" s="54" t="s">
        <v>59</v>
      </c>
      <c r="G10" s="54" t="s">
        <v>71</v>
      </c>
      <c r="H10" s="50">
        <v>20863</v>
      </c>
      <c r="I10" s="44">
        <v>172</v>
      </c>
      <c r="J10" s="44">
        <v>70</v>
      </c>
      <c r="K10" s="54" t="s">
        <v>72</v>
      </c>
      <c r="L10" s="54" t="s">
        <v>99</v>
      </c>
      <c r="M10" s="54" t="s">
        <v>96</v>
      </c>
      <c r="N10" s="54" t="s">
        <v>64</v>
      </c>
      <c r="O10" s="44">
        <v>0</v>
      </c>
      <c r="P10" s="44">
        <v>1</v>
      </c>
      <c r="Q10" s="44" t="s">
        <v>65</v>
      </c>
      <c r="R10" s="44">
        <v>1</v>
      </c>
      <c r="S10" s="44">
        <v>0</v>
      </c>
      <c r="T10" s="44">
        <v>0</v>
      </c>
      <c r="U10" s="44">
        <v>0</v>
      </c>
      <c r="V10" s="44">
        <v>1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52">
        <v>1</v>
      </c>
      <c r="AJ10" s="44">
        <v>0</v>
      </c>
      <c r="AK10" s="53" t="s">
        <v>79</v>
      </c>
      <c r="AL10" s="44">
        <v>1</v>
      </c>
      <c r="AM10" s="44">
        <v>1</v>
      </c>
      <c r="AN10" s="44">
        <v>1</v>
      </c>
      <c r="AO10" s="44">
        <v>1</v>
      </c>
      <c r="AP10" s="44">
        <v>0</v>
      </c>
      <c r="AQ10" s="44">
        <v>1</v>
      </c>
      <c r="AR10" s="44">
        <v>0</v>
      </c>
      <c r="AS10" s="44">
        <v>1</v>
      </c>
      <c r="AT10" s="44">
        <v>0</v>
      </c>
      <c r="AU10" s="44">
        <v>0</v>
      </c>
      <c r="AV10" s="44">
        <v>0</v>
      </c>
      <c r="AW10" s="44">
        <v>1</v>
      </c>
      <c r="AX10" s="44">
        <v>0</v>
      </c>
      <c r="AY10" s="44">
        <v>0</v>
      </c>
      <c r="AZ10" s="44">
        <v>0</v>
      </c>
      <c r="BA10" s="44">
        <v>1</v>
      </c>
      <c r="BB10" s="44">
        <v>0</v>
      </c>
      <c r="BC10" s="44">
        <v>0</v>
      </c>
      <c r="BD10" s="44" t="s">
        <v>74</v>
      </c>
      <c r="BE10" s="59">
        <v>43849</v>
      </c>
    </row>
    <row r="11" spans="1:57" x14ac:dyDescent="0.2">
      <c r="A11" s="44" t="s">
        <v>100</v>
      </c>
      <c r="B11" s="44" t="str">
        <f>VLOOKUP(A11,诊断结果!A:G,7,FALSE)</f>
        <v>SCS2</v>
      </c>
      <c r="C11" s="54" t="s">
        <v>101</v>
      </c>
      <c r="D11" s="50" t="str">
        <f>VLOOKUP(A11,'other information'!B:D,3,FALSE)</f>
        <v>NA</v>
      </c>
      <c r="E11" s="50">
        <f>VLOOKUP(A11,'other information'!B:E,4,FALSE)</f>
        <v>43755</v>
      </c>
      <c r="F11" s="54" t="s">
        <v>59</v>
      </c>
      <c r="G11" s="54" t="s">
        <v>71</v>
      </c>
      <c r="H11" s="50">
        <v>17844</v>
      </c>
      <c r="I11" s="44">
        <v>173</v>
      </c>
      <c r="J11" s="44">
        <v>65</v>
      </c>
      <c r="K11" s="54" t="s">
        <v>72</v>
      </c>
      <c r="L11" s="54" t="s">
        <v>102</v>
      </c>
      <c r="M11" s="54" t="s">
        <v>90</v>
      </c>
      <c r="N11" s="54" t="s">
        <v>64</v>
      </c>
      <c r="O11" s="44">
        <v>0</v>
      </c>
      <c r="P11" s="44">
        <v>1</v>
      </c>
      <c r="Q11" s="44" t="s">
        <v>65</v>
      </c>
      <c r="R11" s="44">
        <v>1</v>
      </c>
      <c r="S11" s="44">
        <v>1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1</v>
      </c>
      <c r="AG11" s="44">
        <v>0</v>
      </c>
      <c r="AH11" s="44">
        <v>0</v>
      </c>
      <c r="AI11" s="52">
        <v>1</v>
      </c>
      <c r="AJ11" s="44">
        <v>0</v>
      </c>
      <c r="AK11" s="53" t="s">
        <v>66</v>
      </c>
      <c r="AL11" s="44">
        <v>1</v>
      </c>
      <c r="AM11" s="44">
        <v>1</v>
      </c>
      <c r="AN11" s="44">
        <v>1</v>
      </c>
      <c r="AO11" s="44">
        <v>0</v>
      </c>
      <c r="AP11" s="44">
        <v>0</v>
      </c>
      <c r="AQ11" s="44">
        <v>1</v>
      </c>
      <c r="AR11" s="44">
        <v>0</v>
      </c>
      <c r="AS11" s="44">
        <v>0</v>
      </c>
      <c r="AT11" s="44">
        <v>1</v>
      </c>
      <c r="AU11" s="44">
        <v>1</v>
      </c>
      <c r="AV11" s="44">
        <v>1</v>
      </c>
      <c r="AW11" s="44">
        <v>0</v>
      </c>
      <c r="AX11" s="44">
        <v>1</v>
      </c>
      <c r="AY11" s="44">
        <v>0</v>
      </c>
      <c r="AZ11" s="44">
        <v>0</v>
      </c>
      <c r="BA11" s="44">
        <v>1</v>
      </c>
      <c r="BB11" s="44">
        <v>0</v>
      </c>
      <c r="BC11" s="44">
        <v>0</v>
      </c>
      <c r="BD11" s="44" t="s">
        <v>74</v>
      </c>
      <c r="BE11" s="59">
        <v>43849</v>
      </c>
    </row>
    <row r="12" spans="1:57" x14ac:dyDescent="0.2">
      <c r="A12" s="44" t="s">
        <v>103</v>
      </c>
      <c r="B12" s="44" t="str">
        <f>VLOOKUP(A12,诊断结果!A:G,7,FALSE)</f>
        <v>AD</v>
      </c>
      <c r="C12" s="54" t="s">
        <v>104</v>
      </c>
      <c r="D12" s="50" t="str">
        <f>VLOOKUP(A12,'other information'!B:D,3,FALSE)</f>
        <v>NA</v>
      </c>
      <c r="E12" s="50">
        <f>VLOOKUP(A12,'other information'!B:E,4,FALSE)</f>
        <v>43753</v>
      </c>
      <c r="F12" s="54" t="s">
        <v>70</v>
      </c>
      <c r="G12" s="54" t="s">
        <v>71</v>
      </c>
      <c r="H12" s="50">
        <v>17855</v>
      </c>
      <c r="I12" s="44">
        <v>158</v>
      </c>
      <c r="J12" s="44">
        <v>62</v>
      </c>
      <c r="K12" s="54" t="s">
        <v>72</v>
      </c>
      <c r="L12" s="54" t="s">
        <v>105</v>
      </c>
      <c r="M12" s="54" t="s">
        <v>63</v>
      </c>
      <c r="N12" s="54" t="s">
        <v>64</v>
      </c>
      <c r="O12" s="44">
        <v>0</v>
      </c>
      <c r="P12" s="44">
        <v>0</v>
      </c>
      <c r="Q12" s="44" t="s">
        <v>65</v>
      </c>
      <c r="R12" s="44">
        <v>0</v>
      </c>
      <c r="S12" s="44">
        <v>0</v>
      </c>
      <c r="T12" s="44">
        <v>0</v>
      </c>
      <c r="U12" s="44">
        <v>0</v>
      </c>
      <c r="V12" s="44" t="s">
        <v>65</v>
      </c>
      <c r="W12" s="44" t="s">
        <v>65</v>
      </c>
      <c r="X12" s="44" t="s">
        <v>65</v>
      </c>
      <c r="Y12" s="44" t="s">
        <v>65</v>
      </c>
      <c r="Z12" s="44" t="s">
        <v>65</v>
      </c>
      <c r="AA12" s="44" t="s">
        <v>65</v>
      </c>
      <c r="AB12" s="44" t="s">
        <v>65</v>
      </c>
      <c r="AC12" s="44" t="s">
        <v>65</v>
      </c>
      <c r="AD12" s="44" t="s">
        <v>65</v>
      </c>
      <c r="AE12" s="44" t="s">
        <v>65</v>
      </c>
      <c r="AF12" s="44" t="s">
        <v>65</v>
      </c>
      <c r="AG12" s="44" t="s">
        <v>65</v>
      </c>
      <c r="AH12" s="44" t="s">
        <v>65</v>
      </c>
      <c r="AI12" s="52" t="s">
        <v>65</v>
      </c>
      <c r="AJ12" s="44" t="s">
        <v>65</v>
      </c>
      <c r="AK12" s="53" t="s">
        <v>66</v>
      </c>
      <c r="AL12" s="44">
        <v>1</v>
      </c>
      <c r="AM12" s="44">
        <v>1</v>
      </c>
      <c r="AN12" s="44">
        <v>1</v>
      </c>
      <c r="AO12" s="44">
        <v>1</v>
      </c>
      <c r="AP12" s="44">
        <v>1</v>
      </c>
      <c r="AQ12" s="44">
        <v>1</v>
      </c>
      <c r="AR12" s="44">
        <v>0</v>
      </c>
      <c r="AS12" s="44">
        <v>0</v>
      </c>
      <c r="AT12" s="44">
        <v>0</v>
      </c>
      <c r="AU12" s="44" t="s">
        <v>65</v>
      </c>
      <c r="AV12" s="44" t="s">
        <v>65</v>
      </c>
      <c r="AW12" s="44" t="s">
        <v>65</v>
      </c>
      <c r="AX12" s="44" t="s">
        <v>65</v>
      </c>
      <c r="AY12" s="44" t="s">
        <v>65</v>
      </c>
      <c r="AZ12" s="44" t="s">
        <v>65</v>
      </c>
      <c r="BA12" s="44" t="s">
        <v>65</v>
      </c>
      <c r="BB12" s="44" t="s">
        <v>65</v>
      </c>
      <c r="BC12" s="44" t="s">
        <v>65</v>
      </c>
      <c r="BD12" s="44" t="s">
        <v>74</v>
      </c>
      <c r="BE12" s="59">
        <v>43849</v>
      </c>
    </row>
    <row r="13" spans="1:57" x14ac:dyDescent="0.2">
      <c r="A13" s="44" t="s">
        <v>106</v>
      </c>
      <c r="C13" s="54" t="s">
        <v>107</v>
      </c>
      <c r="D13" s="50" t="str">
        <f>VLOOKUP(A13,'other information'!B:D,3,FALSE)</f>
        <v>NA</v>
      </c>
      <c r="E13" s="50">
        <f>VLOOKUP(A13,'other information'!B:E,4,FALSE)</f>
        <v>43757</v>
      </c>
      <c r="F13" s="54" t="s">
        <v>59</v>
      </c>
      <c r="G13" s="54" t="s">
        <v>71</v>
      </c>
      <c r="H13" s="50">
        <v>20523</v>
      </c>
      <c r="I13" s="44">
        <v>178</v>
      </c>
      <c r="J13" s="44">
        <v>70</v>
      </c>
      <c r="K13" s="54" t="s">
        <v>72</v>
      </c>
      <c r="L13" s="54" t="s">
        <v>108</v>
      </c>
      <c r="M13" s="54" t="s">
        <v>63</v>
      </c>
      <c r="N13" s="54" t="s">
        <v>109</v>
      </c>
      <c r="O13" s="44">
        <v>0</v>
      </c>
      <c r="P13" s="44">
        <v>0</v>
      </c>
      <c r="Q13" s="44" t="s">
        <v>65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52">
        <v>1</v>
      </c>
      <c r="AJ13" s="44">
        <v>0</v>
      </c>
      <c r="AK13" s="53">
        <v>1</v>
      </c>
      <c r="AL13" s="44">
        <v>1</v>
      </c>
      <c r="AM13" s="44">
        <v>1</v>
      </c>
      <c r="AN13" s="44">
        <v>1</v>
      </c>
      <c r="AO13" s="44">
        <v>0</v>
      </c>
      <c r="AP13" s="44">
        <v>1</v>
      </c>
      <c r="AQ13" s="44">
        <v>1</v>
      </c>
      <c r="AR13" s="44">
        <v>0</v>
      </c>
      <c r="AS13" s="44">
        <v>0</v>
      </c>
      <c r="AT13" s="44">
        <v>0</v>
      </c>
      <c r="AU13" s="44">
        <v>1</v>
      </c>
      <c r="AV13" s="44">
        <v>1</v>
      </c>
      <c r="AW13" s="44">
        <v>0</v>
      </c>
      <c r="AX13" s="44">
        <v>0</v>
      </c>
      <c r="AY13" s="44">
        <v>0</v>
      </c>
      <c r="AZ13" s="44">
        <v>0</v>
      </c>
      <c r="BA13" s="44">
        <v>1</v>
      </c>
      <c r="BB13" s="44">
        <v>0</v>
      </c>
      <c r="BC13" s="44">
        <v>0</v>
      </c>
      <c r="BD13" s="44" t="s">
        <v>74</v>
      </c>
      <c r="BE13" s="59">
        <v>43849</v>
      </c>
    </row>
    <row r="14" spans="1:57" x14ac:dyDescent="0.2">
      <c r="A14" s="44" t="s">
        <v>110</v>
      </c>
      <c r="B14" s="44" t="str">
        <f>VLOOKUP(A14,诊断结果!A:G,7,FALSE)</f>
        <v>mMCI</v>
      </c>
      <c r="C14" s="54" t="s">
        <v>111</v>
      </c>
      <c r="D14" s="50" t="str">
        <f>VLOOKUP(A14,'other information'!B:D,3,FALSE)</f>
        <v>NA</v>
      </c>
      <c r="E14" s="50">
        <f>VLOOKUP(A14,'other information'!B:E,4,FALSE)</f>
        <v>43792</v>
      </c>
      <c r="F14" s="54" t="s">
        <v>70</v>
      </c>
      <c r="G14" s="54" t="s">
        <v>71</v>
      </c>
      <c r="H14" s="50">
        <v>18645</v>
      </c>
      <c r="I14" s="44">
        <v>154</v>
      </c>
      <c r="J14" s="44">
        <v>48</v>
      </c>
      <c r="K14" s="54" t="s">
        <v>72</v>
      </c>
      <c r="L14" s="54" t="s">
        <v>102</v>
      </c>
      <c r="M14" s="54" t="s">
        <v>63</v>
      </c>
      <c r="N14" s="54" t="s">
        <v>64</v>
      </c>
      <c r="O14" s="44">
        <v>0</v>
      </c>
      <c r="P14" s="44">
        <v>0</v>
      </c>
      <c r="Q14" s="44" t="s">
        <v>65</v>
      </c>
      <c r="R14" s="44">
        <v>0</v>
      </c>
      <c r="S14" s="44">
        <v>0</v>
      </c>
      <c r="T14" s="44">
        <v>0</v>
      </c>
      <c r="U14" s="44">
        <v>0</v>
      </c>
      <c r="V14" s="44">
        <v>1</v>
      </c>
      <c r="W14" s="44">
        <v>0</v>
      </c>
      <c r="X14" s="44">
        <v>0</v>
      </c>
      <c r="Y14" s="44">
        <v>1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52">
        <v>1</v>
      </c>
      <c r="AJ14" s="44">
        <v>0</v>
      </c>
      <c r="AK14" s="53" t="s">
        <v>66</v>
      </c>
      <c r="AL14" s="44">
        <v>1</v>
      </c>
      <c r="AM14" s="44">
        <v>1</v>
      </c>
      <c r="AN14" s="44">
        <v>1</v>
      </c>
      <c r="AO14" s="44">
        <v>0</v>
      </c>
      <c r="AP14" s="44">
        <v>0</v>
      </c>
      <c r="AQ14" s="44">
        <v>1</v>
      </c>
      <c r="AR14" s="44">
        <v>1</v>
      </c>
      <c r="AS14" s="44">
        <v>0</v>
      </c>
      <c r="AT14" s="44">
        <v>1</v>
      </c>
      <c r="AU14" s="44">
        <v>0</v>
      </c>
      <c r="AV14" s="44">
        <v>0</v>
      </c>
      <c r="AW14" s="44">
        <v>0</v>
      </c>
      <c r="AX14" s="44">
        <v>1</v>
      </c>
      <c r="AY14" s="44">
        <v>0</v>
      </c>
      <c r="AZ14" s="44">
        <v>0</v>
      </c>
      <c r="BA14" s="44">
        <v>1</v>
      </c>
      <c r="BB14" s="44">
        <v>0</v>
      </c>
      <c r="BC14" s="44">
        <v>0</v>
      </c>
      <c r="BD14" s="44" t="s">
        <v>74</v>
      </c>
      <c r="BE14" s="59">
        <v>43849</v>
      </c>
    </row>
    <row r="15" spans="1:57" x14ac:dyDescent="0.2">
      <c r="A15" s="44" t="s">
        <v>112</v>
      </c>
      <c r="B15" s="44" t="str">
        <f>VLOOKUP(A15,诊断结果!A:G,7,FALSE)</f>
        <v>AD</v>
      </c>
      <c r="C15" s="54" t="s">
        <v>113</v>
      </c>
      <c r="D15" s="50" t="str">
        <f>VLOOKUP(A15,'other information'!B:D,3,FALSE)</f>
        <v>NA</v>
      </c>
      <c r="E15" s="50">
        <f>VLOOKUP(A15,'other information'!B:E,4,FALSE)</f>
        <v>43757</v>
      </c>
      <c r="F15" s="54" t="s">
        <v>70</v>
      </c>
      <c r="G15" s="54" t="s">
        <v>71</v>
      </c>
      <c r="H15" s="50">
        <v>18178</v>
      </c>
      <c r="I15" s="44">
        <v>158</v>
      </c>
      <c r="J15" s="44">
        <v>52</v>
      </c>
      <c r="K15" s="54" t="s">
        <v>72</v>
      </c>
      <c r="L15" s="54" t="s">
        <v>114</v>
      </c>
      <c r="M15" s="54" t="s">
        <v>86</v>
      </c>
      <c r="N15" s="54" t="s">
        <v>64</v>
      </c>
      <c r="O15" s="44">
        <v>0</v>
      </c>
      <c r="P15" s="44">
        <v>0</v>
      </c>
      <c r="Q15" s="44" t="s">
        <v>65</v>
      </c>
      <c r="R15" s="44">
        <v>0</v>
      </c>
      <c r="S15" s="44">
        <v>1</v>
      </c>
      <c r="T15" s="44">
        <v>0</v>
      </c>
      <c r="U15" s="44">
        <v>1</v>
      </c>
      <c r="V15" s="44">
        <v>0</v>
      </c>
      <c r="W15" s="44">
        <v>0</v>
      </c>
      <c r="X15" s="44">
        <v>0</v>
      </c>
      <c r="Y15" s="44">
        <v>1</v>
      </c>
      <c r="Z15" s="44">
        <v>1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52">
        <v>0</v>
      </c>
      <c r="AJ15" s="44">
        <v>0</v>
      </c>
      <c r="AK15" s="53" t="s">
        <v>115</v>
      </c>
      <c r="AL15" s="44">
        <v>1</v>
      </c>
      <c r="AM15" s="44">
        <v>0</v>
      </c>
      <c r="AN15" s="44">
        <v>1</v>
      </c>
      <c r="AO15" s="44">
        <v>0</v>
      </c>
      <c r="AP15" s="44">
        <v>1</v>
      </c>
      <c r="AQ15" s="44">
        <v>0</v>
      </c>
      <c r="AR15" s="44">
        <v>0</v>
      </c>
      <c r="AS15" s="44">
        <v>0</v>
      </c>
      <c r="AT15" s="44">
        <v>1</v>
      </c>
      <c r="AU15" s="44">
        <v>0</v>
      </c>
      <c r="AV15" s="44">
        <v>0</v>
      </c>
      <c r="AW15" s="44">
        <v>1</v>
      </c>
      <c r="AX15" s="44">
        <v>1</v>
      </c>
      <c r="AY15" s="44">
        <v>0</v>
      </c>
      <c r="AZ15" s="44">
        <v>1</v>
      </c>
      <c r="BA15" s="44">
        <v>0</v>
      </c>
      <c r="BB15" s="44">
        <v>0</v>
      </c>
      <c r="BC15" s="44">
        <v>0</v>
      </c>
      <c r="BD15" s="44" t="s">
        <v>74</v>
      </c>
      <c r="BE15" s="59">
        <v>43849</v>
      </c>
    </row>
    <row r="16" spans="1:57" x14ac:dyDescent="0.2">
      <c r="A16" s="44" t="s">
        <v>116</v>
      </c>
      <c r="B16" s="44" t="str">
        <f>VLOOKUP(A16,诊断结果!A:G,7,FALSE)</f>
        <v>AD</v>
      </c>
      <c r="C16" s="54" t="s">
        <v>117</v>
      </c>
      <c r="D16" s="50" t="str">
        <f>VLOOKUP(A16,'other information'!B:D,3,FALSE)</f>
        <v>NA</v>
      </c>
      <c r="E16" s="50">
        <f>VLOOKUP(A16,'other information'!B:E,4,FALSE)</f>
        <v>43723</v>
      </c>
      <c r="F16" s="54" t="s">
        <v>59</v>
      </c>
      <c r="G16" s="54" t="s">
        <v>71</v>
      </c>
      <c r="H16" s="50">
        <v>13846</v>
      </c>
      <c r="I16" s="44">
        <v>169</v>
      </c>
      <c r="J16" s="44">
        <v>52</v>
      </c>
      <c r="K16" s="54" t="s">
        <v>72</v>
      </c>
      <c r="L16" s="54" t="s">
        <v>118</v>
      </c>
      <c r="M16" s="54" t="s">
        <v>119</v>
      </c>
      <c r="N16" s="54" t="s">
        <v>64</v>
      </c>
      <c r="O16" s="44">
        <v>0</v>
      </c>
      <c r="P16" s="44">
        <v>0</v>
      </c>
      <c r="Q16" s="44" t="s">
        <v>65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52">
        <v>0</v>
      </c>
      <c r="AJ16" s="44">
        <v>0</v>
      </c>
      <c r="AK16" s="53" t="s">
        <v>66</v>
      </c>
      <c r="AL16" s="44">
        <v>1</v>
      </c>
      <c r="AM16" s="44">
        <v>1</v>
      </c>
      <c r="AN16" s="44">
        <v>1</v>
      </c>
      <c r="AO16" s="44">
        <v>0</v>
      </c>
      <c r="AP16" s="44">
        <v>1</v>
      </c>
      <c r="AQ16" s="44">
        <v>1</v>
      </c>
      <c r="AR16" s="44">
        <v>0</v>
      </c>
      <c r="AS16" s="44">
        <v>0</v>
      </c>
      <c r="AT16" s="44">
        <v>1</v>
      </c>
      <c r="AU16" s="44">
        <v>0</v>
      </c>
      <c r="AV16" s="44">
        <v>0</v>
      </c>
      <c r="AW16" s="44">
        <v>1</v>
      </c>
      <c r="AX16" s="44">
        <v>0</v>
      </c>
      <c r="AY16" s="44">
        <v>0</v>
      </c>
      <c r="AZ16" s="44">
        <v>1</v>
      </c>
      <c r="BA16" s="44">
        <v>1</v>
      </c>
      <c r="BB16" s="44">
        <v>0</v>
      </c>
      <c r="BC16" s="44">
        <v>1</v>
      </c>
      <c r="BD16" s="44" t="s">
        <v>74</v>
      </c>
      <c r="BE16" s="59">
        <v>43849</v>
      </c>
    </row>
    <row r="17" spans="1:57" x14ac:dyDescent="0.2">
      <c r="A17" s="44" t="s">
        <v>120</v>
      </c>
      <c r="B17" s="44" t="str">
        <f>VLOOKUP(A17,诊断结果!A:G,7,FALSE)</f>
        <v>aMCI</v>
      </c>
      <c r="C17" s="54" t="s">
        <v>121</v>
      </c>
      <c r="D17" s="50" t="str">
        <f>VLOOKUP(A17,'other information'!B:D,3,FALSE)</f>
        <v>NA</v>
      </c>
      <c r="E17" s="50">
        <f>VLOOKUP(A17,'other information'!B:E,4,FALSE)</f>
        <v>43745</v>
      </c>
      <c r="F17" s="54" t="s">
        <v>59</v>
      </c>
      <c r="G17" s="54" t="s">
        <v>71</v>
      </c>
      <c r="H17" s="50">
        <v>19273</v>
      </c>
      <c r="I17" s="44">
        <v>170</v>
      </c>
      <c r="J17" s="44">
        <v>62</v>
      </c>
      <c r="K17" s="44" t="s">
        <v>65</v>
      </c>
      <c r="L17" s="54" t="s">
        <v>122</v>
      </c>
      <c r="M17" s="54" t="s">
        <v>123</v>
      </c>
      <c r="N17" s="54" t="s">
        <v>64</v>
      </c>
      <c r="O17" s="44">
        <v>1</v>
      </c>
      <c r="P17" s="44">
        <v>0</v>
      </c>
      <c r="Q17" s="44" t="s">
        <v>65</v>
      </c>
      <c r="R17" s="44">
        <v>0</v>
      </c>
      <c r="S17" s="44">
        <v>1</v>
      </c>
      <c r="T17" s="44">
        <v>0</v>
      </c>
      <c r="U17" s="44">
        <v>0</v>
      </c>
      <c r="V17" s="44">
        <v>1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52">
        <v>0</v>
      </c>
      <c r="AJ17" s="44">
        <v>0</v>
      </c>
      <c r="AK17" s="53" t="s">
        <v>66</v>
      </c>
      <c r="AL17" s="44">
        <v>1</v>
      </c>
      <c r="AM17" s="44">
        <v>1</v>
      </c>
      <c r="AN17" s="44">
        <v>1</v>
      </c>
      <c r="AO17" s="44">
        <v>0</v>
      </c>
      <c r="AP17" s="44">
        <v>1</v>
      </c>
      <c r="AQ17" s="44">
        <v>1</v>
      </c>
      <c r="AR17" s="44">
        <v>1</v>
      </c>
      <c r="AS17" s="44">
        <v>0</v>
      </c>
      <c r="AT17" s="44">
        <v>0</v>
      </c>
      <c r="AU17" s="44">
        <v>1</v>
      </c>
      <c r="AV17" s="44">
        <v>1</v>
      </c>
      <c r="AW17" s="44">
        <v>1</v>
      </c>
      <c r="AX17" s="44">
        <v>0</v>
      </c>
      <c r="AY17" s="44">
        <v>0</v>
      </c>
      <c r="AZ17" s="44">
        <v>1</v>
      </c>
      <c r="BA17" s="44">
        <v>1</v>
      </c>
      <c r="BB17" s="44">
        <v>0</v>
      </c>
      <c r="BC17" s="44">
        <v>1</v>
      </c>
      <c r="BD17" s="44" t="s">
        <v>74</v>
      </c>
      <c r="BE17" s="59">
        <v>43849</v>
      </c>
    </row>
    <row r="18" spans="1:57" x14ac:dyDescent="0.2">
      <c r="A18" s="44" t="s">
        <v>124</v>
      </c>
      <c r="B18" s="44" t="str">
        <f>VLOOKUP(A18,诊断结果!A:G,7,FALSE)</f>
        <v>SCD2</v>
      </c>
      <c r="C18" s="54" t="s">
        <v>125</v>
      </c>
      <c r="D18" s="50" t="str">
        <f>VLOOKUP(A18,'other information'!B:D,3,FALSE)</f>
        <v>NA</v>
      </c>
      <c r="E18" s="50">
        <f>VLOOKUP(A18,'other information'!B:E,4,FALSE)</f>
        <v>43788</v>
      </c>
      <c r="F18" s="54" t="s">
        <v>70</v>
      </c>
      <c r="G18" s="54" t="s">
        <v>71</v>
      </c>
      <c r="H18" s="50">
        <v>21464</v>
      </c>
      <c r="I18" s="44">
        <v>155</v>
      </c>
      <c r="J18" s="44">
        <v>45</v>
      </c>
      <c r="K18" s="54" t="s">
        <v>72</v>
      </c>
      <c r="L18" s="54" t="s">
        <v>85</v>
      </c>
      <c r="M18" s="54" t="s">
        <v>63</v>
      </c>
      <c r="N18" s="54" t="s">
        <v>64</v>
      </c>
      <c r="O18" s="44">
        <v>0</v>
      </c>
      <c r="P18" s="44">
        <v>1</v>
      </c>
      <c r="Q18" s="44" t="s">
        <v>65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1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52">
        <v>1</v>
      </c>
      <c r="AJ18" s="44">
        <v>0</v>
      </c>
      <c r="AK18" s="53" t="s">
        <v>126</v>
      </c>
      <c r="AL18" s="44">
        <v>0</v>
      </c>
      <c r="AM18" s="44">
        <v>1</v>
      </c>
      <c r="AN18" s="44">
        <v>1</v>
      </c>
      <c r="AO18" s="44">
        <v>1</v>
      </c>
      <c r="AP18" s="44">
        <v>1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1</v>
      </c>
      <c r="AW18" s="44">
        <v>1</v>
      </c>
      <c r="AX18" s="44">
        <v>0</v>
      </c>
      <c r="AY18" s="44">
        <v>0</v>
      </c>
      <c r="AZ18" s="44">
        <v>1</v>
      </c>
      <c r="BA18" s="44">
        <v>0</v>
      </c>
      <c r="BB18" s="44">
        <v>1</v>
      </c>
      <c r="BC18" s="44">
        <v>0</v>
      </c>
      <c r="BD18" s="44" t="s">
        <v>74</v>
      </c>
      <c r="BE18" s="59">
        <v>43849</v>
      </c>
    </row>
    <row r="19" spans="1:57" x14ac:dyDescent="0.2">
      <c r="A19" s="44" t="s">
        <v>127</v>
      </c>
      <c r="B19" s="44" t="str">
        <f>VLOOKUP(A19,诊断结果!A:G,7,FALSE)</f>
        <v>NC</v>
      </c>
      <c r="C19" s="54" t="s">
        <v>128</v>
      </c>
      <c r="D19" s="50" t="str">
        <f>VLOOKUP(A19,'other information'!B:D,3,FALSE)</f>
        <v>NA</v>
      </c>
      <c r="E19" s="50">
        <f>VLOOKUP(A19,'other information'!B:E,4,FALSE)</f>
        <v>43788</v>
      </c>
      <c r="F19" s="54" t="s">
        <v>70</v>
      </c>
      <c r="G19" s="54" t="s">
        <v>71</v>
      </c>
      <c r="H19" s="50">
        <v>20538</v>
      </c>
      <c r="I19" s="44">
        <v>160</v>
      </c>
      <c r="J19" s="44">
        <v>48</v>
      </c>
      <c r="K19" s="54" t="s">
        <v>72</v>
      </c>
      <c r="L19" s="54" t="s">
        <v>129</v>
      </c>
      <c r="M19" s="54" t="s">
        <v>123</v>
      </c>
      <c r="N19" s="54" t="s">
        <v>64</v>
      </c>
      <c r="O19" s="44">
        <v>1</v>
      </c>
      <c r="P19" s="44">
        <v>1</v>
      </c>
      <c r="Q19" s="44" t="s">
        <v>65</v>
      </c>
      <c r="R19" s="44">
        <v>1</v>
      </c>
      <c r="S19" s="44">
        <v>1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52">
        <v>1</v>
      </c>
      <c r="AJ19" s="44">
        <v>0</v>
      </c>
      <c r="AK19" s="53" t="s">
        <v>130</v>
      </c>
      <c r="AL19" s="44">
        <v>1</v>
      </c>
      <c r="AM19" s="44">
        <v>1</v>
      </c>
      <c r="AN19" s="44">
        <v>1</v>
      </c>
      <c r="AO19" s="44">
        <v>0</v>
      </c>
      <c r="AP19" s="44">
        <v>0</v>
      </c>
      <c r="AQ19" s="44">
        <v>1</v>
      </c>
      <c r="AR19" s="44">
        <v>1</v>
      </c>
      <c r="AS19" s="44">
        <v>0</v>
      </c>
      <c r="AT19" s="44">
        <v>1</v>
      </c>
      <c r="AU19" s="44">
        <v>0</v>
      </c>
      <c r="AV19" s="44">
        <v>0</v>
      </c>
      <c r="AW19" s="44">
        <v>0</v>
      </c>
      <c r="AX19" s="44">
        <v>0</v>
      </c>
      <c r="AY19" s="44">
        <v>0</v>
      </c>
      <c r="AZ19" s="44">
        <v>0</v>
      </c>
      <c r="BA19" s="44">
        <v>1</v>
      </c>
      <c r="BB19" s="44">
        <v>0</v>
      </c>
      <c r="BC19" s="44">
        <v>0</v>
      </c>
      <c r="BD19" s="44" t="s">
        <v>74</v>
      </c>
      <c r="BE19" s="59">
        <v>43849</v>
      </c>
    </row>
    <row r="20" spans="1:57" x14ac:dyDescent="0.2">
      <c r="A20" s="44" t="s">
        <v>131</v>
      </c>
      <c r="B20" s="44" t="str">
        <f>VLOOKUP(A20,诊断结果!A:G,7,FALSE)</f>
        <v>aMCI</v>
      </c>
      <c r="C20" s="54" t="s">
        <v>132</v>
      </c>
      <c r="D20" s="50" t="str">
        <f>VLOOKUP(A20,'other information'!B:D,3,FALSE)</f>
        <v>NA</v>
      </c>
      <c r="E20" s="50">
        <f>VLOOKUP(A20,'other information'!B:E,4,FALSE)</f>
        <v>43736</v>
      </c>
      <c r="F20" s="54" t="s">
        <v>59</v>
      </c>
      <c r="G20" s="54" t="s">
        <v>71</v>
      </c>
      <c r="H20" s="50">
        <v>23236</v>
      </c>
      <c r="I20" s="44">
        <v>170</v>
      </c>
      <c r="J20" s="44">
        <v>75</v>
      </c>
      <c r="K20" s="54" t="s">
        <v>72</v>
      </c>
      <c r="L20" s="44" t="s">
        <v>65</v>
      </c>
      <c r="M20" s="44" t="s">
        <v>65</v>
      </c>
      <c r="N20" s="54" t="s">
        <v>64</v>
      </c>
      <c r="O20" s="44">
        <v>0</v>
      </c>
      <c r="P20" s="44">
        <v>0</v>
      </c>
      <c r="Q20" s="44" t="s">
        <v>65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1</v>
      </c>
      <c r="AE20" s="44">
        <v>0</v>
      </c>
      <c r="AF20" s="44">
        <v>0</v>
      </c>
      <c r="AG20" s="44">
        <v>0</v>
      </c>
      <c r="AH20" s="44">
        <v>0</v>
      </c>
      <c r="AI20" s="52">
        <v>1</v>
      </c>
      <c r="AJ20" s="44">
        <v>0</v>
      </c>
      <c r="AK20" s="53" t="s">
        <v>66</v>
      </c>
      <c r="AL20" s="44">
        <v>1</v>
      </c>
      <c r="AM20" s="44">
        <v>1</v>
      </c>
      <c r="AN20" s="44">
        <v>1</v>
      </c>
      <c r="AO20" s="44">
        <v>0</v>
      </c>
      <c r="AP20" s="44">
        <v>1</v>
      </c>
      <c r="AQ20" s="44">
        <v>0</v>
      </c>
      <c r="AR20" s="44">
        <v>0</v>
      </c>
      <c r="AS20" s="44">
        <v>0</v>
      </c>
      <c r="AT20" s="44">
        <v>0</v>
      </c>
      <c r="AU20" s="44">
        <v>0</v>
      </c>
      <c r="AV20" s="44">
        <v>0</v>
      </c>
      <c r="AW20" s="44">
        <v>1</v>
      </c>
      <c r="AX20" s="44">
        <v>0</v>
      </c>
      <c r="AY20" s="44">
        <v>1</v>
      </c>
      <c r="AZ20" s="44">
        <v>0</v>
      </c>
      <c r="BA20" s="44">
        <v>1</v>
      </c>
      <c r="BB20" s="44">
        <v>0</v>
      </c>
      <c r="BC20" s="44">
        <v>0</v>
      </c>
      <c r="BD20" s="44" t="s">
        <v>74</v>
      </c>
      <c r="BE20" s="59">
        <v>43849</v>
      </c>
    </row>
    <row r="21" spans="1:57" x14ac:dyDescent="0.2">
      <c r="A21" s="44" t="s">
        <v>133</v>
      </c>
      <c r="B21" s="44" t="str">
        <f>VLOOKUP(A21,诊断结果!A:G,7,FALSE)</f>
        <v>NC</v>
      </c>
      <c r="C21" s="54" t="s">
        <v>134</v>
      </c>
      <c r="D21" s="50" t="str">
        <f>VLOOKUP(A21,'other information'!B:D,3,FALSE)</f>
        <v>NA</v>
      </c>
      <c r="E21" s="50">
        <f>VLOOKUP(A21,'other information'!B:E,4,FALSE)</f>
        <v>43823</v>
      </c>
      <c r="F21" s="54" t="s">
        <v>70</v>
      </c>
      <c r="G21" s="54" t="s">
        <v>71</v>
      </c>
      <c r="H21" s="50">
        <v>21431</v>
      </c>
      <c r="I21" s="44">
        <v>155</v>
      </c>
      <c r="J21" s="44">
        <v>48</v>
      </c>
      <c r="K21" s="54" t="s">
        <v>72</v>
      </c>
      <c r="L21" s="54" t="s">
        <v>135</v>
      </c>
      <c r="M21" s="54" t="s">
        <v>119</v>
      </c>
      <c r="N21" s="54" t="s">
        <v>64</v>
      </c>
      <c r="O21" s="44">
        <v>0</v>
      </c>
      <c r="P21" s="44">
        <v>1</v>
      </c>
      <c r="Q21" s="44" t="s">
        <v>65</v>
      </c>
      <c r="R21" s="44">
        <v>1</v>
      </c>
      <c r="S21" s="44">
        <v>1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52">
        <v>0</v>
      </c>
      <c r="AJ21" s="44">
        <v>0</v>
      </c>
      <c r="AK21" s="53" t="s">
        <v>66</v>
      </c>
      <c r="AL21" s="44">
        <v>1</v>
      </c>
      <c r="AM21" s="44">
        <v>1</v>
      </c>
      <c r="AN21" s="44">
        <v>1</v>
      </c>
      <c r="AO21" s="44">
        <v>1</v>
      </c>
      <c r="AP21" s="44">
        <v>1</v>
      </c>
      <c r="AQ21" s="44">
        <v>0</v>
      </c>
      <c r="AR21" s="44">
        <v>1</v>
      </c>
      <c r="AS21" s="44">
        <v>0</v>
      </c>
      <c r="AT21" s="44">
        <v>0</v>
      </c>
      <c r="AU21" s="44">
        <v>0</v>
      </c>
      <c r="AV21" s="44">
        <v>0</v>
      </c>
      <c r="AW21" s="44">
        <v>1</v>
      </c>
      <c r="AX21" s="44">
        <v>1</v>
      </c>
      <c r="AY21" s="44">
        <v>0</v>
      </c>
      <c r="AZ21" s="44">
        <v>0</v>
      </c>
      <c r="BA21" s="44">
        <v>1</v>
      </c>
      <c r="BB21" s="44">
        <v>0</v>
      </c>
      <c r="BC21" s="44">
        <v>0</v>
      </c>
      <c r="BD21" s="44" t="s">
        <v>74</v>
      </c>
      <c r="BE21" s="59">
        <v>43849</v>
      </c>
    </row>
    <row r="22" spans="1:57" x14ac:dyDescent="0.2">
      <c r="A22" s="44" t="s">
        <v>136</v>
      </c>
      <c r="B22" s="44" t="str">
        <f>VLOOKUP(A22,诊断结果!A:G,7,FALSE)</f>
        <v>AD</v>
      </c>
      <c r="C22" s="54" t="s">
        <v>137</v>
      </c>
      <c r="D22" s="50" t="str">
        <f>VLOOKUP(A22,'other information'!B:D,3,FALSE)</f>
        <v>NA</v>
      </c>
      <c r="E22" s="50">
        <f>VLOOKUP(A22,'other information'!B:E,4,FALSE)</f>
        <v>43757</v>
      </c>
      <c r="F22" s="54" t="s">
        <v>70</v>
      </c>
      <c r="G22" s="54" t="s">
        <v>71</v>
      </c>
      <c r="H22" s="50">
        <v>18807</v>
      </c>
      <c r="I22" s="44">
        <v>160</v>
      </c>
      <c r="J22" s="44" t="s">
        <v>65</v>
      </c>
      <c r="K22" s="54" t="s">
        <v>72</v>
      </c>
      <c r="L22" s="54" t="s">
        <v>85</v>
      </c>
      <c r="M22" s="54" t="s">
        <v>86</v>
      </c>
      <c r="N22" s="54" t="s">
        <v>138</v>
      </c>
      <c r="O22" s="44">
        <v>0</v>
      </c>
      <c r="P22" s="44">
        <v>0</v>
      </c>
      <c r="Q22" s="44" t="s">
        <v>65</v>
      </c>
      <c r="R22" s="44">
        <v>0</v>
      </c>
      <c r="S22" s="44">
        <v>0</v>
      </c>
      <c r="T22" s="44">
        <v>0</v>
      </c>
      <c r="U22" s="44">
        <v>0</v>
      </c>
      <c r="V22" s="44">
        <v>1</v>
      </c>
      <c r="W22" s="44">
        <v>0</v>
      </c>
      <c r="X22" s="44">
        <v>0</v>
      </c>
      <c r="Y22" s="44">
        <v>1</v>
      </c>
      <c r="Z22" s="44">
        <v>0</v>
      </c>
      <c r="AA22" s="44">
        <v>1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52">
        <v>0</v>
      </c>
      <c r="AJ22" s="44">
        <v>0</v>
      </c>
      <c r="AK22" s="53" t="s">
        <v>66</v>
      </c>
      <c r="AL22" s="44">
        <v>1</v>
      </c>
      <c r="AM22" s="44">
        <v>1</v>
      </c>
      <c r="AN22" s="44">
        <v>1</v>
      </c>
      <c r="AO22" s="44">
        <v>1</v>
      </c>
      <c r="AP22" s="44">
        <v>0</v>
      </c>
      <c r="AQ22" s="44">
        <v>0</v>
      </c>
      <c r="AR22" s="44">
        <v>1</v>
      </c>
      <c r="AS22" s="44">
        <v>0</v>
      </c>
      <c r="AT22" s="44">
        <v>1</v>
      </c>
      <c r="AU22" s="44">
        <v>0</v>
      </c>
      <c r="AV22" s="44">
        <v>0</v>
      </c>
      <c r="AW22" s="44">
        <v>1</v>
      </c>
      <c r="AX22" s="44">
        <v>1</v>
      </c>
      <c r="AY22" s="44">
        <v>0</v>
      </c>
      <c r="AZ22" s="44">
        <v>1</v>
      </c>
      <c r="BA22" s="44">
        <v>0</v>
      </c>
      <c r="BB22" s="44">
        <v>0</v>
      </c>
      <c r="BC22" s="44">
        <v>0</v>
      </c>
      <c r="BD22" s="44" t="s">
        <v>74</v>
      </c>
      <c r="BE22" s="59">
        <v>43849</v>
      </c>
    </row>
    <row r="23" spans="1:57" x14ac:dyDescent="0.2">
      <c r="A23" s="44" t="s">
        <v>139</v>
      </c>
      <c r="B23" s="44" t="str">
        <f>VLOOKUP(A23,诊断结果!A:G,7,FALSE)</f>
        <v>AD</v>
      </c>
      <c r="C23" s="54" t="s">
        <v>140</v>
      </c>
      <c r="D23" s="50" t="str">
        <f>VLOOKUP(A23,'other information'!B:D,3,FALSE)</f>
        <v>NA</v>
      </c>
      <c r="E23" s="50">
        <f>VLOOKUP(A23,'other information'!B:E,4,FALSE)</f>
        <v>43788</v>
      </c>
      <c r="F23" s="54" t="s">
        <v>70</v>
      </c>
      <c r="G23" s="54" t="s">
        <v>71</v>
      </c>
      <c r="H23" s="50">
        <v>18678</v>
      </c>
      <c r="I23" s="44">
        <v>155</v>
      </c>
      <c r="J23" s="44">
        <v>59</v>
      </c>
      <c r="K23" s="54" t="s">
        <v>72</v>
      </c>
      <c r="L23" s="54" t="s">
        <v>141</v>
      </c>
      <c r="M23" s="54" t="s">
        <v>96</v>
      </c>
      <c r="N23" s="54" t="s">
        <v>64</v>
      </c>
      <c r="O23" s="44">
        <v>0</v>
      </c>
      <c r="P23" s="44">
        <v>0</v>
      </c>
      <c r="Q23" s="44" t="s">
        <v>65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1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52">
        <v>0</v>
      </c>
      <c r="AJ23" s="44">
        <v>0</v>
      </c>
      <c r="AK23" s="53" t="s">
        <v>66</v>
      </c>
      <c r="AL23" s="44">
        <v>0</v>
      </c>
      <c r="AM23" s="44">
        <v>0</v>
      </c>
      <c r="AN23" s="44">
        <v>1</v>
      </c>
      <c r="AO23" s="44">
        <v>0</v>
      </c>
      <c r="AP23" s="44">
        <v>0</v>
      </c>
      <c r="AQ23" s="44">
        <v>1</v>
      </c>
      <c r="AR23" s="44">
        <v>0</v>
      </c>
      <c r="AS23" s="44">
        <v>0</v>
      </c>
      <c r="AT23" s="44">
        <v>0</v>
      </c>
      <c r="AU23" s="44">
        <v>0</v>
      </c>
      <c r="AV23" s="44">
        <v>0</v>
      </c>
      <c r="AW23" s="44">
        <v>1</v>
      </c>
      <c r="AX23" s="44">
        <v>1</v>
      </c>
      <c r="AY23" s="44">
        <v>0</v>
      </c>
      <c r="AZ23" s="44">
        <v>0</v>
      </c>
      <c r="BA23" s="44">
        <v>0</v>
      </c>
      <c r="BB23" s="44">
        <v>0</v>
      </c>
      <c r="BC23" s="44">
        <v>0</v>
      </c>
      <c r="BD23" s="44" t="s">
        <v>74</v>
      </c>
      <c r="BE23" s="59">
        <v>43849</v>
      </c>
    </row>
    <row r="24" spans="1:57" x14ac:dyDescent="0.2">
      <c r="A24" s="44" t="s">
        <v>142</v>
      </c>
      <c r="B24" s="44" t="str">
        <f>VLOOKUP(A24,诊断结果!A:G,7,FALSE)</f>
        <v>SCD1</v>
      </c>
      <c r="C24" s="54" t="s">
        <v>143</v>
      </c>
      <c r="D24" s="50" t="str">
        <f>VLOOKUP(A24,'other information'!B:D,3,FALSE)</f>
        <v>NA</v>
      </c>
      <c r="E24" s="50">
        <f>VLOOKUP(A24,'other information'!B:E,4,FALSE)</f>
        <v>43746</v>
      </c>
      <c r="F24" s="54" t="s">
        <v>70</v>
      </c>
      <c r="G24" s="54" t="s">
        <v>71</v>
      </c>
      <c r="H24" s="50">
        <v>20673</v>
      </c>
      <c r="I24" s="44">
        <v>162</v>
      </c>
      <c r="J24" s="44" t="s">
        <v>65</v>
      </c>
      <c r="K24" s="54" t="s">
        <v>72</v>
      </c>
      <c r="L24" s="54" t="s">
        <v>141</v>
      </c>
      <c r="M24" s="54" t="s">
        <v>63</v>
      </c>
      <c r="N24" s="54" t="s">
        <v>64</v>
      </c>
      <c r="O24" s="44">
        <v>0</v>
      </c>
      <c r="P24" s="44">
        <v>1</v>
      </c>
      <c r="Q24" s="44" t="s">
        <v>65</v>
      </c>
      <c r="R24" s="44" t="s">
        <v>144</v>
      </c>
      <c r="S24" s="44">
        <v>0</v>
      </c>
      <c r="T24" s="44" t="s">
        <v>144</v>
      </c>
      <c r="U24" s="44">
        <v>0</v>
      </c>
      <c r="V24" s="44" t="s">
        <v>144</v>
      </c>
      <c r="W24" s="44" t="s">
        <v>144</v>
      </c>
      <c r="X24" s="44" t="s">
        <v>144</v>
      </c>
      <c r="Y24" s="44" t="s">
        <v>144</v>
      </c>
      <c r="Z24" s="44" t="s">
        <v>144</v>
      </c>
      <c r="AA24" s="44" t="s">
        <v>144</v>
      </c>
      <c r="AB24" s="44" t="s">
        <v>144</v>
      </c>
      <c r="AC24" s="44" t="s">
        <v>144</v>
      </c>
      <c r="AD24" s="44" t="s">
        <v>144</v>
      </c>
      <c r="AE24" s="44" t="s">
        <v>144</v>
      </c>
      <c r="AF24" s="44" t="s">
        <v>144</v>
      </c>
      <c r="AG24" s="44" t="s">
        <v>144</v>
      </c>
      <c r="AH24" s="44" t="s">
        <v>144</v>
      </c>
      <c r="AI24" s="52">
        <v>0</v>
      </c>
      <c r="AJ24" s="44">
        <v>0</v>
      </c>
      <c r="AK24" s="53" t="s">
        <v>79</v>
      </c>
      <c r="AL24" s="44">
        <v>1</v>
      </c>
      <c r="AM24" s="44">
        <v>1</v>
      </c>
      <c r="AN24" s="44">
        <v>1</v>
      </c>
      <c r="AO24" s="44">
        <v>0</v>
      </c>
      <c r="AP24" s="44" t="s">
        <v>144</v>
      </c>
      <c r="AQ24" s="44">
        <v>1</v>
      </c>
      <c r="AR24" s="44">
        <v>0</v>
      </c>
      <c r="AS24" s="44">
        <v>1</v>
      </c>
      <c r="AT24" s="44" t="s">
        <v>144</v>
      </c>
      <c r="AU24" s="44">
        <v>0</v>
      </c>
      <c r="AV24" s="44">
        <v>0</v>
      </c>
      <c r="AW24" s="44">
        <v>0</v>
      </c>
      <c r="AX24" s="44">
        <v>1</v>
      </c>
      <c r="AY24" s="44">
        <v>0</v>
      </c>
      <c r="AZ24" s="44">
        <v>0</v>
      </c>
      <c r="BA24" s="44">
        <v>1</v>
      </c>
      <c r="BB24" s="44">
        <v>0</v>
      </c>
      <c r="BC24" s="44">
        <v>0</v>
      </c>
      <c r="BD24" s="44" t="s">
        <v>74</v>
      </c>
      <c r="BE24" s="59">
        <v>43849</v>
      </c>
    </row>
    <row r="25" spans="1:57" x14ac:dyDescent="0.2">
      <c r="A25" s="44" t="s">
        <v>145</v>
      </c>
      <c r="B25" s="44" t="str">
        <f>VLOOKUP(A25,诊断结果!A:G,7,FALSE)</f>
        <v>AD</v>
      </c>
      <c r="C25" s="54" t="s">
        <v>146</v>
      </c>
      <c r="D25" s="50" t="str">
        <f>VLOOKUP(A25,'other information'!B:D,3,FALSE)</f>
        <v>NA</v>
      </c>
      <c r="E25" s="50">
        <f>VLOOKUP(A25,'other information'!B:E,4,FALSE)</f>
        <v>43752</v>
      </c>
      <c r="F25" s="54" t="s">
        <v>70</v>
      </c>
      <c r="G25" s="54" t="s">
        <v>71</v>
      </c>
      <c r="H25" s="50">
        <v>15646</v>
      </c>
      <c r="I25" s="44">
        <v>156</v>
      </c>
      <c r="J25" s="44" t="s">
        <v>65</v>
      </c>
      <c r="K25" s="54" t="s">
        <v>72</v>
      </c>
      <c r="L25" s="54" t="s">
        <v>147</v>
      </c>
      <c r="M25" s="44" t="s">
        <v>65</v>
      </c>
      <c r="N25" s="54" t="s">
        <v>64</v>
      </c>
      <c r="O25" s="44">
        <v>0</v>
      </c>
      <c r="P25" s="44">
        <v>0</v>
      </c>
      <c r="Q25" s="44" t="s">
        <v>65</v>
      </c>
      <c r="R25" s="44">
        <v>0</v>
      </c>
      <c r="S25" s="44">
        <v>0</v>
      </c>
      <c r="T25" s="44">
        <v>1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52">
        <v>0</v>
      </c>
      <c r="AJ25" s="44">
        <v>0</v>
      </c>
      <c r="AK25" s="53" t="s">
        <v>66</v>
      </c>
      <c r="AL25" s="44">
        <v>1</v>
      </c>
      <c r="AM25" s="44">
        <v>1</v>
      </c>
      <c r="AN25" s="44">
        <v>1</v>
      </c>
      <c r="AO25" s="44">
        <v>0</v>
      </c>
      <c r="AP25" s="44">
        <v>0</v>
      </c>
      <c r="AQ25" s="44">
        <v>0</v>
      </c>
      <c r="AR25" s="44">
        <v>0</v>
      </c>
      <c r="AS25" s="44">
        <v>1</v>
      </c>
      <c r="AT25" s="44">
        <v>0</v>
      </c>
      <c r="AU25" s="44">
        <v>0</v>
      </c>
      <c r="AV25" s="44">
        <v>0</v>
      </c>
      <c r="AW25" s="44">
        <v>0</v>
      </c>
      <c r="AX25" s="44">
        <v>1</v>
      </c>
      <c r="AY25" s="44">
        <v>0</v>
      </c>
      <c r="AZ25" s="44">
        <v>0</v>
      </c>
      <c r="BA25" s="44">
        <v>1</v>
      </c>
      <c r="BB25" s="44">
        <v>0</v>
      </c>
      <c r="BC25" s="44">
        <v>0</v>
      </c>
      <c r="BD25" s="44" t="s">
        <v>74</v>
      </c>
      <c r="BE25" s="59">
        <v>43849</v>
      </c>
    </row>
    <row r="26" spans="1:57" x14ac:dyDescent="0.2">
      <c r="A26" s="44" t="s">
        <v>148</v>
      </c>
      <c r="B26" s="44" t="str">
        <f>VLOOKUP(A26,诊断结果!A:G,7,FALSE)</f>
        <v>AD</v>
      </c>
      <c r="C26" s="54" t="s">
        <v>149</v>
      </c>
      <c r="D26" s="50" t="str">
        <f>VLOOKUP(A26,'other information'!B:D,3,FALSE)</f>
        <v>NA</v>
      </c>
      <c r="E26" s="50">
        <f>VLOOKUP(A26,'other information'!B:E,4,FALSE)</f>
        <v>43788</v>
      </c>
      <c r="F26" s="54" t="s">
        <v>70</v>
      </c>
      <c r="G26" s="54" t="s">
        <v>71</v>
      </c>
      <c r="H26" s="50">
        <v>21540</v>
      </c>
      <c r="I26" s="44">
        <v>158</v>
      </c>
      <c r="J26" s="44">
        <v>55</v>
      </c>
      <c r="K26" s="54" t="s">
        <v>72</v>
      </c>
      <c r="L26" s="54" t="s">
        <v>85</v>
      </c>
      <c r="M26" s="54" t="s">
        <v>63</v>
      </c>
      <c r="N26" s="54" t="s">
        <v>64</v>
      </c>
      <c r="O26" s="44">
        <v>0</v>
      </c>
      <c r="P26" s="44">
        <v>0</v>
      </c>
      <c r="Q26" s="44" t="s">
        <v>65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1</v>
      </c>
      <c r="Z26" s="44">
        <v>0</v>
      </c>
      <c r="AA26" s="44">
        <v>0</v>
      </c>
      <c r="AB26" s="44">
        <v>1</v>
      </c>
      <c r="AC26" s="44">
        <v>0</v>
      </c>
      <c r="AD26" s="44">
        <v>1</v>
      </c>
      <c r="AE26" s="44">
        <v>0</v>
      </c>
      <c r="AF26" s="44">
        <v>0</v>
      </c>
      <c r="AG26" s="44">
        <v>0</v>
      </c>
      <c r="AH26" s="44">
        <v>0</v>
      </c>
      <c r="AI26" s="52">
        <v>1</v>
      </c>
      <c r="AJ26" s="44">
        <v>0</v>
      </c>
      <c r="AK26" s="53" t="s">
        <v>66</v>
      </c>
      <c r="AL26" s="44">
        <v>1</v>
      </c>
      <c r="AM26" s="44">
        <v>1</v>
      </c>
      <c r="AN26" s="44">
        <v>1</v>
      </c>
      <c r="AO26" s="44">
        <v>0</v>
      </c>
      <c r="AP26" s="44">
        <v>0</v>
      </c>
      <c r="AQ26" s="44">
        <v>1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1</v>
      </c>
      <c r="AX26" s="44">
        <v>1</v>
      </c>
      <c r="AY26" s="44">
        <v>0</v>
      </c>
      <c r="AZ26" s="44">
        <v>0</v>
      </c>
      <c r="BA26" s="44">
        <v>1</v>
      </c>
      <c r="BB26" s="44">
        <v>0</v>
      </c>
      <c r="BC26" s="44">
        <v>1</v>
      </c>
      <c r="BD26" s="44" t="s">
        <v>74</v>
      </c>
      <c r="BE26" s="59">
        <v>43849</v>
      </c>
    </row>
    <row r="27" spans="1:57" x14ac:dyDescent="0.2">
      <c r="A27" s="44" t="s">
        <v>150</v>
      </c>
      <c r="B27" s="44" t="str">
        <f>VLOOKUP(A27,诊断结果!A:G,7,FALSE)</f>
        <v>sMCI</v>
      </c>
      <c r="C27" s="54" t="s">
        <v>151</v>
      </c>
      <c r="D27" s="50" t="str">
        <f>VLOOKUP(A27,'other information'!B:D,3,FALSE)</f>
        <v>NA</v>
      </c>
      <c r="E27" s="50">
        <f>VLOOKUP(A27,'other information'!B:E,4,FALSE)</f>
        <v>43788</v>
      </c>
      <c r="F27" s="54" t="s">
        <v>70</v>
      </c>
      <c r="G27" s="54" t="s">
        <v>71</v>
      </c>
      <c r="H27" s="50">
        <v>21973</v>
      </c>
      <c r="I27" s="44">
        <v>169</v>
      </c>
      <c r="J27" s="44">
        <v>48</v>
      </c>
      <c r="K27" s="54" t="s">
        <v>152</v>
      </c>
      <c r="L27" s="54" t="s">
        <v>153</v>
      </c>
      <c r="M27" s="54" t="s">
        <v>78</v>
      </c>
      <c r="N27" s="54" t="s">
        <v>64</v>
      </c>
      <c r="O27" s="44">
        <v>1</v>
      </c>
      <c r="P27" s="44">
        <v>1</v>
      </c>
      <c r="Q27" s="44" t="s">
        <v>65</v>
      </c>
      <c r="R27" s="44">
        <v>1</v>
      </c>
      <c r="S27" s="44">
        <v>1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1</v>
      </c>
      <c r="AF27" s="44">
        <v>0</v>
      </c>
      <c r="AG27" s="44">
        <v>0</v>
      </c>
      <c r="AH27" s="44">
        <v>0</v>
      </c>
      <c r="AI27" s="52">
        <v>0</v>
      </c>
      <c r="AJ27" s="44">
        <v>0</v>
      </c>
      <c r="AK27" s="53" t="s">
        <v>115</v>
      </c>
      <c r="AL27" s="44">
        <v>0</v>
      </c>
      <c r="AM27" s="44">
        <v>0</v>
      </c>
      <c r="AN27" s="44">
        <v>1</v>
      </c>
      <c r="AO27" s="44">
        <v>0</v>
      </c>
      <c r="AP27" s="44">
        <v>0</v>
      </c>
      <c r="AQ27" s="44">
        <v>1</v>
      </c>
      <c r="AR27" s="44">
        <v>1</v>
      </c>
      <c r="AS27" s="44">
        <v>0</v>
      </c>
      <c r="AT27" s="44">
        <v>1</v>
      </c>
      <c r="AU27" s="44">
        <v>0</v>
      </c>
      <c r="AV27" s="44">
        <v>0</v>
      </c>
      <c r="AW27" s="44">
        <v>1</v>
      </c>
      <c r="AX27" s="44">
        <v>0</v>
      </c>
      <c r="AY27" s="44">
        <v>1</v>
      </c>
      <c r="AZ27" s="44">
        <v>1</v>
      </c>
      <c r="BA27" s="44">
        <v>0</v>
      </c>
      <c r="BB27" s="44">
        <v>0</v>
      </c>
      <c r="BC27" s="44">
        <v>0</v>
      </c>
      <c r="BD27" s="44" t="s">
        <v>74</v>
      </c>
      <c r="BE27" s="59">
        <v>43849</v>
      </c>
    </row>
    <row r="28" spans="1:57" x14ac:dyDescent="0.2">
      <c r="A28" s="44" t="s">
        <v>154</v>
      </c>
      <c r="B28" s="44" t="str">
        <f>VLOOKUP(A28,诊断结果!A:G,7,FALSE)</f>
        <v>SCD1</v>
      </c>
      <c r="C28" s="54" t="s">
        <v>155</v>
      </c>
      <c r="D28" s="50" t="str">
        <f>VLOOKUP(A28,'other information'!B:D,3,FALSE)</f>
        <v>NA</v>
      </c>
      <c r="E28" s="50">
        <f>VLOOKUP(A28,'other information'!B:E,4,FALSE)</f>
        <v>43737</v>
      </c>
      <c r="F28" s="54" t="s">
        <v>59</v>
      </c>
      <c r="G28" s="54" t="s">
        <v>71</v>
      </c>
      <c r="H28" s="50">
        <v>23694</v>
      </c>
      <c r="I28" s="44">
        <v>167</v>
      </c>
      <c r="J28" s="44">
        <v>70</v>
      </c>
      <c r="K28" s="54" t="s">
        <v>156</v>
      </c>
      <c r="L28" s="44" t="s">
        <v>65</v>
      </c>
      <c r="M28" s="54" t="s">
        <v>119</v>
      </c>
      <c r="N28" s="54" t="s">
        <v>64</v>
      </c>
      <c r="O28" s="44">
        <v>0</v>
      </c>
      <c r="P28" s="44">
        <v>0</v>
      </c>
      <c r="Q28" s="44" t="s">
        <v>65</v>
      </c>
      <c r="R28" s="44">
        <v>0</v>
      </c>
      <c r="S28" s="44">
        <v>1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52">
        <v>1</v>
      </c>
      <c r="AJ28" s="44">
        <v>0</v>
      </c>
      <c r="AK28" s="53" t="s">
        <v>66</v>
      </c>
      <c r="AL28" s="44">
        <v>1</v>
      </c>
      <c r="AM28" s="44">
        <v>1</v>
      </c>
      <c r="AN28" s="44">
        <v>1</v>
      </c>
      <c r="AO28" s="44">
        <v>0</v>
      </c>
      <c r="AP28" s="44">
        <v>1</v>
      </c>
      <c r="AQ28" s="44">
        <v>1</v>
      </c>
      <c r="AR28" s="44">
        <v>0</v>
      </c>
      <c r="AS28" s="44">
        <v>0</v>
      </c>
      <c r="AT28" s="44">
        <v>1</v>
      </c>
      <c r="AU28" s="44">
        <v>0</v>
      </c>
      <c r="AV28" s="44">
        <v>1</v>
      </c>
      <c r="AW28" s="44">
        <v>0</v>
      </c>
      <c r="AX28" s="44">
        <v>1</v>
      </c>
      <c r="AY28" s="44">
        <v>0</v>
      </c>
      <c r="AZ28" s="44">
        <v>0</v>
      </c>
      <c r="BA28" s="44">
        <v>1</v>
      </c>
      <c r="BB28" s="44">
        <v>1</v>
      </c>
      <c r="BC28" s="44">
        <v>1</v>
      </c>
      <c r="BD28" s="44" t="s">
        <v>74</v>
      </c>
      <c r="BE28" s="59">
        <v>43849</v>
      </c>
    </row>
    <row r="29" spans="1:57" x14ac:dyDescent="0.2">
      <c r="A29" s="44" t="s">
        <v>157</v>
      </c>
      <c r="B29" s="44" t="str">
        <f>VLOOKUP(A29,诊断结果!A:G,7,FALSE)</f>
        <v>aMCI</v>
      </c>
      <c r="C29" s="54" t="s">
        <v>158</v>
      </c>
      <c r="D29" s="50" t="str">
        <f>VLOOKUP(A29,'other information'!B:D,3,FALSE)</f>
        <v>NA</v>
      </c>
      <c r="E29" s="50">
        <f>VLOOKUP(A29,'other information'!B:E,4,FALSE)</f>
        <v>43729</v>
      </c>
      <c r="F29" s="54" t="s">
        <v>70</v>
      </c>
      <c r="G29" s="54" t="s">
        <v>71</v>
      </c>
      <c r="H29" s="50">
        <v>22688</v>
      </c>
      <c r="I29" s="44">
        <v>160</v>
      </c>
      <c r="J29" s="44">
        <v>62</v>
      </c>
      <c r="K29" s="54" t="s">
        <v>72</v>
      </c>
      <c r="L29" s="54" t="s">
        <v>159</v>
      </c>
      <c r="M29" s="54" t="s">
        <v>78</v>
      </c>
      <c r="N29" s="54" t="s">
        <v>64</v>
      </c>
      <c r="O29" s="44">
        <v>0</v>
      </c>
      <c r="P29" s="44">
        <v>0</v>
      </c>
      <c r="Q29" s="44" t="s">
        <v>65</v>
      </c>
      <c r="R29" s="44">
        <v>1</v>
      </c>
      <c r="S29" s="44">
        <v>0</v>
      </c>
      <c r="T29" s="44">
        <v>1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52">
        <v>1</v>
      </c>
      <c r="AJ29" s="44">
        <v>0</v>
      </c>
      <c r="AK29" s="53" t="s">
        <v>66</v>
      </c>
      <c r="AL29" s="44">
        <v>0</v>
      </c>
      <c r="AM29" s="44">
        <v>0</v>
      </c>
      <c r="AN29" s="44">
        <v>1</v>
      </c>
      <c r="AO29" s="44">
        <v>0</v>
      </c>
      <c r="AP29" s="44">
        <v>1</v>
      </c>
      <c r="AQ29" s="44">
        <v>1</v>
      </c>
      <c r="AR29" s="44">
        <v>0</v>
      </c>
      <c r="AS29" s="44">
        <v>0</v>
      </c>
      <c r="AT29" s="44">
        <v>0</v>
      </c>
      <c r="AU29" s="44">
        <v>0</v>
      </c>
      <c r="AV29" s="44">
        <v>0</v>
      </c>
      <c r="AW29" s="44">
        <v>1</v>
      </c>
      <c r="AX29" s="44">
        <v>0</v>
      </c>
      <c r="AY29" s="44">
        <v>0</v>
      </c>
      <c r="AZ29" s="44">
        <v>1</v>
      </c>
      <c r="BA29" s="44">
        <v>1</v>
      </c>
      <c r="BB29" s="44">
        <v>0</v>
      </c>
      <c r="BC29" s="44">
        <v>0</v>
      </c>
      <c r="BD29" s="44" t="s">
        <v>74</v>
      </c>
      <c r="BE29" s="59">
        <v>43849</v>
      </c>
    </row>
    <row r="30" spans="1:57" x14ac:dyDescent="0.2">
      <c r="A30" s="44" t="s">
        <v>160</v>
      </c>
      <c r="B30" s="44" t="str">
        <f>VLOOKUP(A30,诊断结果!A:G,7,FALSE)</f>
        <v>AD</v>
      </c>
      <c r="C30" s="54" t="s">
        <v>161</v>
      </c>
      <c r="D30" s="50" t="str">
        <f>VLOOKUP(A30,'other information'!B:D,3,FALSE)</f>
        <v>NA</v>
      </c>
      <c r="E30" s="50">
        <f>VLOOKUP(A30,'other information'!B:E,4,FALSE)</f>
        <v>43788</v>
      </c>
      <c r="F30" s="54" t="s">
        <v>70</v>
      </c>
      <c r="G30" s="54" t="s">
        <v>71</v>
      </c>
      <c r="H30" s="50" t="s">
        <v>162</v>
      </c>
      <c r="I30" s="44">
        <v>158</v>
      </c>
      <c r="J30" s="44">
        <v>56</v>
      </c>
      <c r="K30" s="54" t="s">
        <v>72</v>
      </c>
      <c r="L30" s="54" t="s">
        <v>163</v>
      </c>
      <c r="M30" s="54" t="s">
        <v>78</v>
      </c>
      <c r="N30" s="54" t="s">
        <v>64</v>
      </c>
      <c r="O30" s="44">
        <v>0</v>
      </c>
      <c r="P30" s="44">
        <v>0</v>
      </c>
      <c r="Q30" s="44" t="s">
        <v>65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1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52">
        <v>1</v>
      </c>
      <c r="AJ30" s="44">
        <v>0</v>
      </c>
      <c r="AK30" s="53" t="s">
        <v>66</v>
      </c>
      <c r="AL30" s="44">
        <v>1</v>
      </c>
      <c r="AM30" s="44">
        <v>1</v>
      </c>
      <c r="AN30" s="44">
        <v>1</v>
      </c>
      <c r="AO30" s="44">
        <v>1</v>
      </c>
      <c r="AP30" s="44">
        <v>1</v>
      </c>
      <c r="AQ30" s="44">
        <v>0</v>
      </c>
      <c r="AR30" s="44">
        <v>0</v>
      </c>
      <c r="AS30" s="44">
        <v>0</v>
      </c>
      <c r="AT30" s="44">
        <v>0</v>
      </c>
      <c r="AU30" s="44">
        <v>0</v>
      </c>
      <c r="AV30" s="44">
        <v>0</v>
      </c>
      <c r="AW30" s="44">
        <v>0</v>
      </c>
      <c r="AX30" s="44">
        <v>1</v>
      </c>
      <c r="AY30" s="44">
        <v>0</v>
      </c>
      <c r="AZ30" s="44">
        <v>1</v>
      </c>
      <c r="BA30" s="44">
        <v>0</v>
      </c>
      <c r="BB30" s="44">
        <v>0</v>
      </c>
      <c r="BC30" s="44">
        <v>0</v>
      </c>
      <c r="BD30" s="44" t="s">
        <v>74</v>
      </c>
      <c r="BE30" s="59">
        <v>43849</v>
      </c>
    </row>
    <row r="31" spans="1:57" x14ac:dyDescent="0.2">
      <c r="A31" s="44" t="s">
        <v>164</v>
      </c>
      <c r="B31" s="44" t="str">
        <f>VLOOKUP(A31,诊断结果!A:G,7,FALSE)</f>
        <v>AD</v>
      </c>
      <c r="C31" s="54" t="s">
        <v>165</v>
      </c>
      <c r="D31" s="50" t="str">
        <f>VLOOKUP(A31,'other information'!B:D,3,FALSE)</f>
        <v>NA</v>
      </c>
      <c r="E31" s="50">
        <f>VLOOKUP(A31,'other information'!B:E,4,FALSE)</f>
        <v>43750</v>
      </c>
      <c r="F31" s="54" t="s">
        <v>70</v>
      </c>
      <c r="G31" s="54" t="s">
        <v>71</v>
      </c>
      <c r="H31" s="50">
        <v>18019</v>
      </c>
      <c r="I31" s="44">
        <v>163</v>
      </c>
      <c r="J31" s="44">
        <v>60</v>
      </c>
      <c r="K31" s="54" t="s">
        <v>72</v>
      </c>
      <c r="L31" s="54" t="s">
        <v>166</v>
      </c>
      <c r="M31" s="54" t="s">
        <v>123</v>
      </c>
      <c r="N31" s="54" t="s">
        <v>64</v>
      </c>
      <c r="O31" s="44">
        <v>0</v>
      </c>
      <c r="P31" s="44">
        <v>1</v>
      </c>
      <c r="Q31" s="44" t="s">
        <v>65</v>
      </c>
      <c r="R31" s="44">
        <v>0</v>
      </c>
      <c r="S31" s="44">
        <v>1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1</v>
      </c>
      <c r="AE31" s="44">
        <v>0</v>
      </c>
      <c r="AF31" s="44">
        <v>0</v>
      </c>
      <c r="AG31" s="44">
        <v>0</v>
      </c>
      <c r="AH31" s="44">
        <v>0</v>
      </c>
      <c r="AI31" s="52">
        <v>1</v>
      </c>
      <c r="AJ31" s="44">
        <v>0</v>
      </c>
      <c r="AK31" s="53" t="s">
        <v>126</v>
      </c>
      <c r="AL31" s="44">
        <v>1</v>
      </c>
      <c r="AM31" s="44">
        <v>1</v>
      </c>
      <c r="AN31" s="44">
        <v>1</v>
      </c>
      <c r="AO31" s="44">
        <v>0</v>
      </c>
      <c r="AP31" s="44">
        <v>0</v>
      </c>
      <c r="AQ31" s="44">
        <v>1</v>
      </c>
      <c r="AR31" s="44">
        <v>0</v>
      </c>
      <c r="AS31" s="44">
        <v>0</v>
      </c>
      <c r="AT31" s="44">
        <v>1</v>
      </c>
      <c r="AU31" s="44">
        <v>0</v>
      </c>
      <c r="AV31" s="44">
        <v>0</v>
      </c>
      <c r="AW31" s="44">
        <v>1</v>
      </c>
      <c r="AX31" s="44">
        <v>0</v>
      </c>
      <c r="AY31" s="44">
        <v>0</v>
      </c>
      <c r="AZ31" s="44">
        <v>1</v>
      </c>
      <c r="BA31" s="44">
        <v>1</v>
      </c>
      <c r="BB31" s="44">
        <v>0</v>
      </c>
      <c r="BC31" s="44">
        <v>1</v>
      </c>
      <c r="BD31" s="44" t="s">
        <v>67</v>
      </c>
      <c r="BE31" s="59">
        <v>43850</v>
      </c>
    </row>
    <row r="32" spans="1:57" x14ac:dyDescent="0.2">
      <c r="A32" s="44" t="s">
        <v>167</v>
      </c>
      <c r="B32" s="44" t="str">
        <f>VLOOKUP(A32,诊断结果!A:G,7,FALSE)</f>
        <v>SCD1</v>
      </c>
      <c r="C32" s="54" t="s">
        <v>168</v>
      </c>
      <c r="D32" s="50" t="str">
        <f>VLOOKUP(A32,'other information'!B:D,3,FALSE)</f>
        <v>NA</v>
      </c>
      <c r="E32" s="50">
        <f>VLOOKUP(A32,'other information'!B:E,4,FALSE)</f>
        <v>43735</v>
      </c>
      <c r="F32" s="54" t="s">
        <v>70</v>
      </c>
      <c r="G32" s="54" t="s">
        <v>71</v>
      </c>
      <c r="H32" s="50" t="s">
        <v>169</v>
      </c>
      <c r="I32" s="44">
        <v>156</v>
      </c>
      <c r="J32" s="44">
        <v>62</v>
      </c>
      <c r="K32" s="54" t="s">
        <v>72</v>
      </c>
      <c r="L32" s="44" t="s">
        <v>65</v>
      </c>
      <c r="M32" s="54" t="s">
        <v>119</v>
      </c>
      <c r="N32" s="54" t="s">
        <v>64</v>
      </c>
      <c r="O32" s="44">
        <v>0</v>
      </c>
      <c r="P32" s="44">
        <v>0</v>
      </c>
      <c r="Q32" s="44" t="s">
        <v>65</v>
      </c>
      <c r="R32" s="44">
        <v>1</v>
      </c>
      <c r="S32" s="44">
        <v>1</v>
      </c>
      <c r="T32" s="44">
        <v>1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1</v>
      </c>
      <c r="AH32" s="44">
        <v>0</v>
      </c>
      <c r="AI32" s="52">
        <v>1</v>
      </c>
      <c r="AJ32" s="44">
        <v>0</v>
      </c>
      <c r="AK32" s="53" t="s">
        <v>66</v>
      </c>
      <c r="AL32" s="44">
        <v>0</v>
      </c>
      <c r="AM32" s="44">
        <v>1</v>
      </c>
      <c r="AN32" s="44">
        <v>1</v>
      </c>
      <c r="AO32" s="44">
        <v>1</v>
      </c>
      <c r="AP32" s="44">
        <v>1</v>
      </c>
      <c r="AQ32" s="44">
        <v>0</v>
      </c>
      <c r="AR32" s="44">
        <v>1</v>
      </c>
      <c r="AS32" s="44">
        <v>0</v>
      </c>
      <c r="AT32" s="44">
        <v>0</v>
      </c>
      <c r="AU32" s="44">
        <v>0</v>
      </c>
      <c r="AV32" s="44">
        <v>0</v>
      </c>
      <c r="AW32" s="44">
        <v>1</v>
      </c>
      <c r="AX32" s="44">
        <v>1</v>
      </c>
      <c r="AY32" s="44">
        <v>0</v>
      </c>
      <c r="AZ32" s="44">
        <v>1</v>
      </c>
      <c r="BA32" s="44">
        <v>1</v>
      </c>
      <c r="BB32" s="44">
        <v>0</v>
      </c>
      <c r="BC32" s="44">
        <v>1</v>
      </c>
      <c r="BD32" s="44" t="s">
        <v>74</v>
      </c>
      <c r="BE32" s="59">
        <v>43850</v>
      </c>
    </row>
    <row r="33" spans="1:57" x14ac:dyDescent="0.2">
      <c r="A33" s="44" t="s">
        <v>170</v>
      </c>
      <c r="B33" s="44" t="str">
        <f>VLOOKUP(A33,诊断结果!A:G,7,FALSE)</f>
        <v>SCD1</v>
      </c>
      <c r="C33" s="54" t="s">
        <v>171</v>
      </c>
      <c r="D33" s="50" t="str">
        <f>VLOOKUP(A33,'other information'!B:D,3,FALSE)</f>
        <v>NA</v>
      </c>
      <c r="E33" s="50">
        <f>VLOOKUP(A33,'other information'!B:E,4,FALSE)</f>
        <v>43750</v>
      </c>
      <c r="F33" s="54" t="s">
        <v>70</v>
      </c>
      <c r="G33" s="54" t="s">
        <v>71</v>
      </c>
      <c r="H33" s="50">
        <v>16390</v>
      </c>
      <c r="I33" s="44">
        <v>160</v>
      </c>
      <c r="J33" s="44">
        <v>57</v>
      </c>
      <c r="K33" s="54" t="s">
        <v>72</v>
      </c>
      <c r="L33" s="54" t="s">
        <v>85</v>
      </c>
      <c r="M33" s="54" t="s">
        <v>78</v>
      </c>
      <c r="N33" s="54" t="s">
        <v>64</v>
      </c>
      <c r="O33" s="44">
        <v>0</v>
      </c>
      <c r="P33" s="44">
        <v>0</v>
      </c>
      <c r="Q33" s="44" t="s">
        <v>65</v>
      </c>
      <c r="R33" s="44">
        <v>1</v>
      </c>
      <c r="S33" s="44">
        <v>1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1</v>
      </c>
      <c r="Z33" s="44">
        <v>0</v>
      </c>
      <c r="AA33" s="44">
        <v>0</v>
      </c>
      <c r="AB33" s="44">
        <v>0</v>
      </c>
      <c r="AC33" s="44">
        <v>0</v>
      </c>
      <c r="AD33" s="44">
        <v>1</v>
      </c>
      <c r="AE33" s="44">
        <v>0</v>
      </c>
      <c r="AF33" s="44">
        <v>0</v>
      </c>
      <c r="AG33" s="44">
        <v>0</v>
      </c>
      <c r="AH33" s="44">
        <v>0</v>
      </c>
      <c r="AI33" s="52">
        <v>0</v>
      </c>
      <c r="AJ33" s="44">
        <v>0</v>
      </c>
      <c r="AK33" s="53" t="s">
        <v>66</v>
      </c>
      <c r="AL33" s="44">
        <v>1</v>
      </c>
      <c r="AM33" s="44">
        <v>1</v>
      </c>
      <c r="AN33" s="44">
        <v>1</v>
      </c>
      <c r="AO33" s="44">
        <v>0</v>
      </c>
      <c r="AP33" s="44">
        <v>0</v>
      </c>
      <c r="AQ33" s="44">
        <v>1</v>
      </c>
      <c r="AR33" s="44">
        <v>1</v>
      </c>
      <c r="AS33" s="44">
        <v>1</v>
      </c>
      <c r="AT33" s="44">
        <v>0</v>
      </c>
      <c r="AU33" s="44">
        <v>0</v>
      </c>
      <c r="AV33" s="44">
        <v>0</v>
      </c>
      <c r="AW33" s="44">
        <v>1</v>
      </c>
      <c r="AX33" s="44">
        <v>0</v>
      </c>
      <c r="AY33" s="44">
        <v>0</v>
      </c>
      <c r="AZ33" s="44">
        <v>1</v>
      </c>
      <c r="BA33" s="44">
        <v>1</v>
      </c>
      <c r="BB33" s="44">
        <v>0</v>
      </c>
      <c r="BC33" s="44">
        <v>0</v>
      </c>
      <c r="BD33" s="44" t="s">
        <v>74</v>
      </c>
      <c r="BE33" s="59">
        <v>43850</v>
      </c>
    </row>
    <row r="34" spans="1:57" x14ac:dyDescent="0.2">
      <c r="A34" s="44" t="s">
        <v>172</v>
      </c>
      <c r="B34" s="44" t="str">
        <f>VLOOKUP(A34,诊断结果!A:G,7,FALSE)</f>
        <v>AD</v>
      </c>
      <c r="C34" s="54" t="s">
        <v>173</v>
      </c>
      <c r="D34" s="50" t="str">
        <f>VLOOKUP(A34,'other information'!B:D,3,FALSE)</f>
        <v>NA</v>
      </c>
      <c r="E34" s="50">
        <f>VLOOKUP(A34,'other information'!B:E,4,FALSE)</f>
        <v>43792</v>
      </c>
      <c r="F34" s="54" t="s">
        <v>70</v>
      </c>
      <c r="G34" s="54" t="s">
        <v>71</v>
      </c>
      <c r="H34" s="50">
        <v>15670</v>
      </c>
      <c r="I34" s="44">
        <v>160</v>
      </c>
      <c r="J34" s="44">
        <v>65</v>
      </c>
      <c r="K34" s="54" t="s">
        <v>72</v>
      </c>
      <c r="L34" s="54" t="s">
        <v>174</v>
      </c>
      <c r="M34" s="54" t="s">
        <v>78</v>
      </c>
      <c r="N34" s="54" t="s">
        <v>64</v>
      </c>
      <c r="O34" s="44">
        <v>0</v>
      </c>
      <c r="P34" s="44">
        <v>1</v>
      </c>
      <c r="Q34" s="44">
        <v>1</v>
      </c>
      <c r="R34" s="44">
        <v>0</v>
      </c>
      <c r="S34" s="44">
        <v>0</v>
      </c>
      <c r="T34" s="44">
        <v>1</v>
      </c>
      <c r="U34" s="44">
        <v>0</v>
      </c>
      <c r="V34" s="44">
        <v>1</v>
      </c>
      <c r="W34" s="44">
        <v>1</v>
      </c>
      <c r="X34" s="44">
        <v>0</v>
      </c>
      <c r="Y34" s="44">
        <v>1</v>
      </c>
      <c r="Z34" s="44">
        <v>1</v>
      </c>
      <c r="AA34" s="44">
        <v>0</v>
      </c>
      <c r="AB34" s="44">
        <v>1</v>
      </c>
      <c r="AC34" s="44">
        <v>0</v>
      </c>
      <c r="AD34" s="44">
        <v>0</v>
      </c>
      <c r="AE34" s="44">
        <v>0</v>
      </c>
      <c r="AF34" s="44">
        <v>1</v>
      </c>
      <c r="AG34" s="44">
        <v>0</v>
      </c>
      <c r="AH34" s="44">
        <v>0</v>
      </c>
      <c r="AI34" s="52">
        <v>1</v>
      </c>
      <c r="AJ34" s="44">
        <v>0</v>
      </c>
      <c r="AK34" s="53" t="s">
        <v>175</v>
      </c>
      <c r="AL34" s="44">
        <v>1</v>
      </c>
      <c r="AM34" s="44">
        <v>1</v>
      </c>
      <c r="AN34" s="44">
        <v>1</v>
      </c>
      <c r="AO34" s="44">
        <v>0</v>
      </c>
      <c r="AP34" s="44">
        <v>1</v>
      </c>
      <c r="AQ34" s="44">
        <v>1</v>
      </c>
      <c r="AR34" s="44">
        <v>0</v>
      </c>
      <c r="AS34" s="44">
        <v>0</v>
      </c>
      <c r="AT34" s="44">
        <v>0</v>
      </c>
      <c r="AU34" s="44">
        <v>0</v>
      </c>
      <c r="AV34" s="44">
        <v>0</v>
      </c>
      <c r="AW34" s="44">
        <v>0</v>
      </c>
      <c r="AX34" s="44">
        <v>0</v>
      </c>
      <c r="AY34" s="44">
        <v>0</v>
      </c>
      <c r="AZ34" s="44">
        <v>1</v>
      </c>
      <c r="BA34" s="44">
        <v>1</v>
      </c>
      <c r="BB34" s="44">
        <v>0</v>
      </c>
      <c r="BC34" s="44">
        <v>1</v>
      </c>
      <c r="BD34" s="44" t="s">
        <v>74</v>
      </c>
      <c r="BE34" s="59">
        <v>43850</v>
      </c>
    </row>
    <row r="35" spans="1:57" x14ac:dyDescent="0.2">
      <c r="A35" s="44" t="s">
        <v>176</v>
      </c>
      <c r="B35" s="44" t="str">
        <f>VLOOKUP(A35,诊断结果!A:G,7,FALSE)</f>
        <v>AD</v>
      </c>
      <c r="C35" s="54" t="s">
        <v>177</v>
      </c>
      <c r="D35" s="50" t="str">
        <f>VLOOKUP(A35,'other information'!B:D,3,FALSE)</f>
        <v>NA</v>
      </c>
      <c r="E35" s="50">
        <f>VLOOKUP(A35,'other information'!B:E,4,FALSE)</f>
        <v>43803</v>
      </c>
      <c r="F35" s="54" t="s">
        <v>59</v>
      </c>
      <c r="G35" s="54" t="s">
        <v>71</v>
      </c>
      <c r="H35" s="50">
        <v>17756</v>
      </c>
      <c r="I35" s="44">
        <v>173</v>
      </c>
      <c r="J35" s="44" t="s">
        <v>65</v>
      </c>
      <c r="K35" s="44" t="s">
        <v>65</v>
      </c>
      <c r="L35" s="44" t="s">
        <v>65</v>
      </c>
      <c r="M35" s="54" t="s">
        <v>78</v>
      </c>
      <c r="N35" s="54" t="s">
        <v>64</v>
      </c>
      <c r="O35" s="44">
        <v>1</v>
      </c>
      <c r="P35" s="44">
        <v>1</v>
      </c>
      <c r="Q35" s="44">
        <v>0</v>
      </c>
      <c r="R35" s="44">
        <v>0</v>
      </c>
      <c r="S35" s="44">
        <v>1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52">
        <v>1</v>
      </c>
      <c r="AJ35" s="44">
        <v>0</v>
      </c>
      <c r="AK35" s="53" t="s">
        <v>66</v>
      </c>
      <c r="AL35" s="44">
        <v>1</v>
      </c>
      <c r="AM35" s="44">
        <v>1</v>
      </c>
      <c r="AN35" s="44">
        <v>1</v>
      </c>
      <c r="AO35" s="44">
        <v>1</v>
      </c>
      <c r="AP35" s="44">
        <v>0</v>
      </c>
      <c r="AQ35" s="44">
        <v>0</v>
      </c>
      <c r="AR35" s="44">
        <v>0</v>
      </c>
      <c r="AS35" s="44">
        <v>0</v>
      </c>
      <c r="AT35" s="44">
        <v>1</v>
      </c>
      <c r="AU35" s="44">
        <v>1</v>
      </c>
      <c r="AV35" s="44">
        <v>0</v>
      </c>
      <c r="AW35" s="44">
        <v>0</v>
      </c>
      <c r="AX35" s="44">
        <v>1</v>
      </c>
      <c r="AY35" s="44">
        <v>0</v>
      </c>
      <c r="AZ35" s="44">
        <v>1</v>
      </c>
      <c r="BA35" s="44">
        <v>0</v>
      </c>
      <c r="BB35" s="44">
        <v>0</v>
      </c>
      <c r="BC35" s="44">
        <v>0</v>
      </c>
      <c r="BD35" s="44" t="s">
        <v>74</v>
      </c>
      <c r="BE35" s="59">
        <v>43850</v>
      </c>
    </row>
    <row r="36" spans="1:57" x14ac:dyDescent="0.2">
      <c r="A36" s="44" t="s">
        <v>178</v>
      </c>
      <c r="B36" s="44" t="str">
        <f>VLOOKUP(A36,诊断结果!A:G,7,FALSE)</f>
        <v>SCD2</v>
      </c>
      <c r="C36" s="54" t="s">
        <v>179</v>
      </c>
      <c r="D36" s="50">
        <f>VLOOKUP(A36,'other information'!B:D,3,FALSE)</f>
        <v>43833</v>
      </c>
      <c r="E36" s="50">
        <f>VLOOKUP(A36,'other information'!B:E,4,FALSE)</f>
        <v>43833</v>
      </c>
      <c r="F36" s="54" t="s">
        <v>70</v>
      </c>
      <c r="G36" s="54" t="s">
        <v>71</v>
      </c>
      <c r="H36" s="50">
        <v>21403</v>
      </c>
      <c r="I36" s="44">
        <v>148</v>
      </c>
      <c r="J36" s="44">
        <v>42</v>
      </c>
      <c r="K36" s="54" t="s">
        <v>72</v>
      </c>
      <c r="L36" s="54" t="s">
        <v>180</v>
      </c>
      <c r="M36" s="54" t="s">
        <v>78</v>
      </c>
      <c r="N36" s="54" t="s">
        <v>138</v>
      </c>
      <c r="O36" s="44">
        <v>0</v>
      </c>
      <c r="P36" s="44" t="s">
        <v>65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52">
        <v>0</v>
      </c>
      <c r="AJ36" s="44">
        <v>0</v>
      </c>
      <c r="AK36" s="53" t="s">
        <v>66</v>
      </c>
      <c r="AL36" s="44">
        <v>1</v>
      </c>
      <c r="AM36" s="44">
        <v>1</v>
      </c>
      <c r="AN36" s="44">
        <v>1</v>
      </c>
      <c r="AO36" s="44">
        <v>0</v>
      </c>
      <c r="AP36" s="44">
        <v>0</v>
      </c>
      <c r="AQ36" s="44">
        <v>0</v>
      </c>
      <c r="AR36" s="44">
        <v>0</v>
      </c>
      <c r="AS36" s="44">
        <v>0</v>
      </c>
      <c r="AT36" s="44">
        <v>0</v>
      </c>
      <c r="AU36" s="44">
        <v>0</v>
      </c>
      <c r="AV36" s="44">
        <v>0</v>
      </c>
      <c r="AW36" s="44">
        <v>1</v>
      </c>
      <c r="AX36" s="44">
        <v>1</v>
      </c>
      <c r="AY36" s="44">
        <v>0</v>
      </c>
      <c r="AZ36" s="44">
        <v>0</v>
      </c>
      <c r="BA36" s="44">
        <v>0</v>
      </c>
      <c r="BB36" s="44">
        <v>0</v>
      </c>
      <c r="BC36" s="44">
        <v>0</v>
      </c>
      <c r="BD36" s="44" t="s">
        <v>74</v>
      </c>
      <c r="BE36" s="59">
        <v>43850</v>
      </c>
    </row>
    <row r="37" spans="1:57" x14ac:dyDescent="0.2">
      <c r="A37" s="44" t="s">
        <v>181</v>
      </c>
      <c r="B37" s="44" t="str">
        <f>VLOOKUP(A37,诊断结果!A:G,7,FALSE)</f>
        <v>SCD2</v>
      </c>
      <c r="C37" s="54" t="s">
        <v>182</v>
      </c>
      <c r="D37" s="50" t="str">
        <f>VLOOKUP(A37,'other information'!B:D,3,FALSE)</f>
        <v>NA</v>
      </c>
      <c r="E37" s="50">
        <f>VLOOKUP(A37,'other information'!B:E,4,FALSE)</f>
        <v>43792</v>
      </c>
      <c r="F37" s="54" t="s">
        <v>70</v>
      </c>
      <c r="G37" s="54" t="s">
        <v>71</v>
      </c>
      <c r="H37" s="50">
        <v>16455</v>
      </c>
      <c r="I37" s="44">
        <v>168</v>
      </c>
      <c r="J37" s="44">
        <v>69</v>
      </c>
      <c r="K37" s="54" t="s">
        <v>72</v>
      </c>
      <c r="L37" s="54" t="s">
        <v>141</v>
      </c>
      <c r="M37" s="54" t="s">
        <v>123</v>
      </c>
      <c r="N37" s="54" t="s">
        <v>64</v>
      </c>
      <c r="O37" s="44">
        <v>0</v>
      </c>
      <c r="P37" s="44">
        <v>0</v>
      </c>
      <c r="Q37" s="44">
        <v>1</v>
      </c>
      <c r="R37" s="44">
        <v>0</v>
      </c>
      <c r="S37" s="44">
        <v>1</v>
      </c>
      <c r="T37" s="44">
        <v>0</v>
      </c>
      <c r="U37" s="44">
        <v>0</v>
      </c>
      <c r="V37" s="44">
        <v>0</v>
      </c>
      <c r="W37" s="44">
        <v>1</v>
      </c>
      <c r="X37" s="44">
        <v>0</v>
      </c>
      <c r="Y37" s="44">
        <v>1</v>
      </c>
      <c r="Z37" s="44">
        <v>1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1</v>
      </c>
      <c r="AG37" s="44">
        <v>0</v>
      </c>
      <c r="AH37" s="44">
        <v>0</v>
      </c>
      <c r="AI37" s="52">
        <v>0</v>
      </c>
      <c r="AJ37" s="44">
        <v>0</v>
      </c>
      <c r="AK37" s="53" t="s">
        <v>130</v>
      </c>
      <c r="AL37" s="44">
        <v>1</v>
      </c>
      <c r="AM37" s="44">
        <v>0</v>
      </c>
      <c r="AN37" s="44">
        <v>1</v>
      </c>
      <c r="AO37" s="44">
        <v>0</v>
      </c>
      <c r="AP37" s="44">
        <v>1</v>
      </c>
      <c r="AQ37" s="44">
        <v>1</v>
      </c>
      <c r="AR37" s="44">
        <v>1</v>
      </c>
      <c r="AS37" s="44">
        <v>0</v>
      </c>
      <c r="AT37" s="44">
        <v>1</v>
      </c>
      <c r="AU37" s="44">
        <v>0</v>
      </c>
      <c r="AV37" s="44">
        <v>0</v>
      </c>
      <c r="AW37" s="44">
        <v>0</v>
      </c>
      <c r="AX37" s="44">
        <v>0</v>
      </c>
      <c r="AY37" s="44">
        <v>1</v>
      </c>
      <c r="AZ37" s="44">
        <v>1</v>
      </c>
      <c r="BA37" s="44">
        <v>0</v>
      </c>
      <c r="BB37" s="44">
        <v>0</v>
      </c>
      <c r="BC37" s="44">
        <v>0</v>
      </c>
      <c r="BD37" s="44" t="s">
        <v>74</v>
      </c>
      <c r="BE37" s="59">
        <v>43850</v>
      </c>
    </row>
    <row r="38" spans="1:57" x14ac:dyDescent="0.2">
      <c r="A38" s="44" t="s">
        <v>183</v>
      </c>
      <c r="B38" s="44" t="str">
        <f>VLOOKUP(A38,诊断结果!A:G,7,FALSE)</f>
        <v>sMCI</v>
      </c>
      <c r="C38" s="54" t="s">
        <v>184</v>
      </c>
      <c r="D38" s="50" t="str">
        <f>VLOOKUP(A38,'other information'!B:D,3,FALSE)</f>
        <v>NA</v>
      </c>
      <c r="E38" s="50">
        <f>VLOOKUP(A38,'other information'!B:E,4,FALSE)</f>
        <v>43799</v>
      </c>
      <c r="F38" s="54" t="s">
        <v>70</v>
      </c>
      <c r="G38" s="54" t="s">
        <v>71</v>
      </c>
      <c r="H38" s="50">
        <v>20054</v>
      </c>
      <c r="I38" s="44">
        <v>162</v>
      </c>
      <c r="J38" s="44">
        <v>61</v>
      </c>
      <c r="K38" s="54" t="s">
        <v>72</v>
      </c>
      <c r="L38" s="54" t="s">
        <v>185</v>
      </c>
      <c r="M38" s="54" t="s">
        <v>86</v>
      </c>
      <c r="N38" s="54" t="s">
        <v>64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1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1</v>
      </c>
      <c r="AE38" s="44">
        <v>0</v>
      </c>
      <c r="AF38" s="44">
        <v>0</v>
      </c>
      <c r="AG38" s="44">
        <v>0</v>
      </c>
      <c r="AH38" s="44">
        <v>0</v>
      </c>
      <c r="AI38" s="52">
        <v>0</v>
      </c>
      <c r="AJ38" s="44">
        <v>0</v>
      </c>
      <c r="AK38" s="53" t="s">
        <v>186</v>
      </c>
      <c r="AL38" s="44" t="s">
        <v>65</v>
      </c>
      <c r="AM38" s="44" t="s">
        <v>65</v>
      </c>
      <c r="AN38" s="44">
        <v>1</v>
      </c>
      <c r="AO38" s="44" t="s">
        <v>65</v>
      </c>
      <c r="AP38" s="44">
        <v>1</v>
      </c>
      <c r="AQ38" s="44" t="s">
        <v>144</v>
      </c>
      <c r="AR38" s="44" t="s">
        <v>144</v>
      </c>
      <c r="AS38" s="44" t="s">
        <v>144</v>
      </c>
      <c r="AT38" s="44">
        <v>0</v>
      </c>
      <c r="AU38" s="44">
        <v>0</v>
      </c>
      <c r="AV38" s="44">
        <v>0</v>
      </c>
      <c r="AW38" s="44">
        <v>1</v>
      </c>
      <c r="AX38" s="44" t="s">
        <v>65</v>
      </c>
      <c r="AY38" s="44">
        <v>1</v>
      </c>
      <c r="AZ38" s="44" t="s">
        <v>65</v>
      </c>
      <c r="BA38" s="44" t="s">
        <v>65</v>
      </c>
      <c r="BB38" s="44" t="s">
        <v>65</v>
      </c>
      <c r="BC38" s="44">
        <v>1</v>
      </c>
      <c r="BD38" s="44" t="s">
        <v>74</v>
      </c>
      <c r="BE38" s="59">
        <v>43850</v>
      </c>
    </row>
    <row r="39" spans="1:57" x14ac:dyDescent="0.2">
      <c r="A39" s="44" t="s">
        <v>187</v>
      </c>
      <c r="B39" s="44" t="str">
        <f>VLOOKUP(A39,诊断结果!A:G,7,FALSE)</f>
        <v>AD</v>
      </c>
      <c r="C39" s="54" t="s">
        <v>188</v>
      </c>
      <c r="D39" s="50" t="str">
        <f>VLOOKUP(A39,'other information'!B:D,3,FALSE)</f>
        <v>NA</v>
      </c>
      <c r="E39" s="50">
        <f>VLOOKUP(A39,'other information'!B:E,4,FALSE)</f>
        <v>43790</v>
      </c>
      <c r="F39" s="54" t="s">
        <v>59</v>
      </c>
      <c r="G39" s="54" t="s">
        <v>71</v>
      </c>
      <c r="H39" s="50">
        <v>12128</v>
      </c>
      <c r="I39" s="44">
        <v>173</v>
      </c>
      <c r="J39" s="44">
        <v>68</v>
      </c>
      <c r="K39" s="44" t="s">
        <v>65</v>
      </c>
      <c r="L39" s="44" t="s">
        <v>65</v>
      </c>
      <c r="M39" s="54" t="s">
        <v>78</v>
      </c>
      <c r="N39" s="54" t="s">
        <v>138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1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52">
        <v>1</v>
      </c>
      <c r="AJ39" s="44">
        <v>0</v>
      </c>
      <c r="AK39" s="53" t="s">
        <v>66</v>
      </c>
      <c r="AL39" s="44">
        <v>1</v>
      </c>
      <c r="AM39" s="44">
        <v>1</v>
      </c>
      <c r="AN39" s="44">
        <v>1</v>
      </c>
      <c r="AO39" s="44">
        <v>0</v>
      </c>
      <c r="AP39" s="44">
        <v>0</v>
      </c>
      <c r="AQ39" s="44">
        <v>1</v>
      </c>
      <c r="AR39" s="44">
        <v>0</v>
      </c>
      <c r="AS39" s="44">
        <v>0</v>
      </c>
      <c r="AT39" s="44" t="s">
        <v>65</v>
      </c>
      <c r="AU39" s="44" t="s">
        <v>65</v>
      </c>
      <c r="AV39" s="44" t="s">
        <v>65</v>
      </c>
      <c r="AW39" s="44" t="s">
        <v>65</v>
      </c>
      <c r="AX39" s="44" t="s">
        <v>65</v>
      </c>
      <c r="AY39" s="44" t="s">
        <v>65</v>
      </c>
      <c r="AZ39" s="44" t="s">
        <v>65</v>
      </c>
      <c r="BA39" s="44" t="s">
        <v>65</v>
      </c>
      <c r="BB39" s="44" t="s">
        <v>65</v>
      </c>
      <c r="BC39" s="44" t="s">
        <v>65</v>
      </c>
      <c r="BD39" s="44" t="s">
        <v>74</v>
      </c>
      <c r="BE39" s="59">
        <v>43850</v>
      </c>
    </row>
    <row r="40" spans="1:57" x14ac:dyDescent="0.2">
      <c r="A40" s="44" t="s">
        <v>189</v>
      </c>
      <c r="B40" s="44" t="str">
        <f>VLOOKUP(A40,诊断结果!A:G,7,FALSE)</f>
        <v>NC</v>
      </c>
      <c r="C40" s="54" t="s">
        <v>190</v>
      </c>
      <c r="D40" s="50" t="str">
        <f>VLOOKUP(A40,'other information'!B:D,3,FALSE)</f>
        <v>NA</v>
      </c>
      <c r="E40" s="50">
        <f>VLOOKUP(A40,'other information'!B:E,4,FALSE)</f>
        <v>43785</v>
      </c>
      <c r="F40" s="54" t="s">
        <v>70</v>
      </c>
      <c r="G40" s="54" t="s">
        <v>71</v>
      </c>
      <c r="H40" s="50">
        <v>24397</v>
      </c>
      <c r="I40" s="44">
        <v>167</v>
      </c>
      <c r="J40" s="44">
        <v>57</v>
      </c>
      <c r="K40" s="54" t="s">
        <v>72</v>
      </c>
      <c r="L40" s="44" t="s">
        <v>65</v>
      </c>
      <c r="M40" s="54" t="s">
        <v>119</v>
      </c>
      <c r="N40" s="54" t="s">
        <v>64</v>
      </c>
      <c r="O40" s="44">
        <v>0</v>
      </c>
      <c r="P40" s="44">
        <v>1</v>
      </c>
      <c r="Q40" s="44">
        <v>0</v>
      </c>
      <c r="R40" s="44">
        <v>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52">
        <v>1</v>
      </c>
      <c r="AJ40" s="44">
        <v>0</v>
      </c>
      <c r="AK40" s="53" t="s">
        <v>66</v>
      </c>
      <c r="AL40" s="44">
        <v>1</v>
      </c>
      <c r="AM40" s="44">
        <v>1</v>
      </c>
      <c r="AN40" s="44">
        <v>1</v>
      </c>
      <c r="AO40" s="44">
        <v>1</v>
      </c>
      <c r="AP40" s="44">
        <v>0</v>
      </c>
      <c r="AQ40" s="44">
        <v>0</v>
      </c>
      <c r="AR40" s="44">
        <v>1</v>
      </c>
      <c r="AS40" s="44">
        <v>1</v>
      </c>
      <c r="AT40" s="44">
        <v>1</v>
      </c>
      <c r="AU40" s="44">
        <v>0</v>
      </c>
      <c r="AV40" s="44">
        <v>0</v>
      </c>
      <c r="AW40" s="44">
        <v>0</v>
      </c>
      <c r="AX40" s="44">
        <v>1</v>
      </c>
      <c r="AY40" s="44">
        <v>0</v>
      </c>
      <c r="AZ40" s="44">
        <v>1</v>
      </c>
      <c r="BA40" s="44">
        <v>1</v>
      </c>
      <c r="BB40" s="44">
        <v>0</v>
      </c>
      <c r="BC40" s="44">
        <v>0</v>
      </c>
      <c r="BD40" s="44" t="s">
        <v>74</v>
      </c>
      <c r="BE40" s="59">
        <v>43850</v>
      </c>
    </row>
    <row r="41" spans="1:57" x14ac:dyDescent="0.2">
      <c r="A41" s="44" t="s">
        <v>191</v>
      </c>
      <c r="B41" s="44" t="str">
        <f>VLOOKUP(A41,诊断结果!A:G,7,FALSE)</f>
        <v>NC</v>
      </c>
      <c r="C41" s="54" t="s">
        <v>192</v>
      </c>
      <c r="D41" s="50" t="str">
        <f>VLOOKUP(A41,'other information'!B:D,3,FALSE)</f>
        <v>NA</v>
      </c>
      <c r="E41" s="50">
        <f>VLOOKUP(A41,'other information'!B:E,4,FALSE)</f>
        <v>43788</v>
      </c>
      <c r="F41" s="54" t="s">
        <v>70</v>
      </c>
      <c r="G41" s="54" t="s">
        <v>71</v>
      </c>
      <c r="H41" s="50">
        <v>17912</v>
      </c>
      <c r="I41" s="44">
        <v>163</v>
      </c>
      <c r="J41" s="44">
        <v>50</v>
      </c>
      <c r="K41" s="54" t="s">
        <v>72</v>
      </c>
      <c r="L41" s="54" t="s">
        <v>193</v>
      </c>
      <c r="M41" s="54" t="s">
        <v>90</v>
      </c>
      <c r="N41" s="54" t="s">
        <v>64</v>
      </c>
      <c r="O41" s="44">
        <v>0</v>
      </c>
      <c r="P41" s="44">
        <v>0</v>
      </c>
      <c r="Q41" s="44">
        <v>0</v>
      </c>
      <c r="R41" s="44">
        <v>1</v>
      </c>
      <c r="S41" s="44">
        <v>1</v>
      </c>
      <c r="T41" s="44">
        <v>0</v>
      </c>
      <c r="U41" s="44">
        <v>0</v>
      </c>
      <c r="V41" s="44">
        <v>1</v>
      </c>
      <c r="W41" s="44">
        <v>1</v>
      </c>
      <c r="X41" s="44">
        <v>0</v>
      </c>
      <c r="Y41" s="44">
        <v>1</v>
      </c>
      <c r="Z41" s="44">
        <v>1</v>
      </c>
      <c r="AA41" s="44">
        <v>1</v>
      </c>
      <c r="AB41" s="44">
        <v>0</v>
      </c>
      <c r="AC41" s="44">
        <v>0</v>
      </c>
      <c r="AD41" s="44">
        <v>0</v>
      </c>
      <c r="AE41" s="44">
        <v>1</v>
      </c>
      <c r="AF41" s="44">
        <v>0</v>
      </c>
      <c r="AG41" s="44">
        <v>0</v>
      </c>
      <c r="AH41" s="44">
        <v>0</v>
      </c>
      <c r="AI41" s="52">
        <v>1</v>
      </c>
      <c r="AJ41" s="44">
        <v>0</v>
      </c>
      <c r="AK41" s="53" t="s">
        <v>66</v>
      </c>
      <c r="AL41" s="44">
        <v>1</v>
      </c>
      <c r="AM41" s="44">
        <v>1</v>
      </c>
      <c r="AN41" s="44">
        <v>1</v>
      </c>
      <c r="AO41" s="44">
        <v>0</v>
      </c>
      <c r="AP41" s="44">
        <v>0</v>
      </c>
      <c r="AQ41" s="44">
        <v>0</v>
      </c>
      <c r="AR41" s="44">
        <v>1</v>
      </c>
      <c r="AS41" s="44">
        <v>0</v>
      </c>
      <c r="AT41" s="44">
        <v>0</v>
      </c>
      <c r="AU41" s="44">
        <v>0</v>
      </c>
      <c r="AV41" s="44">
        <v>0</v>
      </c>
      <c r="AW41" s="44">
        <v>1</v>
      </c>
      <c r="AX41" s="44">
        <v>0</v>
      </c>
      <c r="AY41" s="44">
        <v>1</v>
      </c>
      <c r="AZ41" s="44">
        <v>1</v>
      </c>
      <c r="BA41" s="44">
        <v>1</v>
      </c>
      <c r="BB41" s="44">
        <v>0</v>
      </c>
      <c r="BC41" s="44">
        <v>1</v>
      </c>
      <c r="BD41" s="44" t="s">
        <v>74</v>
      </c>
      <c r="BE41" s="59">
        <v>43850</v>
      </c>
    </row>
    <row r="42" spans="1:57" x14ac:dyDescent="0.2">
      <c r="A42" s="44" t="s">
        <v>194</v>
      </c>
      <c r="B42" s="44" t="str">
        <f>VLOOKUP(A42,诊断结果!A:G,7,FALSE)</f>
        <v>SCS3</v>
      </c>
      <c r="C42" s="54" t="s">
        <v>195</v>
      </c>
      <c r="D42" s="50" t="str">
        <f>VLOOKUP(A42,'other information'!B:D,3,FALSE)</f>
        <v>NA</v>
      </c>
      <c r="E42" s="50">
        <f>VLOOKUP(A42,'other information'!B:E,4,FALSE)</f>
        <v>43788</v>
      </c>
      <c r="F42" s="54" t="s">
        <v>59</v>
      </c>
      <c r="G42" s="54" t="s">
        <v>71</v>
      </c>
      <c r="H42" s="50">
        <v>19793</v>
      </c>
      <c r="I42" s="44">
        <v>170</v>
      </c>
      <c r="J42" s="44">
        <v>65</v>
      </c>
      <c r="K42" s="54" t="s">
        <v>72</v>
      </c>
      <c r="L42" s="54" t="s">
        <v>196</v>
      </c>
      <c r="M42" s="54" t="s">
        <v>90</v>
      </c>
      <c r="N42" s="54" t="s">
        <v>64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1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52">
        <v>0</v>
      </c>
      <c r="AJ42" s="44">
        <v>0</v>
      </c>
      <c r="AK42" s="53" t="s">
        <v>66</v>
      </c>
      <c r="AL42" s="44">
        <v>1</v>
      </c>
      <c r="AM42" s="44">
        <v>1</v>
      </c>
      <c r="AN42" s="44">
        <v>1</v>
      </c>
      <c r="AO42" s="44">
        <v>0</v>
      </c>
      <c r="AP42" s="44">
        <v>0</v>
      </c>
      <c r="AQ42" s="44">
        <v>1</v>
      </c>
      <c r="AR42" s="44">
        <v>0</v>
      </c>
      <c r="AS42" s="44">
        <v>0</v>
      </c>
      <c r="AT42" s="44">
        <v>1</v>
      </c>
      <c r="AU42" s="44">
        <v>0</v>
      </c>
      <c r="AV42" s="44">
        <v>1</v>
      </c>
      <c r="AW42" s="44">
        <v>0</v>
      </c>
      <c r="AX42" s="44">
        <v>1</v>
      </c>
      <c r="AY42" s="44">
        <v>1</v>
      </c>
      <c r="AZ42" s="44">
        <v>0</v>
      </c>
      <c r="BA42" s="44">
        <v>1</v>
      </c>
      <c r="BB42" s="44">
        <v>1</v>
      </c>
      <c r="BC42" s="44">
        <v>0</v>
      </c>
      <c r="BD42" s="44" t="s">
        <v>74</v>
      </c>
      <c r="BE42" s="59">
        <v>43850</v>
      </c>
    </row>
    <row r="43" spans="1:57" x14ac:dyDescent="0.2">
      <c r="A43" s="44" t="s">
        <v>197</v>
      </c>
      <c r="B43" s="44" t="str">
        <f>VLOOKUP(A43,诊断结果!A:G,7,FALSE)</f>
        <v>VCI</v>
      </c>
      <c r="C43" s="54" t="s">
        <v>198</v>
      </c>
      <c r="D43" s="50" t="str">
        <f>VLOOKUP(A43,'other information'!B:D,3,FALSE)</f>
        <v>NA</v>
      </c>
      <c r="E43" s="50">
        <f>VLOOKUP(A43,'other information'!B:E,4,FALSE)</f>
        <v>43770</v>
      </c>
      <c r="F43" s="54" t="s">
        <v>70</v>
      </c>
      <c r="G43" s="54" t="s">
        <v>71</v>
      </c>
      <c r="H43" s="50">
        <v>19295</v>
      </c>
      <c r="I43" s="44">
        <v>154</v>
      </c>
      <c r="J43" s="44">
        <v>51</v>
      </c>
      <c r="K43" s="54" t="s">
        <v>72</v>
      </c>
      <c r="L43" s="54" t="s">
        <v>199</v>
      </c>
      <c r="M43" s="54" t="s">
        <v>63</v>
      </c>
      <c r="N43" s="54" t="s">
        <v>64</v>
      </c>
      <c r="O43" s="44">
        <v>0</v>
      </c>
      <c r="P43" s="44">
        <v>0</v>
      </c>
      <c r="Q43" s="44">
        <v>1</v>
      </c>
      <c r="R43" s="44">
        <v>0</v>
      </c>
      <c r="S43" s="44">
        <v>0</v>
      </c>
      <c r="T43" s="44">
        <v>1</v>
      </c>
      <c r="U43" s="44">
        <v>0</v>
      </c>
      <c r="V43" s="44">
        <v>0</v>
      </c>
      <c r="W43" s="44">
        <v>0</v>
      </c>
      <c r="X43" s="44">
        <v>0</v>
      </c>
      <c r="Y43" s="44">
        <v>1</v>
      </c>
      <c r="Z43" s="44">
        <v>1</v>
      </c>
      <c r="AA43" s="44">
        <v>1</v>
      </c>
      <c r="AB43" s="44">
        <v>0</v>
      </c>
      <c r="AC43" s="44">
        <v>0</v>
      </c>
      <c r="AD43" s="44">
        <v>1</v>
      </c>
      <c r="AE43" s="44">
        <v>0</v>
      </c>
      <c r="AF43" s="44">
        <v>0</v>
      </c>
      <c r="AG43" s="44">
        <v>0</v>
      </c>
      <c r="AH43" s="44">
        <v>0</v>
      </c>
      <c r="AI43" s="52">
        <v>1</v>
      </c>
      <c r="AJ43" s="44">
        <v>1</v>
      </c>
      <c r="AK43" s="53" t="s">
        <v>66</v>
      </c>
      <c r="AL43" s="44">
        <v>1</v>
      </c>
      <c r="AM43" s="44">
        <v>0</v>
      </c>
      <c r="AN43" s="44">
        <v>1</v>
      </c>
      <c r="AO43" s="44">
        <v>1</v>
      </c>
      <c r="AP43" s="44">
        <v>1</v>
      </c>
      <c r="AQ43" s="44">
        <v>1</v>
      </c>
      <c r="AR43" s="44">
        <v>0</v>
      </c>
      <c r="AS43" s="44">
        <v>0</v>
      </c>
      <c r="AT43" s="44">
        <v>0</v>
      </c>
      <c r="AU43" s="44">
        <v>0</v>
      </c>
      <c r="AV43" s="44">
        <v>0</v>
      </c>
      <c r="AW43" s="44">
        <v>0</v>
      </c>
      <c r="AX43" s="44">
        <v>1</v>
      </c>
      <c r="AY43" s="44">
        <v>0</v>
      </c>
      <c r="AZ43" s="44">
        <v>1</v>
      </c>
      <c r="BA43" s="44">
        <v>1</v>
      </c>
      <c r="BB43" s="44">
        <v>1</v>
      </c>
      <c r="BC43" s="44">
        <v>0</v>
      </c>
      <c r="BD43" s="44" t="s">
        <v>74</v>
      </c>
      <c r="BE43" s="59">
        <v>43850</v>
      </c>
    </row>
    <row r="44" spans="1:57" x14ac:dyDescent="0.2">
      <c r="A44" s="44" t="s">
        <v>200</v>
      </c>
      <c r="B44" s="44" t="str">
        <f>VLOOKUP(A44,诊断结果!A:G,7,FALSE)</f>
        <v>SCD1</v>
      </c>
      <c r="C44" s="54" t="s">
        <v>201</v>
      </c>
      <c r="D44" s="50" t="str">
        <f>VLOOKUP(A44,'other information'!B:D,3,FALSE)</f>
        <v>NA</v>
      </c>
      <c r="E44" s="50">
        <f>VLOOKUP(A44,'other information'!B:E,4,FALSE)</f>
        <v>43770</v>
      </c>
      <c r="F44" s="54" t="s">
        <v>70</v>
      </c>
      <c r="G44" s="54" t="s">
        <v>71</v>
      </c>
      <c r="H44" s="50">
        <v>19140</v>
      </c>
      <c r="I44" s="44">
        <v>175</v>
      </c>
      <c r="J44" s="44">
        <v>64</v>
      </c>
      <c r="K44" s="54" t="s">
        <v>72</v>
      </c>
      <c r="L44" s="54" t="s">
        <v>166</v>
      </c>
      <c r="M44" s="54" t="s">
        <v>90</v>
      </c>
      <c r="N44" s="54" t="s">
        <v>109</v>
      </c>
      <c r="O44" s="44">
        <v>0</v>
      </c>
      <c r="P44" s="44">
        <v>0</v>
      </c>
      <c r="Q44" s="44">
        <v>0</v>
      </c>
      <c r="R44" s="44">
        <v>1</v>
      </c>
      <c r="S44" s="44">
        <v>0</v>
      </c>
      <c r="T44" s="44">
        <v>0</v>
      </c>
      <c r="U44" s="44">
        <v>0</v>
      </c>
      <c r="V44" s="44">
        <v>1</v>
      </c>
      <c r="W44" s="44">
        <v>0</v>
      </c>
      <c r="X44" s="44">
        <v>0</v>
      </c>
      <c r="Y44" s="44">
        <v>0</v>
      </c>
      <c r="Z44" s="44">
        <v>1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52">
        <v>1</v>
      </c>
      <c r="AJ44" s="44">
        <v>0</v>
      </c>
      <c r="AK44" s="53" t="s">
        <v>115</v>
      </c>
      <c r="AL44" s="44">
        <v>1</v>
      </c>
      <c r="AM44" s="44">
        <v>1</v>
      </c>
      <c r="AN44" s="44">
        <v>1</v>
      </c>
      <c r="AO44" s="44">
        <v>0</v>
      </c>
      <c r="AP44" s="44">
        <v>1</v>
      </c>
      <c r="AQ44" s="44">
        <v>1</v>
      </c>
      <c r="AR44" s="44">
        <v>0</v>
      </c>
      <c r="AS44" s="44">
        <v>0</v>
      </c>
      <c r="AT44" s="44">
        <v>0</v>
      </c>
      <c r="AU44" s="44">
        <v>0</v>
      </c>
      <c r="AV44" s="44">
        <v>0</v>
      </c>
      <c r="AW44" s="44">
        <v>1</v>
      </c>
      <c r="AX44" s="44">
        <v>1</v>
      </c>
      <c r="AY44" s="44">
        <v>1</v>
      </c>
      <c r="AZ44" s="44">
        <v>0</v>
      </c>
      <c r="BA44" s="44">
        <v>1</v>
      </c>
      <c r="BB44" s="44">
        <v>0</v>
      </c>
      <c r="BC44" s="44">
        <v>1</v>
      </c>
      <c r="BD44" s="44" t="s">
        <v>74</v>
      </c>
      <c r="BE44" s="59">
        <v>43850</v>
      </c>
    </row>
    <row r="45" spans="1:57" x14ac:dyDescent="0.2">
      <c r="A45" s="44" t="s">
        <v>202</v>
      </c>
      <c r="B45" s="44" t="e">
        <f>VLOOKUP(A45,诊断结果!A:G,7,FALSE)</f>
        <v>#N/A</v>
      </c>
      <c r="C45" s="54" t="s">
        <v>203</v>
      </c>
      <c r="D45" s="50" t="str">
        <f>VLOOKUP(A45,'other information'!B:D,3,FALSE)</f>
        <v>NA</v>
      </c>
      <c r="E45" s="50" t="str">
        <f>VLOOKUP(A45,'other information'!B:E,4,FALSE)</f>
        <v>NA</v>
      </c>
      <c r="F45" s="54" t="s">
        <v>70</v>
      </c>
      <c r="G45" s="54" t="s">
        <v>71</v>
      </c>
      <c r="H45" s="50">
        <v>21836</v>
      </c>
      <c r="I45" s="44">
        <v>165</v>
      </c>
      <c r="J45" s="44">
        <v>65</v>
      </c>
      <c r="K45" s="54" t="s">
        <v>72</v>
      </c>
      <c r="L45" s="54" t="s">
        <v>204</v>
      </c>
      <c r="M45" s="54" t="s">
        <v>63</v>
      </c>
      <c r="N45" s="54" t="s">
        <v>64</v>
      </c>
      <c r="O45" s="44">
        <v>0</v>
      </c>
      <c r="P45" s="44">
        <v>0</v>
      </c>
      <c r="Q45" s="44">
        <v>0</v>
      </c>
      <c r="R45" s="44">
        <v>1</v>
      </c>
      <c r="S45" s="44">
        <v>0</v>
      </c>
      <c r="T45" s="44">
        <v>0</v>
      </c>
      <c r="U45" s="44">
        <v>1</v>
      </c>
      <c r="V45" s="44">
        <v>0</v>
      </c>
      <c r="W45" s="44">
        <v>0</v>
      </c>
      <c r="X45" s="44">
        <v>0</v>
      </c>
      <c r="Y45" s="44">
        <v>1</v>
      </c>
      <c r="Z45" s="44">
        <v>1</v>
      </c>
      <c r="AA45" s="44">
        <v>1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52">
        <v>1</v>
      </c>
      <c r="AJ45" s="44">
        <v>1</v>
      </c>
      <c r="AK45" s="53" t="s">
        <v>66</v>
      </c>
      <c r="AL45" s="44">
        <v>1</v>
      </c>
      <c r="AM45" s="44">
        <v>1</v>
      </c>
      <c r="AN45" s="44">
        <v>1</v>
      </c>
      <c r="AO45" s="44">
        <v>1</v>
      </c>
      <c r="AP45" s="44">
        <v>0</v>
      </c>
      <c r="AQ45" s="44">
        <v>1</v>
      </c>
      <c r="AR45" s="44">
        <v>0</v>
      </c>
      <c r="AS45" s="44">
        <v>1</v>
      </c>
      <c r="AT45" s="44">
        <v>1</v>
      </c>
      <c r="AU45" s="44">
        <v>0</v>
      </c>
      <c r="AV45" s="44">
        <v>0</v>
      </c>
      <c r="AW45" s="44">
        <v>1</v>
      </c>
      <c r="AX45" s="44">
        <v>1</v>
      </c>
      <c r="AY45" s="44">
        <v>0</v>
      </c>
      <c r="AZ45" s="44">
        <v>0</v>
      </c>
      <c r="BA45" s="44">
        <v>1</v>
      </c>
      <c r="BB45" s="44">
        <v>0</v>
      </c>
      <c r="BC45" s="44">
        <v>1</v>
      </c>
      <c r="BD45" s="44" t="s">
        <v>74</v>
      </c>
      <c r="BE45" s="59">
        <v>43850</v>
      </c>
    </row>
    <row r="46" spans="1:57" x14ac:dyDescent="0.2">
      <c r="A46" s="44" t="s">
        <v>205</v>
      </c>
      <c r="B46" s="44" t="str">
        <f>VLOOKUP(A46,诊断结果!A:G,7,FALSE)</f>
        <v>AD</v>
      </c>
      <c r="C46" s="54" t="s">
        <v>206</v>
      </c>
      <c r="D46" s="50" t="str">
        <f>VLOOKUP(A46,'other information'!B:D,3,FALSE)</f>
        <v>NA</v>
      </c>
      <c r="E46" s="50">
        <f>VLOOKUP(A46,'other information'!B:E,4,FALSE)</f>
        <v>43785</v>
      </c>
      <c r="F46" s="54" t="s">
        <v>70</v>
      </c>
      <c r="G46" s="54" t="s">
        <v>71</v>
      </c>
      <c r="H46" s="50">
        <v>18149</v>
      </c>
      <c r="I46" s="44">
        <v>168</v>
      </c>
      <c r="J46" s="44">
        <v>52</v>
      </c>
      <c r="K46" s="54" t="s">
        <v>72</v>
      </c>
      <c r="L46" s="54" t="s">
        <v>207</v>
      </c>
      <c r="M46" s="54" t="s">
        <v>96</v>
      </c>
      <c r="N46" s="54" t="s">
        <v>64</v>
      </c>
      <c r="O46" s="44">
        <v>0</v>
      </c>
      <c r="P46" s="44">
        <v>1</v>
      </c>
      <c r="Q46" s="44">
        <v>1</v>
      </c>
      <c r="R46" s="44">
        <v>0</v>
      </c>
      <c r="S46" s="44">
        <v>1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1</v>
      </c>
      <c r="AE46" s="44">
        <v>0</v>
      </c>
      <c r="AF46" s="44">
        <v>0</v>
      </c>
      <c r="AG46" s="44">
        <v>0</v>
      </c>
      <c r="AH46" s="44">
        <v>0</v>
      </c>
      <c r="AI46" s="52">
        <v>0</v>
      </c>
      <c r="AJ46" s="44">
        <v>0</v>
      </c>
      <c r="AK46" s="53" t="s">
        <v>66</v>
      </c>
      <c r="AL46" s="44">
        <v>1</v>
      </c>
      <c r="AM46" s="44">
        <v>1</v>
      </c>
      <c r="AN46" s="44">
        <v>1</v>
      </c>
      <c r="AO46" s="44">
        <v>0</v>
      </c>
      <c r="AP46" s="44">
        <v>1</v>
      </c>
      <c r="AQ46" s="44">
        <v>0</v>
      </c>
      <c r="AR46" s="44">
        <v>0</v>
      </c>
      <c r="AS46" s="44">
        <v>0</v>
      </c>
      <c r="AT46" s="44">
        <v>1</v>
      </c>
      <c r="AU46" s="44">
        <v>0</v>
      </c>
      <c r="AV46" s="44">
        <v>0</v>
      </c>
      <c r="AW46" s="44">
        <v>1</v>
      </c>
      <c r="AX46" s="44">
        <v>1</v>
      </c>
      <c r="AY46" s="44">
        <v>0</v>
      </c>
      <c r="AZ46" s="44">
        <v>1</v>
      </c>
      <c r="BA46" s="44">
        <v>0</v>
      </c>
      <c r="BB46" s="44">
        <v>1</v>
      </c>
      <c r="BC46" s="44">
        <v>0</v>
      </c>
      <c r="BD46" s="44" t="s">
        <v>74</v>
      </c>
      <c r="BE46" s="59">
        <v>43850</v>
      </c>
    </row>
    <row r="47" spans="1:57" x14ac:dyDescent="0.2">
      <c r="A47" s="44" t="s">
        <v>208</v>
      </c>
      <c r="B47" s="44" t="str">
        <f>VLOOKUP(A47,诊断结果!A:G,7,FALSE)</f>
        <v>aMCI</v>
      </c>
      <c r="C47" s="54" t="s">
        <v>209</v>
      </c>
      <c r="D47" s="50" t="str">
        <f>VLOOKUP(A47,'other information'!B:D,3,FALSE)</f>
        <v>NA</v>
      </c>
      <c r="E47" s="50">
        <f>VLOOKUP(A47,'other information'!B:E,4,FALSE)</f>
        <v>43799</v>
      </c>
      <c r="F47" s="54" t="s">
        <v>59</v>
      </c>
      <c r="G47" s="54" t="s">
        <v>71</v>
      </c>
      <c r="H47" s="50">
        <v>22260</v>
      </c>
      <c r="I47" s="44">
        <v>173</v>
      </c>
      <c r="J47" s="44">
        <v>80</v>
      </c>
      <c r="K47" s="54" t="s">
        <v>72</v>
      </c>
      <c r="L47" s="54" t="s">
        <v>207</v>
      </c>
      <c r="M47" s="54" t="s">
        <v>78</v>
      </c>
      <c r="N47" s="54" t="s">
        <v>64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52">
        <v>0</v>
      </c>
      <c r="AJ47" s="44">
        <v>0</v>
      </c>
      <c r="AK47" s="53" t="s">
        <v>66</v>
      </c>
      <c r="AL47" s="44">
        <v>1</v>
      </c>
      <c r="AM47" s="44">
        <v>1</v>
      </c>
      <c r="AN47" s="44">
        <v>1</v>
      </c>
      <c r="AO47" s="44">
        <v>1</v>
      </c>
      <c r="AP47" s="44">
        <v>0</v>
      </c>
      <c r="AQ47" s="44">
        <v>0</v>
      </c>
      <c r="AR47" s="44">
        <v>0</v>
      </c>
      <c r="AS47" s="44">
        <v>1</v>
      </c>
      <c r="AT47" s="44">
        <v>1</v>
      </c>
      <c r="AU47" s="44">
        <v>1</v>
      </c>
      <c r="AV47" s="44">
        <v>1</v>
      </c>
      <c r="AW47" s="44">
        <v>1</v>
      </c>
      <c r="AX47" s="44">
        <v>1</v>
      </c>
      <c r="AY47" s="44">
        <v>0</v>
      </c>
      <c r="AZ47" s="44">
        <v>0</v>
      </c>
      <c r="BA47" s="44">
        <v>1</v>
      </c>
      <c r="BB47" s="44">
        <v>0</v>
      </c>
      <c r="BC47" s="44">
        <v>0</v>
      </c>
      <c r="BD47" s="44" t="s">
        <v>74</v>
      </c>
      <c r="BE47" s="59">
        <v>43850</v>
      </c>
    </row>
    <row r="48" spans="1:57" x14ac:dyDescent="0.2">
      <c r="A48" s="44" t="s">
        <v>210</v>
      </c>
      <c r="B48" s="44" t="str">
        <f>VLOOKUP(A48,诊断结果!A:G,7,FALSE)</f>
        <v>NC</v>
      </c>
      <c r="C48" s="54" t="s">
        <v>211</v>
      </c>
      <c r="D48" s="50" t="str">
        <f>VLOOKUP(A48,'other information'!B:D,3,FALSE)</f>
        <v>NA</v>
      </c>
      <c r="E48" s="50">
        <f>VLOOKUP(A48,'other information'!B:E,4,FALSE)</f>
        <v>43799</v>
      </c>
      <c r="F48" s="54" t="s">
        <v>70</v>
      </c>
      <c r="G48" s="54" t="s">
        <v>71</v>
      </c>
      <c r="H48" s="50">
        <v>23056</v>
      </c>
      <c r="I48" s="44">
        <v>158</v>
      </c>
      <c r="J48" s="44">
        <v>54</v>
      </c>
      <c r="K48" s="54" t="s">
        <v>72</v>
      </c>
      <c r="L48" s="54" t="s">
        <v>207</v>
      </c>
      <c r="M48" s="54" t="s">
        <v>78</v>
      </c>
      <c r="N48" s="54" t="s">
        <v>64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52">
        <v>0</v>
      </c>
      <c r="AJ48" s="44">
        <v>0</v>
      </c>
      <c r="AK48" s="53" t="s">
        <v>66</v>
      </c>
      <c r="AL48" s="44">
        <v>1</v>
      </c>
      <c r="AM48" s="44">
        <v>1</v>
      </c>
      <c r="AN48" s="44">
        <v>1</v>
      </c>
      <c r="AO48" s="44">
        <v>1</v>
      </c>
      <c r="AP48" s="44">
        <v>0</v>
      </c>
      <c r="AQ48" s="44">
        <v>0</v>
      </c>
      <c r="AR48" s="44">
        <v>0</v>
      </c>
      <c r="AS48" s="44">
        <v>1</v>
      </c>
      <c r="AT48" s="44">
        <v>0</v>
      </c>
      <c r="AU48" s="44">
        <v>0</v>
      </c>
      <c r="AV48" s="44">
        <v>0</v>
      </c>
      <c r="AW48" s="44">
        <v>0</v>
      </c>
      <c r="AX48" s="44">
        <v>1</v>
      </c>
      <c r="AY48" s="44">
        <v>1</v>
      </c>
      <c r="AZ48" s="44">
        <v>0</v>
      </c>
      <c r="BA48" s="44">
        <v>1</v>
      </c>
      <c r="BB48" s="44">
        <v>0</v>
      </c>
      <c r="BC48" s="44">
        <v>1</v>
      </c>
      <c r="BD48" s="44" t="s">
        <v>74</v>
      </c>
      <c r="BE48" s="59">
        <v>43850</v>
      </c>
    </row>
    <row r="49" spans="1:57" x14ac:dyDescent="0.2">
      <c r="A49" s="44" t="s">
        <v>212</v>
      </c>
      <c r="B49" s="44" t="e">
        <f>VLOOKUP(A49,诊断结果!A:G,7,FALSE)</f>
        <v>#N/A</v>
      </c>
      <c r="C49" s="54" t="s">
        <v>213</v>
      </c>
      <c r="D49" s="50" t="str">
        <f>VLOOKUP(A49,'other information'!B:D,3,FALSE)</f>
        <v>NA</v>
      </c>
      <c r="E49" s="50" t="str">
        <f>VLOOKUP(A49,'other information'!B:E,4,FALSE)</f>
        <v>NA</v>
      </c>
      <c r="F49" s="54" t="s">
        <v>70</v>
      </c>
      <c r="G49" s="54" t="s">
        <v>71</v>
      </c>
      <c r="H49" s="50">
        <v>23084</v>
      </c>
      <c r="I49" s="44">
        <v>165</v>
      </c>
      <c r="J49" s="44">
        <v>61</v>
      </c>
      <c r="K49" s="54" t="s">
        <v>72</v>
      </c>
      <c r="L49" s="54" t="s">
        <v>204</v>
      </c>
      <c r="M49" s="54" t="s">
        <v>63</v>
      </c>
      <c r="N49" s="54" t="s">
        <v>64</v>
      </c>
      <c r="O49" s="44">
        <v>0</v>
      </c>
      <c r="P49" s="44">
        <v>0</v>
      </c>
      <c r="Q49" s="44">
        <v>0</v>
      </c>
      <c r="R49" s="44">
        <v>1</v>
      </c>
      <c r="S49" s="44">
        <v>0</v>
      </c>
      <c r="T49" s="44">
        <v>0</v>
      </c>
      <c r="U49" s="44">
        <v>1</v>
      </c>
      <c r="V49" s="44">
        <v>0</v>
      </c>
      <c r="W49" s="44">
        <v>0</v>
      </c>
      <c r="X49" s="44">
        <v>0</v>
      </c>
      <c r="Y49" s="44">
        <v>1</v>
      </c>
      <c r="Z49" s="44">
        <v>0</v>
      </c>
      <c r="AA49" s="44">
        <v>1</v>
      </c>
      <c r="AB49" s="44">
        <v>0</v>
      </c>
      <c r="AC49" s="44">
        <v>0</v>
      </c>
      <c r="AD49" s="44">
        <v>0</v>
      </c>
      <c r="AE49" s="44">
        <v>1</v>
      </c>
      <c r="AF49" s="44">
        <v>0</v>
      </c>
      <c r="AG49" s="44">
        <v>0</v>
      </c>
      <c r="AH49" s="44">
        <v>0</v>
      </c>
      <c r="AI49" s="52">
        <v>1</v>
      </c>
      <c r="AJ49" s="44">
        <v>1</v>
      </c>
      <c r="AK49" s="53" t="s">
        <v>66</v>
      </c>
      <c r="AL49" s="44">
        <v>1</v>
      </c>
      <c r="AM49" s="44">
        <v>1</v>
      </c>
      <c r="AN49" s="44">
        <v>1</v>
      </c>
      <c r="AO49" s="44">
        <v>0</v>
      </c>
      <c r="AP49" s="44">
        <v>0</v>
      </c>
      <c r="AQ49" s="44">
        <v>1</v>
      </c>
      <c r="AR49" s="44">
        <v>0</v>
      </c>
      <c r="AS49" s="44">
        <v>1</v>
      </c>
      <c r="AT49" s="44">
        <v>1</v>
      </c>
      <c r="AU49" s="44">
        <v>0</v>
      </c>
      <c r="AV49" s="44">
        <v>0</v>
      </c>
      <c r="AW49" s="44">
        <v>1</v>
      </c>
      <c r="AX49" s="44">
        <v>0</v>
      </c>
      <c r="AY49" s="44">
        <v>1</v>
      </c>
      <c r="AZ49" s="44">
        <v>1</v>
      </c>
      <c r="BA49" s="44">
        <v>1</v>
      </c>
      <c r="BB49" s="44">
        <v>0</v>
      </c>
      <c r="BC49" s="44">
        <v>1</v>
      </c>
      <c r="BD49" s="44" t="s">
        <v>74</v>
      </c>
      <c r="BE49" s="59">
        <v>43850</v>
      </c>
    </row>
    <row r="50" spans="1:57" x14ac:dyDescent="0.2">
      <c r="A50" s="44" t="s">
        <v>214</v>
      </c>
      <c r="B50" s="44" t="str">
        <f>VLOOKUP(A50,诊断结果!A:G,7,FALSE)</f>
        <v>AD</v>
      </c>
      <c r="C50" s="54" t="s">
        <v>215</v>
      </c>
      <c r="D50" s="50" t="str">
        <f>VLOOKUP(A50,'other information'!B:D,3,FALSE)</f>
        <v>NA</v>
      </c>
      <c r="E50" s="50">
        <f>VLOOKUP(A50,'other information'!B:E,4,FALSE)</f>
        <v>43792</v>
      </c>
      <c r="F50" s="54" t="s">
        <v>70</v>
      </c>
      <c r="G50" s="54" t="s">
        <v>71</v>
      </c>
      <c r="H50" s="50">
        <v>16983</v>
      </c>
      <c r="I50" s="44">
        <v>155</v>
      </c>
      <c r="J50" s="44">
        <v>55</v>
      </c>
      <c r="K50" s="54" t="s">
        <v>72</v>
      </c>
      <c r="L50" s="54" t="s">
        <v>216</v>
      </c>
      <c r="M50" s="54" t="s">
        <v>63</v>
      </c>
      <c r="N50" s="54" t="s">
        <v>64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1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52">
        <v>0</v>
      </c>
      <c r="AJ50" s="44">
        <v>0</v>
      </c>
      <c r="AK50" s="53" t="s">
        <v>79</v>
      </c>
      <c r="AL50" s="44">
        <v>1</v>
      </c>
      <c r="AM50" s="44">
        <v>0</v>
      </c>
      <c r="AN50" s="44">
        <v>1</v>
      </c>
      <c r="AO50" s="44">
        <v>1</v>
      </c>
      <c r="AP50" s="44">
        <v>1</v>
      </c>
      <c r="AQ50" s="44">
        <v>0</v>
      </c>
      <c r="AR50" s="44">
        <v>0</v>
      </c>
      <c r="AS50" s="44">
        <v>0</v>
      </c>
      <c r="AT50" s="44">
        <v>0</v>
      </c>
      <c r="AU50" s="44">
        <v>0</v>
      </c>
      <c r="AV50" s="44">
        <v>0</v>
      </c>
      <c r="AW50" s="44">
        <v>1</v>
      </c>
      <c r="AX50" s="44">
        <v>0</v>
      </c>
      <c r="AY50" s="44">
        <v>1</v>
      </c>
      <c r="AZ50" s="44">
        <v>0</v>
      </c>
      <c r="BA50" s="44">
        <v>1</v>
      </c>
      <c r="BB50" s="44">
        <v>0</v>
      </c>
      <c r="BC50" s="44">
        <v>0</v>
      </c>
      <c r="BD50" s="44" t="s">
        <v>74</v>
      </c>
      <c r="BE50" s="59">
        <v>43850</v>
      </c>
    </row>
    <row r="51" spans="1:57" x14ac:dyDescent="0.2">
      <c r="A51" s="44" t="s">
        <v>217</v>
      </c>
      <c r="B51" s="44" t="str">
        <f>VLOOKUP(A51,诊断结果!A:G,7,FALSE)</f>
        <v>NC</v>
      </c>
      <c r="C51" s="54" t="s">
        <v>218</v>
      </c>
      <c r="D51" s="50" t="str">
        <f>VLOOKUP(A51,'other information'!B:D,3,FALSE)</f>
        <v>NA</v>
      </c>
      <c r="E51" s="50">
        <f>VLOOKUP(A51,'other information'!B:E,4,FALSE)</f>
        <v>43785</v>
      </c>
      <c r="F51" s="54" t="s">
        <v>59</v>
      </c>
      <c r="G51" s="54" t="s">
        <v>71</v>
      </c>
      <c r="H51" s="50">
        <v>23681</v>
      </c>
      <c r="I51" s="44">
        <v>177</v>
      </c>
      <c r="J51" s="44">
        <v>86</v>
      </c>
      <c r="K51" s="54" t="s">
        <v>72</v>
      </c>
      <c r="L51" s="44" t="s">
        <v>65</v>
      </c>
      <c r="M51" s="54" t="s">
        <v>219</v>
      </c>
      <c r="N51" s="54" t="s">
        <v>64</v>
      </c>
      <c r="O51" s="44">
        <v>0</v>
      </c>
      <c r="P51" s="44">
        <v>0</v>
      </c>
      <c r="Q51" s="44">
        <v>0</v>
      </c>
      <c r="R51" s="44">
        <v>0</v>
      </c>
      <c r="S51" s="44">
        <v>1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1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1</v>
      </c>
      <c r="AH51" s="44">
        <v>0</v>
      </c>
      <c r="AI51" s="52">
        <v>1</v>
      </c>
      <c r="AJ51" s="44">
        <v>0</v>
      </c>
      <c r="AK51" s="53" t="s">
        <v>66</v>
      </c>
      <c r="AL51" s="44">
        <v>1</v>
      </c>
      <c r="AM51" s="44">
        <v>1</v>
      </c>
      <c r="AN51" s="44">
        <v>1</v>
      </c>
      <c r="AO51" s="44">
        <v>0</v>
      </c>
      <c r="AP51" s="44">
        <v>0</v>
      </c>
      <c r="AQ51" s="44">
        <v>0</v>
      </c>
      <c r="AR51" s="44">
        <v>1</v>
      </c>
      <c r="AS51" s="44">
        <v>0</v>
      </c>
      <c r="AT51" s="44">
        <v>1</v>
      </c>
      <c r="AU51" s="44">
        <v>0</v>
      </c>
      <c r="AV51" s="44">
        <v>1</v>
      </c>
      <c r="AW51" s="44">
        <v>1</v>
      </c>
      <c r="AX51" s="44">
        <v>0</v>
      </c>
      <c r="AY51" s="44">
        <v>1</v>
      </c>
      <c r="AZ51" s="44">
        <v>0</v>
      </c>
      <c r="BA51" s="44">
        <v>1</v>
      </c>
      <c r="BB51" s="44">
        <v>0</v>
      </c>
      <c r="BC51" s="44">
        <v>1</v>
      </c>
      <c r="BD51" s="44" t="s">
        <v>67</v>
      </c>
      <c r="BE51" s="59">
        <v>43850</v>
      </c>
    </row>
    <row r="52" spans="1:57" x14ac:dyDescent="0.2">
      <c r="A52" s="44" t="s">
        <v>220</v>
      </c>
      <c r="B52" s="44" t="str">
        <f>VLOOKUP(A52,诊断结果!A:G,7,FALSE)</f>
        <v>AD</v>
      </c>
      <c r="C52" s="54" t="s">
        <v>221</v>
      </c>
      <c r="D52" s="50" t="str">
        <f>VLOOKUP(A52,'other information'!B:D,3,FALSE)</f>
        <v>NA</v>
      </c>
      <c r="E52" s="50">
        <f>VLOOKUP(A52,'other information'!B:E,4,FALSE)</f>
        <v>43792</v>
      </c>
      <c r="F52" s="54" t="s">
        <v>70</v>
      </c>
      <c r="G52" s="54" t="s">
        <v>71</v>
      </c>
      <c r="H52" s="50">
        <v>23996</v>
      </c>
      <c r="I52" s="44">
        <v>162</v>
      </c>
      <c r="J52" s="44">
        <v>60</v>
      </c>
      <c r="K52" s="54" t="s">
        <v>222</v>
      </c>
      <c r="L52" s="44" t="s">
        <v>65</v>
      </c>
      <c r="M52" s="54" t="s">
        <v>90</v>
      </c>
      <c r="N52" s="54" t="s">
        <v>64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1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52">
        <v>0</v>
      </c>
      <c r="AJ52" s="44">
        <v>0</v>
      </c>
      <c r="AK52" s="53" t="s">
        <v>66</v>
      </c>
      <c r="AL52" s="44">
        <v>1</v>
      </c>
      <c r="AM52" s="44" t="s">
        <v>65</v>
      </c>
      <c r="AN52" s="44">
        <v>1</v>
      </c>
      <c r="AO52" s="44" t="s">
        <v>65</v>
      </c>
      <c r="AP52" s="44">
        <v>1</v>
      </c>
      <c r="AQ52" s="44">
        <v>1</v>
      </c>
      <c r="AR52" s="44">
        <v>1</v>
      </c>
      <c r="AS52" s="44">
        <v>0</v>
      </c>
      <c r="AT52" s="44">
        <v>0</v>
      </c>
      <c r="AU52" s="44">
        <v>0</v>
      </c>
      <c r="AV52" s="44">
        <v>0</v>
      </c>
      <c r="AW52" s="44">
        <v>1</v>
      </c>
      <c r="AX52" s="44">
        <v>0</v>
      </c>
      <c r="AY52" s="44">
        <v>1</v>
      </c>
      <c r="AZ52" s="44">
        <v>1</v>
      </c>
      <c r="BA52" s="44">
        <v>1</v>
      </c>
      <c r="BB52" s="44">
        <v>0</v>
      </c>
      <c r="BC52" s="44">
        <v>0</v>
      </c>
      <c r="BD52" s="44" t="s">
        <v>74</v>
      </c>
      <c r="BE52" s="59">
        <v>43850</v>
      </c>
    </row>
    <row r="53" spans="1:57" x14ac:dyDescent="0.2">
      <c r="A53" s="44" t="s">
        <v>223</v>
      </c>
      <c r="B53" s="44" t="str">
        <f>VLOOKUP(A53,诊断结果!A:G,7,FALSE)</f>
        <v>NC</v>
      </c>
      <c r="C53" s="54" t="s">
        <v>224</v>
      </c>
      <c r="D53" s="50" t="str">
        <f>VLOOKUP(A53,'other information'!B:D,3,FALSE)</f>
        <v>NA</v>
      </c>
      <c r="E53" s="50">
        <f>VLOOKUP(A53,'other information'!B:E,4,FALSE)</f>
        <v>43812</v>
      </c>
      <c r="F53" s="54" t="s">
        <v>59</v>
      </c>
      <c r="G53" s="54" t="s">
        <v>71</v>
      </c>
      <c r="H53" s="50" t="s">
        <v>225</v>
      </c>
      <c r="I53" s="44">
        <v>173</v>
      </c>
      <c r="J53" s="44">
        <v>75</v>
      </c>
      <c r="K53" s="54" t="s">
        <v>226</v>
      </c>
      <c r="L53" s="54" t="s">
        <v>227</v>
      </c>
      <c r="M53" s="54" t="s">
        <v>63</v>
      </c>
      <c r="N53" s="54" t="s">
        <v>64</v>
      </c>
      <c r="O53" s="44">
        <v>1</v>
      </c>
      <c r="P53" s="44">
        <v>0</v>
      </c>
      <c r="Q53" s="44">
        <v>0</v>
      </c>
      <c r="R53" s="44">
        <v>0</v>
      </c>
      <c r="S53" s="44">
        <v>1</v>
      </c>
      <c r="T53" s="44">
        <v>0</v>
      </c>
      <c r="U53" s="44">
        <v>0</v>
      </c>
      <c r="V53" s="44">
        <v>1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52">
        <v>0</v>
      </c>
      <c r="AJ53" s="44">
        <v>0</v>
      </c>
      <c r="AK53" s="53" t="s">
        <v>130</v>
      </c>
      <c r="AL53" s="44">
        <v>1</v>
      </c>
      <c r="AM53" s="44">
        <v>1</v>
      </c>
      <c r="AN53" s="44">
        <v>1</v>
      </c>
      <c r="AO53" s="44">
        <v>0</v>
      </c>
      <c r="AP53" s="44">
        <v>1</v>
      </c>
      <c r="AQ53" s="44">
        <v>0</v>
      </c>
      <c r="AR53" s="44">
        <v>0</v>
      </c>
      <c r="AS53" s="44">
        <v>0</v>
      </c>
      <c r="AT53" s="44">
        <v>0</v>
      </c>
      <c r="AU53" s="44">
        <v>0</v>
      </c>
      <c r="AV53" s="44">
        <v>0</v>
      </c>
      <c r="AW53" s="44">
        <v>1</v>
      </c>
      <c r="AX53" s="44">
        <v>1</v>
      </c>
      <c r="AY53" s="44">
        <v>0</v>
      </c>
      <c r="AZ53" s="44">
        <v>1</v>
      </c>
      <c r="BA53" s="44">
        <v>1</v>
      </c>
      <c r="BB53" s="44">
        <v>0</v>
      </c>
      <c r="BC53" s="44">
        <v>1</v>
      </c>
      <c r="BD53" s="44" t="s">
        <v>74</v>
      </c>
      <c r="BE53" s="59">
        <v>43850</v>
      </c>
    </row>
    <row r="54" spans="1:57" x14ac:dyDescent="0.2">
      <c r="A54" s="44" t="s">
        <v>228</v>
      </c>
      <c r="B54" s="44" t="str">
        <f>VLOOKUP(A54,诊断结果!A:G,7,FALSE)</f>
        <v>NC</v>
      </c>
      <c r="C54" s="54" t="s">
        <v>229</v>
      </c>
      <c r="D54" s="50" t="str">
        <f>VLOOKUP(A54,'other information'!B:D,3,FALSE)</f>
        <v>NA</v>
      </c>
      <c r="E54" s="50">
        <f>VLOOKUP(A54,'other information'!B:E,4,FALSE)</f>
        <v>43809</v>
      </c>
      <c r="F54" s="54" t="s">
        <v>59</v>
      </c>
      <c r="G54" s="54" t="s">
        <v>71</v>
      </c>
      <c r="H54" s="50" t="s">
        <v>230</v>
      </c>
      <c r="I54" s="44">
        <v>172</v>
      </c>
      <c r="J54" s="44">
        <v>63</v>
      </c>
      <c r="K54" s="54" t="s">
        <v>72</v>
      </c>
      <c r="L54" s="54" t="s">
        <v>231</v>
      </c>
      <c r="M54" s="54" t="s">
        <v>90</v>
      </c>
      <c r="N54" s="54" t="s">
        <v>109</v>
      </c>
      <c r="O54" s="44">
        <v>1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1</v>
      </c>
      <c r="W54" s="44">
        <v>1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52">
        <v>1</v>
      </c>
      <c r="AJ54" s="44">
        <v>0</v>
      </c>
      <c r="AK54" s="53" t="s">
        <v>66</v>
      </c>
      <c r="AL54" s="44">
        <v>1</v>
      </c>
      <c r="AM54" s="44">
        <v>0</v>
      </c>
      <c r="AN54" s="44">
        <v>1</v>
      </c>
      <c r="AO54" s="44">
        <v>0</v>
      </c>
      <c r="AP54" s="44">
        <v>0</v>
      </c>
      <c r="AQ54" s="44">
        <v>1</v>
      </c>
      <c r="AR54" s="44">
        <v>0</v>
      </c>
      <c r="AS54" s="44">
        <v>0</v>
      </c>
      <c r="AT54" s="44">
        <v>0</v>
      </c>
      <c r="AU54" s="44">
        <v>0</v>
      </c>
      <c r="AV54" s="44">
        <v>0</v>
      </c>
      <c r="AW54" s="44">
        <v>1</v>
      </c>
      <c r="AX54" s="44">
        <v>0</v>
      </c>
      <c r="AY54" s="44">
        <v>0</v>
      </c>
      <c r="AZ54" s="44">
        <v>0</v>
      </c>
      <c r="BA54" s="44">
        <v>1</v>
      </c>
      <c r="BB54" s="44">
        <v>0</v>
      </c>
      <c r="BC54" s="44">
        <v>0</v>
      </c>
      <c r="BD54" s="44" t="s">
        <v>74</v>
      </c>
      <c r="BE54" s="59">
        <v>43850</v>
      </c>
    </row>
    <row r="55" spans="1:57" x14ac:dyDescent="0.2">
      <c r="A55" s="44" t="s">
        <v>232</v>
      </c>
      <c r="B55" s="44" t="str">
        <f>VLOOKUP(A55,诊断结果!A:G,7,FALSE)</f>
        <v>aMCI</v>
      </c>
      <c r="C55" s="54" t="s">
        <v>233</v>
      </c>
      <c r="D55" s="50" t="str">
        <f>VLOOKUP(A55,'other information'!B:D,3,FALSE)</f>
        <v>NA</v>
      </c>
      <c r="E55" s="50">
        <f>VLOOKUP(A55,'other information'!B:E,4,FALSE)</f>
        <v>43790</v>
      </c>
      <c r="F55" s="54" t="s">
        <v>59</v>
      </c>
      <c r="G55" s="54" t="s">
        <v>60</v>
      </c>
      <c r="H55" s="50">
        <v>22903</v>
      </c>
      <c r="I55" s="44">
        <v>172</v>
      </c>
      <c r="J55" s="44">
        <v>67</v>
      </c>
      <c r="K55" s="54" t="s">
        <v>72</v>
      </c>
      <c r="L55" s="54" t="s">
        <v>234</v>
      </c>
      <c r="M55" s="54" t="s">
        <v>123</v>
      </c>
      <c r="N55" s="54" t="s">
        <v>64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1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1</v>
      </c>
      <c r="AF55" s="44">
        <v>0</v>
      </c>
      <c r="AG55" s="44">
        <v>0</v>
      </c>
      <c r="AH55" s="44">
        <v>0</v>
      </c>
      <c r="AI55" s="52">
        <v>1</v>
      </c>
      <c r="AJ55" s="44">
        <v>0</v>
      </c>
      <c r="AK55" s="53" t="s">
        <v>79</v>
      </c>
      <c r="AL55" s="44">
        <v>1</v>
      </c>
      <c r="AM55" s="44">
        <v>1</v>
      </c>
      <c r="AN55" s="44">
        <v>1</v>
      </c>
      <c r="AO55" s="44">
        <v>1</v>
      </c>
      <c r="AP55" s="44">
        <v>0</v>
      </c>
      <c r="AQ55" s="44">
        <v>1</v>
      </c>
      <c r="AR55" s="44">
        <v>1</v>
      </c>
      <c r="AS55" s="44">
        <v>1</v>
      </c>
      <c r="AT55" s="44">
        <v>1</v>
      </c>
      <c r="AU55" s="44">
        <v>1</v>
      </c>
      <c r="AV55" s="44">
        <v>0</v>
      </c>
      <c r="AW55" s="44">
        <v>1</v>
      </c>
      <c r="AX55" s="44">
        <v>1</v>
      </c>
      <c r="AY55" s="44">
        <v>0</v>
      </c>
      <c r="AZ55" s="44">
        <v>0</v>
      </c>
      <c r="BA55" s="44">
        <v>1</v>
      </c>
      <c r="BB55" s="44">
        <v>0</v>
      </c>
      <c r="BC55" s="44">
        <v>0</v>
      </c>
      <c r="BD55" s="44" t="s">
        <v>74</v>
      </c>
      <c r="BE55" s="59">
        <v>43850</v>
      </c>
    </row>
    <row r="56" spans="1:57" x14ac:dyDescent="0.2">
      <c r="A56" s="44" t="s">
        <v>235</v>
      </c>
      <c r="B56" s="44" t="str">
        <f>VLOOKUP(A56,诊断结果!A:G,7,FALSE)</f>
        <v>SCD2</v>
      </c>
      <c r="C56" s="54" t="s">
        <v>236</v>
      </c>
      <c r="D56" s="50" t="str">
        <f>VLOOKUP(A56,'other information'!B:D,3,FALSE)</f>
        <v>NA</v>
      </c>
      <c r="E56" s="50">
        <f>VLOOKUP(A56,'other information'!B:E,4,FALSE)</f>
        <v>43790</v>
      </c>
      <c r="F56" s="54" t="s">
        <v>70</v>
      </c>
      <c r="G56" s="54" t="s">
        <v>71</v>
      </c>
      <c r="H56" s="50">
        <v>22919</v>
      </c>
      <c r="I56" s="44">
        <v>158</v>
      </c>
      <c r="J56" s="44">
        <v>57</v>
      </c>
      <c r="K56" s="54" t="s">
        <v>72</v>
      </c>
      <c r="L56" s="54" t="s">
        <v>237</v>
      </c>
      <c r="M56" s="54" t="s">
        <v>78</v>
      </c>
      <c r="N56" s="54" t="s">
        <v>64</v>
      </c>
      <c r="O56" s="44">
        <v>0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1</v>
      </c>
      <c r="Y56" s="44">
        <v>1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52">
        <v>1</v>
      </c>
      <c r="AJ56" s="44">
        <v>1</v>
      </c>
      <c r="AK56" s="53" t="s">
        <v>79</v>
      </c>
      <c r="AL56" s="44">
        <v>1</v>
      </c>
      <c r="AM56" s="44">
        <v>1</v>
      </c>
      <c r="AN56" s="44">
        <v>1</v>
      </c>
      <c r="AO56" s="44">
        <v>0</v>
      </c>
      <c r="AP56" s="44">
        <v>0</v>
      </c>
      <c r="AQ56" s="44">
        <v>1</v>
      </c>
      <c r="AR56" s="44">
        <v>0</v>
      </c>
      <c r="AS56" s="44">
        <v>1</v>
      </c>
      <c r="AT56" s="44">
        <v>1</v>
      </c>
      <c r="AU56" s="44">
        <v>1</v>
      </c>
      <c r="AV56" s="44">
        <v>0</v>
      </c>
      <c r="AW56" s="44">
        <v>1</v>
      </c>
      <c r="AX56" s="44">
        <v>1</v>
      </c>
      <c r="AY56" s="44">
        <v>0</v>
      </c>
      <c r="AZ56" s="44">
        <v>0</v>
      </c>
      <c r="BA56" s="44">
        <v>1</v>
      </c>
      <c r="BB56" s="44">
        <v>0</v>
      </c>
      <c r="BC56" s="44">
        <v>0</v>
      </c>
      <c r="BD56" s="44" t="s">
        <v>67</v>
      </c>
      <c r="BE56" s="59">
        <v>43850</v>
      </c>
    </row>
    <row r="57" spans="1:57" x14ac:dyDescent="0.2">
      <c r="A57" s="44" t="s">
        <v>238</v>
      </c>
      <c r="B57" s="44" t="str">
        <f>VLOOKUP(A57,诊断结果!A:G,7,FALSE)</f>
        <v>NC</v>
      </c>
      <c r="C57" s="54" t="s">
        <v>239</v>
      </c>
      <c r="D57" s="50" t="str">
        <f>VLOOKUP(A57,'other information'!B:D,3,FALSE)</f>
        <v>NA</v>
      </c>
      <c r="E57" s="50">
        <f>VLOOKUP(A57,'other information'!B:E,4,FALSE)</f>
        <v>43813</v>
      </c>
      <c r="F57" s="54" t="s">
        <v>59</v>
      </c>
      <c r="G57" s="54" t="s">
        <v>71</v>
      </c>
      <c r="H57" s="50">
        <v>25171</v>
      </c>
      <c r="I57" s="44">
        <v>178</v>
      </c>
      <c r="J57" s="44">
        <v>72</v>
      </c>
      <c r="K57" s="54" t="s">
        <v>72</v>
      </c>
      <c r="L57" s="54" t="s">
        <v>207</v>
      </c>
      <c r="M57" s="54" t="s">
        <v>123</v>
      </c>
      <c r="N57" s="54" t="s">
        <v>64</v>
      </c>
      <c r="O57" s="44">
        <v>0</v>
      </c>
      <c r="P57" s="44">
        <v>0</v>
      </c>
      <c r="Q57" s="44">
        <v>0</v>
      </c>
      <c r="R57" s="44">
        <v>0</v>
      </c>
      <c r="S57" s="44">
        <v>1</v>
      </c>
      <c r="T57" s="44">
        <v>0</v>
      </c>
      <c r="U57" s="44">
        <v>1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52">
        <v>0</v>
      </c>
      <c r="AJ57" s="44">
        <v>0</v>
      </c>
      <c r="AK57" s="53" t="s">
        <v>79</v>
      </c>
      <c r="AL57" s="44">
        <v>1</v>
      </c>
      <c r="AM57" s="44">
        <v>1</v>
      </c>
      <c r="AN57" s="44">
        <v>1</v>
      </c>
      <c r="AO57" s="44">
        <v>1</v>
      </c>
      <c r="AP57" s="44">
        <v>1</v>
      </c>
      <c r="AQ57" s="44">
        <v>0</v>
      </c>
      <c r="AR57" s="44">
        <v>0</v>
      </c>
      <c r="AS57" s="44">
        <v>1</v>
      </c>
      <c r="AT57" s="44">
        <v>1</v>
      </c>
      <c r="AU57" s="44">
        <v>0</v>
      </c>
      <c r="AV57" s="44">
        <v>1</v>
      </c>
      <c r="AW57" s="44">
        <v>1</v>
      </c>
      <c r="AX57" s="44">
        <v>0</v>
      </c>
      <c r="AY57" s="44">
        <v>0</v>
      </c>
      <c r="AZ57" s="44">
        <v>0</v>
      </c>
      <c r="BA57" s="44">
        <v>1</v>
      </c>
      <c r="BB57" s="44">
        <v>0</v>
      </c>
      <c r="BC57" s="44">
        <v>0</v>
      </c>
      <c r="BD57" s="44" t="s">
        <v>74</v>
      </c>
      <c r="BE57" s="59">
        <v>43850</v>
      </c>
    </row>
    <row r="58" spans="1:57" x14ac:dyDescent="0.2">
      <c r="A58" s="44" t="s">
        <v>240</v>
      </c>
      <c r="B58" s="44" t="str">
        <f>VLOOKUP(A58,诊断结果!A:G,7,FALSE)</f>
        <v>AD</v>
      </c>
      <c r="C58" s="54" t="s">
        <v>241</v>
      </c>
      <c r="D58" s="50" t="str">
        <f>VLOOKUP(A58,'other information'!B:D,3,FALSE)</f>
        <v>NA</v>
      </c>
      <c r="E58" s="50">
        <f>VLOOKUP(A58,'other information'!B:E,4,FALSE)</f>
        <v>43813</v>
      </c>
      <c r="F58" s="54" t="s">
        <v>70</v>
      </c>
      <c r="G58" s="54" t="s">
        <v>71</v>
      </c>
      <c r="H58" s="50">
        <v>17477</v>
      </c>
      <c r="I58" s="44">
        <v>156</v>
      </c>
      <c r="J58" s="44">
        <v>60</v>
      </c>
      <c r="K58" s="54" t="s">
        <v>72</v>
      </c>
      <c r="L58" s="54" t="s">
        <v>129</v>
      </c>
      <c r="M58" s="54" t="s">
        <v>123</v>
      </c>
      <c r="N58" s="54" t="s">
        <v>64</v>
      </c>
      <c r="O58" s="44">
        <v>0</v>
      </c>
      <c r="P58" s="44">
        <v>0</v>
      </c>
      <c r="Q58" s="44">
        <v>0</v>
      </c>
      <c r="R58" s="44">
        <v>1</v>
      </c>
      <c r="S58" s="44">
        <v>0</v>
      </c>
      <c r="T58" s="44">
        <v>1</v>
      </c>
      <c r="U58" s="44">
        <v>0</v>
      </c>
      <c r="V58" s="44">
        <v>1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52">
        <v>0</v>
      </c>
      <c r="AJ58" s="44">
        <v>0</v>
      </c>
      <c r="AK58" s="53" t="s">
        <v>66</v>
      </c>
      <c r="AL58" s="44">
        <v>1</v>
      </c>
      <c r="AM58" s="44">
        <v>1</v>
      </c>
      <c r="AN58" s="44">
        <v>1</v>
      </c>
      <c r="AO58" s="44">
        <v>0</v>
      </c>
      <c r="AP58" s="44">
        <v>0</v>
      </c>
      <c r="AQ58" s="44">
        <v>1</v>
      </c>
      <c r="AR58" s="44">
        <v>0</v>
      </c>
      <c r="AS58" s="44">
        <v>0</v>
      </c>
      <c r="AT58" s="44">
        <v>0</v>
      </c>
      <c r="AU58" s="44">
        <v>0</v>
      </c>
      <c r="AV58" s="44">
        <v>0</v>
      </c>
      <c r="AW58" s="44">
        <v>0</v>
      </c>
      <c r="AX58" s="44">
        <v>0</v>
      </c>
      <c r="AY58" s="44">
        <v>0</v>
      </c>
      <c r="AZ58" s="44">
        <v>1</v>
      </c>
      <c r="BA58" s="44">
        <v>1</v>
      </c>
      <c r="BB58" s="44">
        <v>0</v>
      </c>
      <c r="BC58" s="44">
        <v>0</v>
      </c>
      <c r="BD58" s="44" t="s">
        <v>74</v>
      </c>
      <c r="BE58" s="59">
        <v>43850</v>
      </c>
    </row>
    <row r="59" spans="1:57" x14ac:dyDescent="0.2">
      <c r="A59" s="44" t="s">
        <v>242</v>
      </c>
      <c r="B59" s="44" t="str">
        <f>VLOOKUP(A59,诊断结果!A:G,7,FALSE)</f>
        <v>aMCI</v>
      </c>
      <c r="C59" s="54" t="s">
        <v>243</v>
      </c>
      <c r="D59" s="50" t="str">
        <f>VLOOKUP(A59,'other information'!B:D,3,FALSE)</f>
        <v>NA</v>
      </c>
      <c r="E59" s="50">
        <f>VLOOKUP(A59,'other information'!B:E,4,FALSE)</f>
        <v>43820</v>
      </c>
      <c r="F59" s="54" t="s">
        <v>70</v>
      </c>
      <c r="G59" s="54" t="s">
        <v>71</v>
      </c>
      <c r="H59" s="50">
        <v>24030</v>
      </c>
      <c r="I59" s="44">
        <v>167</v>
      </c>
      <c r="J59" s="44">
        <v>70</v>
      </c>
      <c r="K59" s="54" t="s">
        <v>72</v>
      </c>
      <c r="L59" s="54" t="s">
        <v>244</v>
      </c>
      <c r="M59" s="54" t="s">
        <v>63</v>
      </c>
      <c r="N59" s="54" t="s">
        <v>64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1</v>
      </c>
      <c r="V59" s="44">
        <v>0</v>
      </c>
      <c r="W59" s="44">
        <v>0</v>
      </c>
      <c r="X59" s="44">
        <v>0</v>
      </c>
      <c r="Y59" s="44">
        <v>0</v>
      </c>
      <c r="Z59" s="44">
        <v>1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52">
        <v>1</v>
      </c>
      <c r="AJ59" s="44">
        <v>0</v>
      </c>
      <c r="AK59" s="53" t="s">
        <v>66</v>
      </c>
      <c r="AL59" s="44">
        <v>1</v>
      </c>
      <c r="AM59" s="44">
        <v>1</v>
      </c>
      <c r="AN59" s="44">
        <v>1</v>
      </c>
      <c r="AO59" s="44">
        <v>1</v>
      </c>
      <c r="AP59" s="44">
        <v>1</v>
      </c>
      <c r="AQ59" s="44">
        <v>0</v>
      </c>
      <c r="AR59" s="44">
        <v>0</v>
      </c>
      <c r="AS59" s="44">
        <v>0</v>
      </c>
      <c r="AT59" s="44">
        <v>1</v>
      </c>
      <c r="AU59" s="44">
        <v>0</v>
      </c>
      <c r="AV59" s="44">
        <v>0</v>
      </c>
      <c r="AW59" s="44">
        <v>1</v>
      </c>
      <c r="AX59" s="44">
        <v>1</v>
      </c>
      <c r="AY59" s="44">
        <v>0</v>
      </c>
      <c r="AZ59" s="44">
        <v>0</v>
      </c>
      <c r="BA59" s="44">
        <v>1</v>
      </c>
      <c r="BB59" s="44">
        <v>0</v>
      </c>
      <c r="BC59" s="44">
        <v>0</v>
      </c>
      <c r="BD59" s="44" t="s">
        <v>74</v>
      </c>
      <c r="BE59" s="59">
        <v>43850</v>
      </c>
    </row>
    <row r="60" spans="1:57" x14ac:dyDescent="0.2">
      <c r="A60" s="44" t="s">
        <v>245</v>
      </c>
      <c r="B60" s="44" t="str">
        <f>VLOOKUP(A60,诊断结果!A:G,7,FALSE)</f>
        <v>NC</v>
      </c>
      <c r="C60" s="54" t="s">
        <v>246</v>
      </c>
      <c r="D60" s="50" t="str">
        <f>VLOOKUP(A60,'other information'!B:D,3,FALSE)</f>
        <v>NA</v>
      </c>
      <c r="E60" s="50">
        <f>VLOOKUP(A60,'other information'!B:E,4,FALSE)</f>
        <v>43820</v>
      </c>
      <c r="F60" s="54" t="s">
        <v>70</v>
      </c>
      <c r="G60" s="54" t="s">
        <v>71</v>
      </c>
      <c r="H60" s="50">
        <v>24801</v>
      </c>
      <c r="I60" s="44">
        <v>160</v>
      </c>
      <c r="J60" s="44">
        <v>58</v>
      </c>
      <c r="K60" s="54" t="s">
        <v>247</v>
      </c>
      <c r="L60" s="54" t="s">
        <v>199</v>
      </c>
      <c r="M60" s="54" t="s">
        <v>119</v>
      </c>
      <c r="N60" s="54" t="s">
        <v>64</v>
      </c>
      <c r="O60" s="44">
        <v>0</v>
      </c>
      <c r="P60" s="44">
        <v>0</v>
      </c>
      <c r="Q60" s="44">
        <v>0</v>
      </c>
      <c r="R60" s="44" t="s">
        <v>144</v>
      </c>
      <c r="S60" s="44">
        <v>0</v>
      </c>
      <c r="T60" s="44">
        <v>1</v>
      </c>
      <c r="U60" s="44">
        <v>1</v>
      </c>
      <c r="V60" s="44">
        <v>0</v>
      </c>
      <c r="W60" s="44">
        <v>0</v>
      </c>
      <c r="X60" s="44">
        <v>0</v>
      </c>
      <c r="Y60" s="44">
        <v>0</v>
      </c>
      <c r="Z60" s="44">
        <v>1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52">
        <v>1</v>
      </c>
      <c r="AJ60" s="44">
        <v>0</v>
      </c>
      <c r="AK60" s="53" t="s">
        <v>66</v>
      </c>
      <c r="AL60" s="44">
        <v>1</v>
      </c>
      <c r="AM60" s="44">
        <v>1</v>
      </c>
      <c r="AN60" s="44">
        <v>1</v>
      </c>
      <c r="AO60" s="44">
        <v>1</v>
      </c>
      <c r="AP60" s="44">
        <v>1</v>
      </c>
      <c r="AQ60" s="44">
        <v>1</v>
      </c>
      <c r="AR60" s="44">
        <v>0</v>
      </c>
      <c r="AS60" s="44">
        <v>0</v>
      </c>
      <c r="AT60" s="44">
        <v>0</v>
      </c>
      <c r="AU60" s="44">
        <v>0</v>
      </c>
      <c r="AV60" s="44">
        <v>0</v>
      </c>
      <c r="AW60" s="44">
        <v>1</v>
      </c>
      <c r="AX60" s="44">
        <v>1</v>
      </c>
      <c r="AY60" s="44">
        <v>1</v>
      </c>
      <c r="AZ60" s="44">
        <v>0</v>
      </c>
      <c r="BA60" s="44">
        <v>1</v>
      </c>
      <c r="BB60" s="44">
        <v>1</v>
      </c>
      <c r="BC60" s="44">
        <v>0</v>
      </c>
      <c r="BD60" s="44" t="s">
        <v>74</v>
      </c>
      <c r="BE60" s="59">
        <v>43850</v>
      </c>
    </row>
    <row r="61" spans="1:57" x14ac:dyDescent="0.2">
      <c r="A61" s="44" t="s">
        <v>248</v>
      </c>
      <c r="B61" s="44" t="str">
        <f>VLOOKUP(A61,诊断结果!A:G,7,FALSE)</f>
        <v>SCS2</v>
      </c>
      <c r="C61" s="54" t="s">
        <v>249</v>
      </c>
      <c r="D61" s="50">
        <f>VLOOKUP(A61,'other information'!B:D,3,FALSE)</f>
        <v>43834.277777777803</v>
      </c>
      <c r="E61" s="50">
        <f>VLOOKUP(A61,'other information'!B:E,4,FALSE)</f>
        <v>43834</v>
      </c>
      <c r="F61" s="54" t="s">
        <v>70</v>
      </c>
      <c r="G61" s="54" t="s">
        <v>71</v>
      </c>
      <c r="H61" s="50">
        <v>19511</v>
      </c>
      <c r="I61" s="44">
        <v>163</v>
      </c>
      <c r="J61" s="44">
        <v>59</v>
      </c>
      <c r="K61" s="54" t="s">
        <v>72</v>
      </c>
      <c r="L61" s="54" t="s">
        <v>250</v>
      </c>
      <c r="M61" s="54" t="s">
        <v>86</v>
      </c>
      <c r="N61" s="54" t="s">
        <v>64</v>
      </c>
      <c r="O61" s="44">
        <v>1</v>
      </c>
      <c r="P61" s="44">
        <v>0</v>
      </c>
      <c r="Q61" s="44">
        <v>0</v>
      </c>
      <c r="R61" s="44" t="s">
        <v>144</v>
      </c>
      <c r="S61" s="44">
        <v>0</v>
      </c>
      <c r="T61" s="44">
        <v>1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52">
        <v>0</v>
      </c>
      <c r="AJ61" s="44">
        <v>0</v>
      </c>
      <c r="AK61" s="53" t="s">
        <v>130</v>
      </c>
      <c r="AL61" s="44">
        <v>1</v>
      </c>
      <c r="AM61" s="44">
        <v>1</v>
      </c>
      <c r="AN61" s="44">
        <v>1</v>
      </c>
      <c r="AO61" s="44">
        <v>1</v>
      </c>
      <c r="AP61" s="44">
        <v>1</v>
      </c>
      <c r="AQ61" s="44">
        <v>0</v>
      </c>
      <c r="AR61" s="44">
        <v>0</v>
      </c>
      <c r="AS61" s="44">
        <v>0</v>
      </c>
      <c r="AT61" s="44">
        <v>0</v>
      </c>
      <c r="AU61" s="44">
        <v>0</v>
      </c>
      <c r="AV61" s="44">
        <v>0</v>
      </c>
      <c r="AW61" s="44">
        <v>1</v>
      </c>
      <c r="AX61" s="44">
        <v>1</v>
      </c>
      <c r="AY61" s="44">
        <v>1</v>
      </c>
      <c r="AZ61" s="44">
        <v>0</v>
      </c>
      <c r="BA61" s="44">
        <v>1</v>
      </c>
      <c r="BB61" s="44">
        <v>0</v>
      </c>
      <c r="BC61" s="44">
        <v>0</v>
      </c>
      <c r="BD61" s="44" t="s">
        <v>74</v>
      </c>
      <c r="BE61" s="59">
        <v>43850</v>
      </c>
    </row>
    <row r="62" spans="1:57" x14ac:dyDescent="0.2">
      <c r="A62" s="44" t="s">
        <v>251</v>
      </c>
      <c r="B62" s="44" t="str">
        <f>VLOOKUP(A62,诊断结果!A:G,7,FALSE)</f>
        <v>aMCI</v>
      </c>
      <c r="C62" s="54" t="s">
        <v>252</v>
      </c>
      <c r="D62" s="50">
        <f>VLOOKUP(A62,'other information'!B:D,3,FALSE)</f>
        <v>43834.305555555598</v>
      </c>
      <c r="E62" s="50">
        <f>VLOOKUP(A62,'other information'!B:E,4,FALSE)</f>
        <v>43834</v>
      </c>
      <c r="F62" s="54" t="s">
        <v>70</v>
      </c>
      <c r="G62" s="54" t="s">
        <v>71</v>
      </c>
      <c r="H62" s="50">
        <v>20097</v>
      </c>
      <c r="I62" s="44">
        <v>155</v>
      </c>
      <c r="J62" s="44">
        <v>48</v>
      </c>
      <c r="K62" s="54" t="s">
        <v>72</v>
      </c>
      <c r="L62" s="54" t="s">
        <v>85</v>
      </c>
      <c r="M62" s="54" t="s">
        <v>63</v>
      </c>
      <c r="N62" s="54" t="s">
        <v>64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52">
        <v>0</v>
      </c>
      <c r="AJ62" s="44">
        <v>0</v>
      </c>
      <c r="AK62" s="53" t="s">
        <v>130</v>
      </c>
      <c r="AL62" s="44">
        <v>1</v>
      </c>
      <c r="AM62" s="44">
        <v>0</v>
      </c>
      <c r="AN62" s="44">
        <v>1</v>
      </c>
      <c r="AO62" s="44">
        <v>0</v>
      </c>
      <c r="AP62" s="44">
        <v>1</v>
      </c>
      <c r="AQ62" s="44">
        <v>1</v>
      </c>
      <c r="AR62" s="44">
        <v>0</v>
      </c>
      <c r="AS62" s="44">
        <v>0</v>
      </c>
      <c r="AT62" s="44">
        <v>1</v>
      </c>
      <c r="AU62" s="44">
        <v>0</v>
      </c>
      <c r="AV62" s="44">
        <v>0</v>
      </c>
      <c r="AW62" s="44">
        <v>1</v>
      </c>
      <c r="AX62" s="44">
        <v>1</v>
      </c>
      <c r="AY62" s="44">
        <v>0</v>
      </c>
      <c r="AZ62" s="44">
        <v>0</v>
      </c>
      <c r="BA62" s="44">
        <v>1</v>
      </c>
      <c r="BB62" s="44">
        <v>0</v>
      </c>
      <c r="BC62" s="44">
        <v>1</v>
      </c>
      <c r="BD62" s="44" t="s">
        <v>74</v>
      </c>
      <c r="BE62" s="59">
        <v>43850</v>
      </c>
    </row>
    <row r="63" spans="1:57" x14ac:dyDescent="0.2">
      <c r="A63" s="44" t="s">
        <v>253</v>
      </c>
      <c r="B63" s="44" t="str">
        <f>VLOOKUP(A63,诊断结果!A:G,7,FALSE)</f>
        <v>aMCI</v>
      </c>
      <c r="C63" s="54" t="s">
        <v>254</v>
      </c>
      <c r="D63" s="50" t="str">
        <f>VLOOKUP(A63,'other information'!B:D,3,FALSE)</f>
        <v>NA</v>
      </c>
      <c r="E63" s="50">
        <f>VLOOKUP(A63,'other information'!B:E,4,FALSE)</f>
        <v>43792</v>
      </c>
      <c r="F63" s="54" t="s">
        <v>59</v>
      </c>
      <c r="G63" s="54" t="s">
        <v>71</v>
      </c>
      <c r="H63" s="50">
        <v>18582</v>
      </c>
      <c r="I63" s="44">
        <v>172</v>
      </c>
      <c r="J63" s="44">
        <v>68</v>
      </c>
      <c r="K63" s="54" t="s">
        <v>72</v>
      </c>
      <c r="L63" s="44" t="s">
        <v>65</v>
      </c>
      <c r="M63" s="54" t="s">
        <v>123</v>
      </c>
      <c r="N63" s="54" t="s">
        <v>64</v>
      </c>
      <c r="O63" s="44">
        <v>0</v>
      </c>
      <c r="P63" s="44">
        <v>1</v>
      </c>
      <c r="Q63" s="44">
        <v>0</v>
      </c>
      <c r="R63" s="44">
        <v>1</v>
      </c>
      <c r="S63" s="44">
        <v>1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52">
        <v>0</v>
      </c>
      <c r="AJ63" s="44">
        <v>0</v>
      </c>
      <c r="AK63" s="53" t="s">
        <v>66</v>
      </c>
      <c r="AL63" s="44">
        <v>1</v>
      </c>
      <c r="AM63" s="44">
        <v>0</v>
      </c>
      <c r="AN63" s="44">
        <v>1</v>
      </c>
      <c r="AO63" s="44">
        <v>0</v>
      </c>
      <c r="AP63" s="44">
        <v>0</v>
      </c>
      <c r="AQ63" s="44">
        <v>1</v>
      </c>
      <c r="AR63" s="44">
        <v>0</v>
      </c>
      <c r="AS63" s="44">
        <v>1</v>
      </c>
      <c r="AT63" s="44">
        <v>1</v>
      </c>
      <c r="AU63" s="44">
        <v>0</v>
      </c>
      <c r="AV63" s="44">
        <v>1</v>
      </c>
      <c r="AW63" s="44">
        <v>1</v>
      </c>
      <c r="AX63" s="44">
        <v>0</v>
      </c>
      <c r="AY63" s="44">
        <v>0</v>
      </c>
      <c r="AZ63" s="44">
        <v>0</v>
      </c>
      <c r="BA63" s="44">
        <v>1</v>
      </c>
      <c r="BB63" s="44">
        <v>1</v>
      </c>
      <c r="BC63" s="44">
        <v>1</v>
      </c>
      <c r="BD63" s="44" t="s">
        <v>74</v>
      </c>
      <c r="BE63" s="59">
        <v>43850</v>
      </c>
    </row>
    <row r="64" spans="1:57" x14ac:dyDescent="0.2">
      <c r="A64" s="44" t="s">
        <v>255</v>
      </c>
      <c r="B64" s="44" t="str">
        <f>VLOOKUP(A64,诊断结果!A:G,7,FALSE)</f>
        <v>NC</v>
      </c>
      <c r="C64" s="54" t="s">
        <v>256</v>
      </c>
      <c r="D64" s="50" t="str">
        <f>VLOOKUP(A64,'other information'!B:D,3,FALSE)</f>
        <v>NA</v>
      </c>
      <c r="E64" s="50">
        <f>VLOOKUP(A64,'other information'!B:E,4,FALSE)</f>
        <v>43792</v>
      </c>
      <c r="F64" s="54" t="s">
        <v>70</v>
      </c>
      <c r="G64" s="54" t="s">
        <v>71</v>
      </c>
      <c r="H64" s="50">
        <v>14498</v>
      </c>
      <c r="I64" s="44">
        <v>163</v>
      </c>
      <c r="J64" s="44">
        <v>58</v>
      </c>
      <c r="K64" s="54" t="s">
        <v>72</v>
      </c>
      <c r="L64" s="54" t="s">
        <v>166</v>
      </c>
      <c r="M64" s="54" t="s">
        <v>123</v>
      </c>
      <c r="N64" s="54" t="s">
        <v>138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1</v>
      </c>
      <c r="U64" s="44">
        <v>0</v>
      </c>
      <c r="V64" s="44">
        <v>1</v>
      </c>
      <c r="W64" s="44">
        <v>0</v>
      </c>
      <c r="X64" s="44">
        <v>1</v>
      </c>
      <c r="Y64" s="44">
        <v>0</v>
      </c>
      <c r="Z64" s="44">
        <v>1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52">
        <v>1</v>
      </c>
      <c r="AJ64" s="44">
        <v>0</v>
      </c>
      <c r="AK64" s="53" t="s">
        <v>79</v>
      </c>
      <c r="AL64" s="44">
        <v>1</v>
      </c>
      <c r="AM64" s="44">
        <v>1</v>
      </c>
      <c r="AN64" s="44">
        <v>1</v>
      </c>
      <c r="AO64" s="44">
        <v>1</v>
      </c>
      <c r="AP64" s="44">
        <v>1</v>
      </c>
      <c r="AQ64" s="44">
        <v>1</v>
      </c>
      <c r="AR64" s="44">
        <v>1</v>
      </c>
      <c r="AS64" s="44">
        <v>1</v>
      </c>
      <c r="AT64" s="44">
        <v>1</v>
      </c>
      <c r="AU64" s="44">
        <v>0</v>
      </c>
      <c r="AV64" s="44">
        <v>0</v>
      </c>
      <c r="AW64" s="44">
        <v>0</v>
      </c>
      <c r="AX64" s="44">
        <v>0</v>
      </c>
      <c r="AY64" s="44">
        <v>1</v>
      </c>
      <c r="AZ64" s="44">
        <v>0</v>
      </c>
      <c r="BA64" s="44">
        <v>1</v>
      </c>
      <c r="BB64" s="44">
        <v>0</v>
      </c>
      <c r="BC64" s="44">
        <v>0</v>
      </c>
      <c r="BD64" s="44" t="s">
        <v>74</v>
      </c>
      <c r="BE64" s="59">
        <v>43850</v>
      </c>
    </row>
    <row r="65" spans="1:57" x14ac:dyDescent="0.2">
      <c r="A65" s="44" t="s">
        <v>257</v>
      </c>
      <c r="B65" s="44" t="str">
        <f>VLOOKUP(A65,诊断结果!A:G,7,FALSE)</f>
        <v>NC</v>
      </c>
      <c r="C65" s="54" t="s">
        <v>258</v>
      </c>
      <c r="D65" s="50" t="str">
        <f>VLOOKUP(A65,'other information'!B:D,3,FALSE)</f>
        <v>NA</v>
      </c>
      <c r="E65" s="50">
        <f>VLOOKUP(A65,'other information'!B:E,4,FALSE)</f>
        <v>43813</v>
      </c>
      <c r="F65" s="54" t="s">
        <v>70</v>
      </c>
      <c r="G65" s="54" t="s">
        <v>71</v>
      </c>
      <c r="H65" s="50">
        <v>23266</v>
      </c>
      <c r="I65" s="44">
        <v>163</v>
      </c>
      <c r="J65" s="44">
        <v>54</v>
      </c>
      <c r="K65" s="54" t="s">
        <v>72</v>
      </c>
      <c r="L65" s="54" t="s">
        <v>259</v>
      </c>
      <c r="M65" s="54" t="s">
        <v>78</v>
      </c>
      <c r="N65" s="54" t="s">
        <v>64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52">
        <v>0</v>
      </c>
      <c r="AJ65" s="44">
        <v>0</v>
      </c>
      <c r="AK65" s="53" t="s">
        <v>186</v>
      </c>
      <c r="AL65" s="44">
        <v>1</v>
      </c>
      <c r="AM65" s="44">
        <v>1</v>
      </c>
      <c r="AN65" s="44">
        <v>1</v>
      </c>
      <c r="AO65" s="44">
        <v>1</v>
      </c>
      <c r="AP65" s="44">
        <v>1</v>
      </c>
      <c r="AQ65" s="44">
        <v>1</v>
      </c>
      <c r="AR65" s="44">
        <v>1</v>
      </c>
      <c r="AS65" s="44">
        <v>1</v>
      </c>
      <c r="AT65" s="44">
        <v>1</v>
      </c>
      <c r="AU65" s="44">
        <v>0</v>
      </c>
      <c r="AV65" s="44">
        <v>0</v>
      </c>
      <c r="AW65" s="44">
        <v>0</v>
      </c>
      <c r="AX65" s="44">
        <v>1</v>
      </c>
      <c r="AY65" s="44">
        <v>1</v>
      </c>
      <c r="AZ65" s="44">
        <v>0</v>
      </c>
      <c r="BA65" s="44">
        <v>1</v>
      </c>
      <c r="BB65" s="44">
        <v>0</v>
      </c>
      <c r="BC65" s="44">
        <v>1</v>
      </c>
      <c r="BD65" s="44" t="s">
        <v>74</v>
      </c>
      <c r="BE65" s="59">
        <v>43850</v>
      </c>
    </row>
    <row r="66" spans="1:57" x14ac:dyDescent="0.2">
      <c r="A66" s="44" t="s">
        <v>260</v>
      </c>
      <c r="B66" s="44" t="str">
        <f>VLOOKUP(A66,诊断结果!A:G,7,FALSE)</f>
        <v>aMCI</v>
      </c>
      <c r="C66" s="54" t="s">
        <v>261</v>
      </c>
      <c r="D66" s="50">
        <f>VLOOKUP(A66,'other information'!B:D,3,FALSE)</f>
        <v>43834.295138888898</v>
      </c>
      <c r="E66" s="50">
        <f>VLOOKUP(A66,'other information'!B:E,4,FALSE)</f>
        <v>43834</v>
      </c>
      <c r="F66" s="54" t="s">
        <v>59</v>
      </c>
      <c r="G66" s="54" t="s">
        <v>71</v>
      </c>
      <c r="H66" s="50">
        <v>20071</v>
      </c>
      <c r="I66" s="44">
        <v>166</v>
      </c>
      <c r="J66" s="44">
        <v>75</v>
      </c>
      <c r="K66" s="54" t="s">
        <v>72</v>
      </c>
      <c r="L66" s="54" t="s">
        <v>262</v>
      </c>
      <c r="M66" s="54" t="s">
        <v>78</v>
      </c>
      <c r="N66" s="54" t="s">
        <v>64</v>
      </c>
      <c r="O66" s="44">
        <v>0</v>
      </c>
      <c r="P66" s="44">
        <v>1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1</v>
      </c>
      <c r="X66" s="44">
        <v>0</v>
      </c>
      <c r="Y66" s="44">
        <v>1</v>
      </c>
      <c r="Z66" s="44">
        <v>1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52">
        <v>0</v>
      </c>
      <c r="AJ66" s="44">
        <v>0</v>
      </c>
      <c r="AK66" s="53" t="s">
        <v>130</v>
      </c>
      <c r="AL66" s="44">
        <v>1</v>
      </c>
      <c r="AM66" s="44">
        <v>1</v>
      </c>
      <c r="AN66" s="44">
        <v>1</v>
      </c>
      <c r="AO66" s="44">
        <v>1</v>
      </c>
      <c r="AP66" s="44">
        <v>1</v>
      </c>
      <c r="AQ66" s="44">
        <v>1</v>
      </c>
      <c r="AR66" s="44">
        <v>0</v>
      </c>
      <c r="AS66" s="44">
        <v>1</v>
      </c>
      <c r="AT66" s="44">
        <v>1</v>
      </c>
      <c r="AU66" s="44">
        <v>0</v>
      </c>
      <c r="AV66" s="44">
        <v>0</v>
      </c>
      <c r="AW66" s="44">
        <v>1</v>
      </c>
      <c r="AX66" s="44">
        <v>0</v>
      </c>
      <c r="AY66" s="44">
        <v>1</v>
      </c>
      <c r="AZ66" s="44">
        <v>1</v>
      </c>
      <c r="BA66" s="44">
        <v>1</v>
      </c>
      <c r="BB66" s="44">
        <v>1</v>
      </c>
      <c r="BC66" s="44">
        <v>1</v>
      </c>
      <c r="BD66" s="44" t="s">
        <v>74</v>
      </c>
      <c r="BE66" s="59">
        <v>43850</v>
      </c>
    </row>
    <row r="67" spans="1:57" x14ac:dyDescent="0.2">
      <c r="A67" s="44" t="s">
        <v>263</v>
      </c>
      <c r="B67" s="44" t="str">
        <f>VLOOKUP(A67,诊断结果!A:G,7,FALSE)</f>
        <v>SCD1</v>
      </c>
      <c r="C67" s="54" t="s">
        <v>264</v>
      </c>
      <c r="D67" s="50" t="str">
        <f>VLOOKUP(A67,'other information'!B:D,3,FALSE)</f>
        <v>NA</v>
      </c>
      <c r="E67" s="50">
        <f>VLOOKUP(A67,'other information'!B:E,4,FALSE)</f>
        <v>43820</v>
      </c>
      <c r="F67" s="54" t="s">
        <v>70</v>
      </c>
      <c r="G67" s="54" t="s">
        <v>71</v>
      </c>
      <c r="H67" s="50">
        <v>24916</v>
      </c>
      <c r="I67" s="44">
        <v>165</v>
      </c>
      <c r="J67" s="44">
        <v>65</v>
      </c>
      <c r="K67" s="54" t="s">
        <v>72</v>
      </c>
      <c r="L67" s="44" t="s">
        <v>65</v>
      </c>
      <c r="M67" s="44" t="s">
        <v>65</v>
      </c>
      <c r="N67" s="54" t="s">
        <v>64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52">
        <v>0</v>
      </c>
      <c r="AJ67" s="44">
        <v>0</v>
      </c>
      <c r="AK67" s="53" t="s">
        <v>66</v>
      </c>
      <c r="AL67" s="44">
        <v>1</v>
      </c>
      <c r="AM67" s="44">
        <v>1</v>
      </c>
      <c r="AN67" s="44">
        <v>1</v>
      </c>
      <c r="AO67" s="44">
        <v>0</v>
      </c>
      <c r="AP67" s="44">
        <v>1</v>
      </c>
      <c r="AQ67" s="44">
        <v>1</v>
      </c>
      <c r="AR67" s="44">
        <v>0</v>
      </c>
      <c r="AS67" s="44">
        <v>1</v>
      </c>
      <c r="AT67" s="44" t="s">
        <v>65</v>
      </c>
      <c r="AU67" s="44" t="s">
        <v>65</v>
      </c>
      <c r="AV67" s="44" t="s">
        <v>65</v>
      </c>
      <c r="AW67" s="44" t="s">
        <v>65</v>
      </c>
      <c r="AX67" s="44" t="s">
        <v>65</v>
      </c>
      <c r="AY67" s="44" t="s">
        <v>65</v>
      </c>
      <c r="AZ67" s="44" t="s">
        <v>65</v>
      </c>
      <c r="BA67" s="44" t="s">
        <v>65</v>
      </c>
      <c r="BB67" s="44" t="s">
        <v>65</v>
      </c>
      <c r="BC67" s="44" t="s">
        <v>65</v>
      </c>
      <c r="BD67" s="44" t="s">
        <v>74</v>
      </c>
      <c r="BE67" s="59">
        <v>43850</v>
      </c>
    </row>
    <row r="68" spans="1:57" x14ac:dyDescent="0.2">
      <c r="A68" s="44" t="s">
        <v>265</v>
      </c>
      <c r="B68" s="44" t="str">
        <f>VLOOKUP(A68,诊断结果!A:G,7,FALSE)</f>
        <v>mMCI</v>
      </c>
      <c r="C68" s="54" t="s">
        <v>266</v>
      </c>
      <c r="D68" s="50" t="str">
        <f>VLOOKUP(A68,'other information'!B:D,3,FALSE)</f>
        <v>NA</v>
      </c>
      <c r="E68" s="50">
        <f>VLOOKUP(A68,'other information'!B:E,4,FALSE)</f>
        <v>43813</v>
      </c>
      <c r="F68" s="54" t="s">
        <v>70</v>
      </c>
      <c r="G68" s="54" t="s">
        <v>71</v>
      </c>
      <c r="H68" s="50">
        <v>16667</v>
      </c>
      <c r="I68" s="44">
        <v>156</v>
      </c>
      <c r="J68" s="44">
        <v>60</v>
      </c>
      <c r="K68" s="54" t="s">
        <v>72</v>
      </c>
      <c r="L68" s="44" t="s">
        <v>65</v>
      </c>
      <c r="M68" s="44" t="s">
        <v>65</v>
      </c>
      <c r="N68" s="44" t="s">
        <v>65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1</v>
      </c>
      <c r="U68" s="44">
        <v>0</v>
      </c>
      <c r="V68" s="44">
        <v>0</v>
      </c>
      <c r="W68" s="44">
        <v>0</v>
      </c>
      <c r="X68" s="44">
        <v>0</v>
      </c>
      <c r="Y68" s="44">
        <v>1</v>
      </c>
      <c r="Z68" s="44">
        <v>0</v>
      </c>
      <c r="AA68" s="44">
        <v>1</v>
      </c>
      <c r="AB68" s="44">
        <v>0</v>
      </c>
      <c r="AC68" s="44">
        <v>0</v>
      </c>
      <c r="AD68" s="44">
        <v>1</v>
      </c>
      <c r="AE68" s="44">
        <v>0</v>
      </c>
      <c r="AF68" s="44">
        <v>0</v>
      </c>
      <c r="AG68" s="44">
        <v>0</v>
      </c>
      <c r="AH68" s="44">
        <v>0</v>
      </c>
      <c r="AI68" s="52">
        <v>1</v>
      </c>
      <c r="AJ68" s="44">
        <v>1</v>
      </c>
      <c r="AK68" s="53" t="s">
        <v>115</v>
      </c>
      <c r="AL68" s="44">
        <v>1</v>
      </c>
      <c r="AM68" s="44">
        <v>1</v>
      </c>
      <c r="AN68" s="44">
        <v>1</v>
      </c>
      <c r="AO68" s="44">
        <v>0</v>
      </c>
      <c r="AP68" s="44">
        <v>0</v>
      </c>
      <c r="AQ68" s="44">
        <v>0</v>
      </c>
      <c r="AR68" s="44">
        <v>0</v>
      </c>
      <c r="AS68" s="44">
        <v>0</v>
      </c>
      <c r="AT68" s="44">
        <v>0</v>
      </c>
      <c r="AU68" s="44">
        <v>0</v>
      </c>
      <c r="AV68" s="44">
        <v>0</v>
      </c>
      <c r="AW68" s="44">
        <v>1</v>
      </c>
      <c r="AX68" s="44">
        <v>0</v>
      </c>
      <c r="AY68" s="44">
        <v>0</v>
      </c>
      <c r="AZ68" s="44">
        <v>0</v>
      </c>
      <c r="BA68" s="44">
        <v>0</v>
      </c>
      <c r="BB68" s="44">
        <v>0</v>
      </c>
      <c r="BC68" s="44">
        <v>0</v>
      </c>
      <c r="BD68" s="44" t="s">
        <v>74</v>
      </c>
      <c r="BE68" s="59">
        <v>43850</v>
      </c>
    </row>
    <row r="69" spans="1:57" x14ac:dyDescent="0.2">
      <c r="A69" s="44" t="s">
        <v>267</v>
      </c>
      <c r="B69" s="44" t="str">
        <f>VLOOKUP(A69,诊断结果!A:G,7,FALSE)</f>
        <v>SCD1</v>
      </c>
      <c r="C69" s="54" t="s">
        <v>268</v>
      </c>
      <c r="D69" s="50" t="str">
        <f>VLOOKUP(A69,'other information'!B:D,3,FALSE)</f>
        <v>NA</v>
      </c>
      <c r="E69" s="50">
        <f>VLOOKUP(A69,'other information'!B:E,4,FALSE)</f>
        <v>43812</v>
      </c>
      <c r="F69" s="54" t="s">
        <v>70</v>
      </c>
      <c r="G69" s="54" t="s">
        <v>71</v>
      </c>
      <c r="H69" s="50">
        <v>17471</v>
      </c>
      <c r="I69" s="44">
        <v>168</v>
      </c>
      <c r="J69" s="44">
        <v>70</v>
      </c>
      <c r="K69" s="54" t="s">
        <v>72</v>
      </c>
      <c r="L69" s="54" t="s">
        <v>199</v>
      </c>
      <c r="M69" s="54" t="s">
        <v>78</v>
      </c>
      <c r="N69" s="54" t="s">
        <v>138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1</v>
      </c>
      <c r="U69" s="44">
        <v>0</v>
      </c>
      <c r="V69" s="44">
        <v>0</v>
      </c>
      <c r="W69" s="44">
        <v>0</v>
      </c>
      <c r="X69" s="44">
        <v>0</v>
      </c>
      <c r="Y69" s="44">
        <v>1</v>
      </c>
      <c r="Z69" s="44">
        <v>0</v>
      </c>
      <c r="AA69" s="44">
        <v>0</v>
      </c>
      <c r="AB69" s="44">
        <v>0</v>
      </c>
      <c r="AC69" s="44">
        <v>0</v>
      </c>
      <c r="AD69" s="44">
        <v>1</v>
      </c>
      <c r="AE69" s="44">
        <v>0</v>
      </c>
      <c r="AF69" s="44">
        <v>1</v>
      </c>
      <c r="AG69" s="44">
        <v>0</v>
      </c>
      <c r="AH69" s="44">
        <v>0</v>
      </c>
      <c r="AI69" s="52">
        <v>0</v>
      </c>
      <c r="AJ69" s="44">
        <v>1</v>
      </c>
      <c r="AK69" s="53" t="s">
        <v>66</v>
      </c>
      <c r="AL69" s="44">
        <v>1</v>
      </c>
      <c r="AM69" s="44">
        <v>1</v>
      </c>
      <c r="AN69" s="44">
        <v>1</v>
      </c>
      <c r="AO69" s="44">
        <v>0</v>
      </c>
      <c r="AP69" s="44">
        <v>0</v>
      </c>
      <c r="AQ69" s="44">
        <v>0</v>
      </c>
      <c r="AR69" s="44">
        <v>0</v>
      </c>
      <c r="AS69" s="44">
        <v>1</v>
      </c>
      <c r="AT69" s="44">
        <v>0</v>
      </c>
      <c r="AU69" s="44">
        <v>0</v>
      </c>
      <c r="AV69" s="44">
        <v>0</v>
      </c>
      <c r="AW69" s="44">
        <v>0</v>
      </c>
      <c r="AX69" s="44">
        <v>1</v>
      </c>
      <c r="AY69" s="44">
        <v>0</v>
      </c>
      <c r="AZ69" s="44">
        <v>0</v>
      </c>
      <c r="BA69" s="44">
        <v>1</v>
      </c>
      <c r="BB69" s="44">
        <v>0</v>
      </c>
      <c r="BC69" s="44">
        <v>0</v>
      </c>
      <c r="BD69" s="44" t="s">
        <v>74</v>
      </c>
      <c r="BE69" s="59">
        <v>43850</v>
      </c>
    </row>
    <row r="70" spans="1:57" x14ac:dyDescent="0.2">
      <c r="A70" s="44" t="s">
        <v>269</v>
      </c>
      <c r="B70" s="44" t="str">
        <f>VLOOKUP(A70,诊断结果!A:G,7,FALSE)</f>
        <v>NC</v>
      </c>
      <c r="C70" s="54" t="s">
        <v>270</v>
      </c>
      <c r="D70" s="50" t="str">
        <f>VLOOKUP(A70,'other information'!B:D,3,FALSE)</f>
        <v>NA</v>
      </c>
      <c r="E70" s="50">
        <f>VLOOKUP(A70,'other information'!B:E,4,FALSE)</f>
        <v>43817</v>
      </c>
      <c r="F70" s="54" t="s">
        <v>59</v>
      </c>
      <c r="G70" s="54" t="s">
        <v>71</v>
      </c>
      <c r="H70" s="50">
        <v>18500</v>
      </c>
      <c r="I70" s="44">
        <v>175</v>
      </c>
      <c r="J70" s="44">
        <v>73</v>
      </c>
      <c r="K70" s="54" t="s">
        <v>72</v>
      </c>
      <c r="L70" s="54" t="s">
        <v>129</v>
      </c>
      <c r="M70" s="54" t="s">
        <v>90</v>
      </c>
      <c r="N70" s="54" t="s">
        <v>64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1</v>
      </c>
      <c r="V70" s="44">
        <v>1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1</v>
      </c>
      <c r="AE70" s="44">
        <v>1</v>
      </c>
      <c r="AF70" s="44">
        <v>0</v>
      </c>
      <c r="AG70" s="44">
        <v>0</v>
      </c>
      <c r="AH70" s="44">
        <v>0</v>
      </c>
      <c r="AI70" s="52">
        <v>0</v>
      </c>
      <c r="AJ70" s="44">
        <v>0</v>
      </c>
      <c r="AK70" s="53" t="s">
        <v>130</v>
      </c>
      <c r="AL70" s="44">
        <v>1</v>
      </c>
      <c r="AM70" s="44">
        <v>1</v>
      </c>
      <c r="AN70" s="44">
        <v>1</v>
      </c>
      <c r="AO70" s="44">
        <v>0</v>
      </c>
      <c r="AP70" s="44">
        <v>1</v>
      </c>
      <c r="AQ70" s="44">
        <v>1</v>
      </c>
      <c r="AR70" s="44">
        <v>0</v>
      </c>
      <c r="AS70" s="44">
        <v>0</v>
      </c>
      <c r="AT70" s="44">
        <v>1</v>
      </c>
      <c r="AU70" s="44">
        <v>0</v>
      </c>
      <c r="AV70" s="44">
        <v>20</v>
      </c>
      <c r="AW70" s="44">
        <v>1</v>
      </c>
      <c r="AX70" s="44">
        <v>1</v>
      </c>
      <c r="AY70" s="44">
        <v>0</v>
      </c>
      <c r="AZ70" s="44">
        <v>0</v>
      </c>
      <c r="BA70" s="44">
        <v>1</v>
      </c>
      <c r="BB70" s="44">
        <v>0</v>
      </c>
      <c r="BC70" s="44">
        <v>1</v>
      </c>
      <c r="BD70" s="44" t="s">
        <v>74</v>
      </c>
      <c r="BE70" s="59">
        <v>43850</v>
      </c>
    </row>
    <row r="71" spans="1:57" x14ac:dyDescent="0.2">
      <c r="A71" s="44" t="s">
        <v>271</v>
      </c>
      <c r="B71" s="44" t="str">
        <f>VLOOKUP(A71,诊断结果!A:G,7,FALSE)</f>
        <v>AD</v>
      </c>
      <c r="C71" s="54" t="s">
        <v>272</v>
      </c>
      <c r="D71" s="50" t="str">
        <f>VLOOKUP(A71,'other information'!B:D,3,FALSE)</f>
        <v>NA</v>
      </c>
      <c r="E71" s="50">
        <f>VLOOKUP(A71,'other information'!B:E,4,FALSE)</f>
        <v>43813</v>
      </c>
      <c r="F71" s="54" t="s">
        <v>59</v>
      </c>
      <c r="G71" s="54" t="s">
        <v>71</v>
      </c>
      <c r="H71" s="50">
        <v>16719</v>
      </c>
      <c r="I71" s="44">
        <v>165</v>
      </c>
      <c r="J71" s="44">
        <v>60</v>
      </c>
      <c r="K71" s="54" t="s">
        <v>72</v>
      </c>
      <c r="L71" s="44" t="s">
        <v>65</v>
      </c>
      <c r="M71" s="54" t="s">
        <v>78</v>
      </c>
      <c r="N71" s="54" t="s">
        <v>64</v>
      </c>
      <c r="O71" s="44">
        <v>0</v>
      </c>
      <c r="P71" s="44">
        <v>0</v>
      </c>
      <c r="Q71" s="44">
        <v>1</v>
      </c>
      <c r="R71" s="44">
        <v>0</v>
      </c>
      <c r="S71" s="44">
        <v>0</v>
      </c>
      <c r="T71" s="44">
        <v>0</v>
      </c>
      <c r="U71" s="44">
        <v>1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1</v>
      </c>
      <c r="AE71" s="44">
        <v>0</v>
      </c>
      <c r="AF71" s="44">
        <v>0</v>
      </c>
      <c r="AG71" s="44">
        <v>0</v>
      </c>
      <c r="AH71" s="44">
        <v>0</v>
      </c>
      <c r="AI71" s="52">
        <v>0</v>
      </c>
      <c r="AJ71" s="44">
        <v>1</v>
      </c>
      <c r="AK71" s="53" t="s">
        <v>79</v>
      </c>
      <c r="AL71" s="44">
        <v>1</v>
      </c>
      <c r="AM71" s="44">
        <v>0</v>
      </c>
      <c r="AN71" s="44">
        <v>1</v>
      </c>
      <c r="AO71" s="44">
        <v>0</v>
      </c>
      <c r="AP71" s="44">
        <v>1</v>
      </c>
      <c r="AQ71" s="44">
        <v>0</v>
      </c>
      <c r="AR71" s="44">
        <v>1</v>
      </c>
      <c r="AS71" s="44">
        <v>0</v>
      </c>
      <c r="AT71" s="44">
        <v>0</v>
      </c>
      <c r="AU71" s="44">
        <v>0</v>
      </c>
      <c r="AV71" s="44">
        <v>0</v>
      </c>
      <c r="AW71" s="44">
        <v>0</v>
      </c>
      <c r="AX71" s="44">
        <v>1</v>
      </c>
      <c r="AY71" s="44">
        <v>0</v>
      </c>
      <c r="AZ71" s="44">
        <v>1</v>
      </c>
      <c r="BA71" s="44" t="s">
        <v>65</v>
      </c>
      <c r="BB71" s="44">
        <v>0</v>
      </c>
      <c r="BC71" s="44">
        <v>0</v>
      </c>
      <c r="BD71" s="44" t="s">
        <v>74</v>
      </c>
      <c r="BE71" s="59">
        <v>43850</v>
      </c>
    </row>
    <row r="72" spans="1:57" x14ac:dyDescent="0.2">
      <c r="A72" s="44" t="s">
        <v>273</v>
      </c>
      <c r="B72" s="44" t="e">
        <f>VLOOKUP(A72,诊断结果!A:G,7,FALSE)</f>
        <v>#N/A</v>
      </c>
      <c r="C72" s="54" t="s">
        <v>274</v>
      </c>
      <c r="D72" s="50" t="str">
        <f>VLOOKUP(A72,'other information'!B:D,3,FALSE)</f>
        <v>NA</v>
      </c>
      <c r="E72" s="50" t="str">
        <f>VLOOKUP(A72,'other information'!B:E,4,FALSE)</f>
        <v>NA</v>
      </c>
      <c r="F72" s="54" t="s">
        <v>59</v>
      </c>
      <c r="G72" s="54" t="s">
        <v>71</v>
      </c>
      <c r="H72" s="50">
        <v>18000</v>
      </c>
      <c r="I72" s="44">
        <v>179</v>
      </c>
      <c r="J72" s="44">
        <v>76</v>
      </c>
      <c r="K72" s="44" t="s">
        <v>65</v>
      </c>
      <c r="L72" s="54" t="s">
        <v>275</v>
      </c>
      <c r="M72" s="54" t="s">
        <v>63</v>
      </c>
      <c r="N72" s="54" t="s">
        <v>64</v>
      </c>
      <c r="O72" s="44">
        <v>1</v>
      </c>
      <c r="P72" s="44">
        <v>0</v>
      </c>
      <c r="Q72" s="44">
        <v>0</v>
      </c>
      <c r="R72" s="44">
        <v>1</v>
      </c>
      <c r="S72" s="44">
        <v>1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1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52">
        <v>1</v>
      </c>
      <c r="AJ72" s="44">
        <v>1</v>
      </c>
      <c r="AK72" s="53" t="s">
        <v>66</v>
      </c>
      <c r="AL72" s="44">
        <v>1</v>
      </c>
      <c r="AM72" s="44">
        <v>1</v>
      </c>
      <c r="AN72" s="44">
        <v>1</v>
      </c>
      <c r="AO72" s="44">
        <v>1</v>
      </c>
      <c r="AP72" s="44">
        <v>1</v>
      </c>
      <c r="AQ72" s="44">
        <v>0</v>
      </c>
      <c r="AR72" s="44">
        <v>0</v>
      </c>
      <c r="AS72" s="44">
        <v>0</v>
      </c>
      <c r="AT72" s="44">
        <v>1</v>
      </c>
      <c r="AU72" s="44">
        <v>0</v>
      </c>
      <c r="AV72" s="44">
        <v>1</v>
      </c>
      <c r="AW72" s="44">
        <v>1</v>
      </c>
      <c r="AX72" s="44">
        <v>0</v>
      </c>
      <c r="AY72" s="44">
        <v>0</v>
      </c>
      <c r="AZ72" s="44">
        <v>1</v>
      </c>
      <c r="BA72" s="44">
        <v>0</v>
      </c>
      <c r="BB72" s="44">
        <v>0</v>
      </c>
      <c r="BC72" s="44">
        <v>0</v>
      </c>
      <c r="BD72" s="44" t="s">
        <v>74</v>
      </c>
      <c r="BE72" s="59">
        <v>43850</v>
      </c>
    </row>
    <row r="73" spans="1:57" x14ac:dyDescent="0.2">
      <c r="A73" s="44" t="s">
        <v>276</v>
      </c>
      <c r="B73" s="44" t="str">
        <f>VLOOKUP(A73,诊断结果!A:G,7,FALSE)</f>
        <v>SCD1</v>
      </c>
      <c r="C73" s="54" t="s">
        <v>277</v>
      </c>
      <c r="D73" s="50" t="str">
        <f>VLOOKUP(A73,'other information'!B:D,3,FALSE)</f>
        <v>NA</v>
      </c>
      <c r="E73" s="50">
        <f>VLOOKUP(A73,'other information'!B:E,4,FALSE)</f>
        <v>43820</v>
      </c>
      <c r="F73" s="54" t="s">
        <v>70</v>
      </c>
      <c r="G73" s="54" t="s">
        <v>71</v>
      </c>
      <c r="H73" s="50">
        <v>21478</v>
      </c>
      <c r="I73" s="44" t="s">
        <v>65</v>
      </c>
      <c r="J73" s="44" t="s">
        <v>65</v>
      </c>
      <c r="K73" s="54" t="s">
        <v>278</v>
      </c>
      <c r="L73" s="54" t="s">
        <v>279</v>
      </c>
      <c r="M73" s="54" t="s">
        <v>78</v>
      </c>
      <c r="N73" s="54" t="s">
        <v>64</v>
      </c>
      <c r="O73" s="44">
        <v>0</v>
      </c>
      <c r="P73" s="44" t="s">
        <v>65</v>
      </c>
      <c r="Q73" s="44">
        <v>0</v>
      </c>
      <c r="R73" s="44">
        <v>0</v>
      </c>
      <c r="S73" s="44">
        <v>1</v>
      </c>
      <c r="T73" s="44">
        <v>1</v>
      </c>
      <c r="U73" s="44">
        <v>0</v>
      </c>
      <c r="V73" s="44">
        <v>1</v>
      </c>
      <c r="W73" s="44">
        <v>0</v>
      </c>
      <c r="X73" s="44">
        <v>0</v>
      </c>
      <c r="Y73" s="44">
        <v>1</v>
      </c>
      <c r="Z73" s="44">
        <v>1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</v>
      </c>
      <c r="AG73" s="44">
        <v>0</v>
      </c>
      <c r="AH73" s="44">
        <v>0</v>
      </c>
      <c r="AI73" s="52">
        <v>1</v>
      </c>
      <c r="AJ73" s="44">
        <v>1</v>
      </c>
      <c r="AK73" s="53" t="s">
        <v>66</v>
      </c>
      <c r="AL73" s="44">
        <v>1</v>
      </c>
      <c r="AM73" s="44">
        <v>1</v>
      </c>
      <c r="AN73" s="44">
        <v>1</v>
      </c>
      <c r="AO73" s="44">
        <v>1</v>
      </c>
      <c r="AP73" s="44">
        <v>1</v>
      </c>
      <c r="AQ73" s="44">
        <v>0</v>
      </c>
      <c r="AR73" s="44">
        <v>1</v>
      </c>
      <c r="AS73" s="44">
        <v>0</v>
      </c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1</v>
      </c>
      <c r="BA73" s="44">
        <v>1</v>
      </c>
      <c r="BB73" s="44">
        <v>0</v>
      </c>
      <c r="BC73" s="44">
        <v>1</v>
      </c>
      <c r="BD73" s="44" t="s">
        <v>74</v>
      </c>
      <c r="BE73" s="59">
        <v>43850</v>
      </c>
    </row>
    <row r="74" spans="1:57" x14ac:dyDescent="0.2">
      <c r="A74" s="44" t="s">
        <v>280</v>
      </c>
      <c r="B74" s="44" t="str">
        <f>VLOOKUP(A74,诊断结果!A:G,7,FALSE)</f>
        <v>aMCI</v>
      </c>
      <c r="C74" s="54" t="s">
        <v>281</v>
      </c>
      <c r="D74" s="50" t="str">
        <f>VLOOKUP(A74,'other information'!B:D,3,FALSE)</f>
        <v>NA</v>
      </c>
      <c r="E74" s="50">
        <f>VLOOKUP(A74,'other information'!B:E,4,FALSE)</f>
        <v>43809</v>
      </c>
      <c r="F74" s="54" t="s">
        <v>70</v>
      </c>
      <c r="G74" s="44" t="s">
        <v>65</v>
      </c>
      <c r="H74" s="50">
        <v>21003</v>
      </c>
      <c r="I74" s="44">
        <v>166</v>
      </c>
      <c r="J74" s="44">
        <v>65</v>
      </c>
      <c r="K74" s="54" t="s">
        <v>72</v>
      </c>
      <c r="L74" s="54" t="s">
        <v>85</v>
      </c>
      <c r="M74" s="54" t="s">
        <v>78</v>
      </c>
      <c r="N74" s="54" t="s">
        <v>64</v>
      </c>
      <c r="O74" s="44">
        <v>0</v>
      </c>
      <c r="P74" s="44">
        <v>1</v>
      </c>
      <c r="Q74" s="44">
        <v>0</v>
      </c>
      <c r="R74" s="44">
        <v>1</v>
      </c>
      <c r="S74" s="44">
        <v>1</v>
      </c>
      <c r="T74" s="44">
        <v>1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1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1</v>
      </c>
      <c r="AG74" s="44">
        <v>0</v>
      </c>
      <c r="AH74" s="44">
        <v>0</v>
      </c>
      <c r="AI74" s="52">
        <v>1</v>
      </c>
      <c r="AJ74" s="44">
        <v>0</v>
      </c>
      <c r="AK74" s="53" t="s">
        <v>130</v>
      </c>
      <c r="AL74" s="44">
        <v>1</v>
      </c>
      <c r="AM74" s="44">
        <v>0</v>
      </c>
      <c r="AN74" s="44">
        <v>1</v>
      </c>
      <c r="AO74" s="44">
        <v>0</v>
      </c>
      <c r="AP74" s="44">
        <v>0</v>
      </c>
      <c r="AQ74" s="44">
        <v>1</v>
      </c>
      <c r="AR74" s="44">
        <v>1</v>
      </c>
      <c r="AS74" s="44">
        <v>0</v>
      </c>
      <c r="AT74" s="44">
        <v>1</v>
      </c>
      <c r="AU74" s="44">
        <v>0</v>
      </c>
      <c r="AV74" s="44">
        <v>0</v>
      </c>
      <c r="AW74" s="44">
        <v>1</v>
      </c>
      <c r="AX74" s="44">
        <v>0</v>
      </c>
      <c r="AY74" s="44">
        <v>0</v>
      </c>
      <c r="AZ74" s="44">
        <v>1</v>
      </c>
      <c r="BA74" s="44">
        <v>1</v>
      </c>
      <c r="BB74" s="44">
        <v>0</v>
      </c>
      <c r="BC74" s="44">
        <v>0</v>
      </c>
      <c r="BD74" s="44" t="s">
        <v>74</v>
      </c>
      <c r="BE74" s="59">
        <v>43850</v>
      </c>
    </row>
    <row r="75" spans="1:57" x14ac:dyDescent="0.2">
      <c r="A75" s="44" t="s">
        <v>282</v>
      </c>
      <c r="B75" s="44" t="str">
        <f>VLOOKUP(A75,诊断结果!A:G,7,FALSE)</f>
        <v>NC</v>
      </c>
      <c r="C75" s="54" t="s">
        <v>283</v>
      </c>
      <c r="D75" s="50" t="str">
        <f>VLOOKUP(A75,'other information'!B:D,3,FALSE)</f>
        <v>NA</v>
      </c>
      <c r="E75" s="50">
        <f>VLOOKUP(A75,'other information'!B:E,4,FALSE)</f>
        <v>43812</v>
      </c>
      <c r="F75" s="54" t="s">
        <v>70</v>
      </c>
      <c r="G75" s="54" t="s">
        <v>71</v>
      </c>
      <c r="H75" s="50">
        <v>24930</v>
      </c>
      <c r="I75" s="44">
        <v>156</v>
      </c>
      <c r="J75" s="44">
        <v>49</v>
      </c>
      <c r="K75" s="54" t="s">
        <v>72</v>
      </c>
      <c r="L75" s="54" t="s">
        <v>284</v>
      </c>
      <c r="M75" s="54" t="s">
        <v>90</v>
      </c>
      <c r="N75" s="54" t="s">
        <v>64</v>
      </c>
      <c r="O75" s="44">
        <v>1</v>
      </c>
      <c r="P75" s="44">
        <v>0</v>
      </c>
      <c r="Q75" s="44">
        <v>0</v>
      </c>
      <c r="R75" s="44">
        <v>0</v>
      </c>
      <c r="S75" s="44">
        <v>0</v>
      </c>
      <c r="T75" s="44">
        <v>1</v>
      </c>
      <c r="U75" s="44">
        <v>1</v>
      </c>
      <c r="V75" s="44">
        <v>0</v>
      </c>
      <c r="W75" s="44">
        <v>0</v>
      </c>
      <c r="X75" s="44">
        <v>0</v>
      </c>
      <c r="Y75" s="44">
        <v>0</v>
      </c>
      <c r="Z75" s="44">
        <v>1</v>
      </c>
      <c r="AA75" s="44">
        <v>0</v>
      </c>
      <c r="AB75" s="44">
        <v>0</v>
      </c>
      <c r="AC75" s="44">
        <v>0</v>
      </c>
      <c r="AD75" s="44">
        <v>0</v>
      </c>
      <c r="AE75" s="44">
        <v>1</v>
      </c>
      <c r="AF75" s="44">
        <v>0</v>
      </c>
      <c r="AG75" s="44">
        <v>0</v>
      </c>
      <c r="AH75" s="44">
        <v>0</v>
      </c>
      <c r="AI75" s="52">
        <v>1</v>
      </c>
      <c r="AJ75" s="44">
        <v>0</v>
      </c>
      <c r="AK75" s="53" t="s">
        <v>66</v>
      </c>
      <c r="AL75" s="44">
        <v>0</v>
      </c>
      <c r="AM75" s="44">
        <v>0</v>
      </c>
      <c r="AN75" s="44">
        <v>1</v>
      </c>
      <c r="AO75" s="44">
        <v>0</v>
      </c>
      <c r="AP75" s="44">
        <v>0</v>
      </c>
      <c r="AQ75" s="44">
        <v>1</v>
      </c>
      <c r="AR75" s="44">
        <v>0</v>
      </c>
      <c r="AS75" s="44">
        <v>0</v>
      </c>
      <c r="AT75" s="44">
        <v>0</v>
      </c>
      <c r="AU75" s="44">
        <v>0</v>
      </c>
      <c r="AV75" s="44">
        <v>0</v>
      </c>
      <c r="AW75" s="44">
        <v>1</v>
      </c>
      <c r="AX75" s="44">
        <v>0</v>
      </c>
      <c r="AY75" s="44">
        <v>1</v>
      </c>
      <c r="AZ75" s="44">
        <v>0</v>
      </c>
      <c r="BA75" s="44">
        <v>1</v>
      </c>
      <c r="BB75" s="44">
        <v>0</v>
      </c>
      <c r="BC75" s="44">
        <v>1</v>
      </c>
      <c r="BD75" s="44" t="s">
        <v>74</v>
      </c>
      <c r="BE75" s="59">
        <v>43850</v>
      </c>
    </row>
    <row r="76" spans="1:57" x14ac:dyDescent="0.2">
      <c r="A76" s="44" t="s">
        <v>285</v>
      </c>
      <c r="B76" s="44" t="str">
        <f>VLOOKUP(A76,诊断结果!A:G,7,FALSE)</f>
        <v>NC</v>
      </c>
      <c r="C76" s="54" t="s">
        <v>286</v>
      </c>
      <c r="D76" s="50" t="str">
        <f>VLOOKUP(A76,'other information'!B:D,3,FALSE)</f>
        <v>NA</v>
      </c>
      <c r="E76" s="50">
        <f>VLOOKUP(A76,'other information'!B:E,4,FALSE)</f>
        <v>43787</v>
      </c>
      <c r="F76" s="54" t="s">
        <v>70</v>
      </c>
      <c r="G76" s="54" t="s">
        <v>71</v>
      </c>
      <c r="H76" s="50">
        <v>23890</v>
      </c>
      <c r="I76" s="44">
        <v>160</v>
      </c>
      <c r="J76" s="44">
        <v>50</v>
      </c>
      <c r="K76" s="54" t="s">
        <v>72</v>
      </c>
      <c r="L76" s="44" t="s">
        <v>65</v>
      </c>
      <c r="M76" s="54" t="s">
        <v>90</v>
      </c>
      <c r="N76" s="54" t="s">
        <v>109</v>
      </c>
      <c r="O76" s="44">
        <v>1</v>
      </c>
      <c r="P76" s="44">
        <v>1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0</v>
      </c>
      <c r="AD76" s="44">
        <v>0</v>
      </c>
      <c r="AE76" s="44">
        <v>0</v>
      </c>
      <c r="AF76" s="44">
        <v>0</v>
      </c>
      <c r="AG76" s="44">
        <v>0</v>
      </c>
      <c r="AH76" s="44">
        <v>0</v>
      </c>
      <c r="AI76" s="52">
        <v>0</v>
      </c>
      <c r="AJ76" s="44">
        <v>0</v>
      </c>
      <c r="AK76" s="53" t="s">
        <v>130</v>
      </c>
      <c r="AL76" s="44">
        <v>1</v>
      </c>
      <c r="AM76" s="44">
        <v>1</v>
      </c>
      <c r="AN76" s="44">
        <v>1</v>
      </c>
      <c r="AO76" s="44">
        <v>0</v>
      </c>
      <c r="AP76" s="44">
        <v>1</v>
      </c>
      <c r="AQ76" s="44">
        <v>0</v>
      </c>
      <c r="AR76" s="44">
        <v>1</v>
      </c>
      <c r="AS76" s="44">
        <v>0</v>
      </c>
      <c r="AT76" s="44">
        <v>1</v>
      </c>
      <c r="AU76" s="44">
        <v>0</v>
      </c>
      <c r="AV76" s="44">
        <v>0</v>
      </c>
      <c r="AW76" s="44">
        <v>1</v>
      </c>
      <c r="AX76" s="44">
        <v>1</v>
      </c>
      <c r="AY76" s="44">
        <v>1</v>
      </c>
      <c r="AZ76" s="44">
        <v>0</v>
      </c>
      <c r="BA76" s="44">
        <v>1</v>
      </c>
      <c r="BB76" s="44">
        <v>0</v>
      </c>
      <c r="BC76" s="44">
        <v>0</v>
      </c>
      <c r="BD76" s="44" t="s">
        <v>74</v>
      </c>
      <c r="BE76" s="59">
        <v>43850</v>
      </c>
    </row>
    <row r="77" spans="1:57" x14ac:dyDescent="0.2">
      <c r="A77" s="44" t="s">
        <v>287</v>
      </c>
      <c r="B77" s="44" t="e">
        <f>VLOOKUP(A77,诊断结果!A:G,7,FALSE)</f>
        <v>#N/A</v>
      </c>
      <c r="C77" s="60" t="s">
        <v>288</v>
      </c>
      <c r="D77" s="50" t="str">
        <f>VLOOKUP(A77,'other information'!B:D,3,FALSE)</f>
        <v>NA</v>
      </c>
      <c r="E77" s="50" t="str">
        <f>VLOOKUP(A77,'other information'!B:E,4,FALSE)</f>
        <v>NA</v>
      </c>
      <c r="F77" s="54" t="s">
        <v>59</v>
      </c>
      <c r="G77" s="54" t="s">
        <v>71</v>
      </c>
      <c r="H77" s="50">
        <v>19845</v>
      </c>
      <c r="I77" s="44">
        <v>171</v>
      </c>
      <c r="J77" s="44">
        <v>67</v>
      </c>
      <c r="K77" s="54" t="s">
        <v>72</v>
      </c>
      <c r="L77" s="54" t="s">
        <v>289</v>
      </c>
      <c r="M77" s="54" t="s">
        <v>63</v>
      </c>
      <c r="N77" s="54" t="s">
        <v>64</v>
      </c>
      <c r="O77" s="44">
        <v>0</v>
      </c>
      <c r="P77" s="44">
        <v>1</v>
      </c>
      <c r="Q77" s="44">
        <v>0</v>
      </c>
      <c r="R77" s="44">
        <v>0</v>
      </c>
      <c r="S77" s="44">
        <v>1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1</v>
      </c>
      <c r="Z77" s="44">
        <v>1</v>
      </c>
      <c r="AA77" s="44">
        <v>1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52">
        <v>1</v>
      </c>
      <c r="AJ77" s="44">
        <v>0</v>
      </c>
      <c r="AK77" s="53" t="s">
        <v>126</v>
      </c>
      <c r="AL77" s="44">
        <v>0</v>
      </c>
      <c r="AM77" s="44">
        <v>1</v>
      </c>
      <c r="AN77" s="44">
        <v>1</v>
      </c>
      <c r="AO77" s="44">
        <v>0</v>
      </c>
      <c r="AP77" s="44">
        <v>1</v>
      </c>
      <c r="AQ77" s="44">
        <v>0</v>
      </c>
      <c r="AR77" s="44">
        <v>1</v>
      </c>
      <c r="AS77" s="44">
        <v>1</v>
      </c>
      <c r="AT77" s="44">
        <v>1</v>
      </c>
      <c r="AU77" s="44">
        <v>0</v>
      </c>
      <c r="AV77" s="44">
        <v>1</v>
      </c>
      <c r="AW77" s="44">
        <v>1</v>
      </c>
      <c r="AX77" s="44">
        <v>1</v>
      </c>
      <c r="AY77" s="44">
        <v>0</v>
      </c>
      <c r="AZ77" s="44">
        <v>1</v>
      </c>
      <c r="BA77" s="44">
        <v>1</v>
      </c>
      <c r="BB77" s="44">
        <v>0</v>
      </c>
      <c r="BC77" s="44">
        <v>0</v>
      </c>
      <c r="BD77" s="44" t="s">
        <v>74</v>
      </c>
      <c r="BE77" s="59">
        <v>43850</v>
      </c>
    </row>
    <row r="78" spans="1:57" x14ac:dyDescent="0.2">
      <c r="A78" s="44" t="s">
        <v>290</v>
      </c>
      <c r="B78" s="44" t="str">
        <f>VLOOKUP(A78,诊断结果!A:G,7,FALSE)</f>
        <v>NC</v>
      </c>
      <c r="C78" s="54" t="s">
        <v>291</v>
      </c>
      <c r="D78" s="50" t="str">
        <f>VLOOKUP(A78,'other information'!B:D,3,FALSE)</f>
        <v>NA</v>
      </c>
      <c r="E78" s="50">
        <f>VLOOKUP(A78,'other information'!B:E,4,FALSE)</f>
        <v>43792</v>
      </c>
      <c r="F78" s="54" t="s">
        <v>70</v>
      </c>
      <c r="G78" s="54" t="s">
        <v>71</v>
      </c>
      <c r="H78" s="50">
        <v>25695</v>
      </c>
      <c r="I78" s="44">
        <v>161</v>
      </c>
      <c r="J78" s="44">
        <v>58</v>
      </c>
      <c r="K78" s="54" t="s">
        <v>72</v>
      </c>
      <c r="L78" s="54" t="s">
        <v>292</v>
      </c>
      <c r="M78" s="54" t="s">
        <v>123</v>
      </c>
      <c r="N78" s="54" t="s">
        <v>64</v>
      </c>
      <c r="O78" s="44">
        <v>1</v>
      </c>
      <c r="P78" s="44">
        <v>1</v>
      </c>
      <c r="Q78" s="44">
        <v>0</v>
      </c>
      <c r="R78" s="44">
        <v>1</v>
      </c>
      <c r="S78" s="44">
        <v>0</v>
      </c>
      <c r="T78" s="44">
        <v>0</v>
      </c>
      <c r="U78" s="44">
        <v>0</v>
      </c>
      <c r="V78" s="44">
        <v>1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52">
        <v>0</v>
      </c>
      <c r="AJ78" s="44">
        <v>0</v>
      </c>
      <c r="AK78" s="53" t="s">
        <v>79</v>
      </c>
      <c r="AL78" s="44">
        <v>1</v>
      </c>
      <c r="AM78" s="44">
        <v>1</v>
      </c>
      <c r="AN78" s="44">
        <v>1</v>
      </c>
      <c r="AO78" s="44">
        <v>1</v>
      </c>
      <c r="AP78" s="44">
        <v>1</v>
      </c>
      <c r="AQ78" s="44">
        <v>1</v>
      </c>
      <c r="AR78" s="44">
        <v>1</v>
      </c>
      <c r="AS78" s="44">
        <v>1</v>
      </c>
      <c r="AT78" s="44">
        <v>1</v>
      </c>
      <c r="AU78" s="44">
        <v>0</v>
      </c>
      <c r="AV78" s="44">
        <v>1</v>
      </c>
      <c r="AW78" s="44">
        <v>1</v>
      </c>
      <c r="AX78" s="44">
        <v>0</v>
      </c>
      <c r="AY78" s="44">
        <v>1</v>
      </c>
      <c r="AZ78" s="44">
        <v>0</v>
      </c>
      <c r="BA78" s="44">
        <v>1</v>
      </c>
      <c r="BB78" s="44">
        <v>1</v>
      </c>
      <c r="BC78" s="44">
        <v>0</v>
      </c>
      <c r="BD78" s="44" t="s">
        <v>74</v>
      </c>
      <c r="BE78" s="59">
        <v>43850</v>
      </c>
    </row>
    <row r="79" spans="1:57" x14ac:dyDescent="0.2">
      <c r="A79" s="44" t="s">
        <v>293</v>
      </c>
      <c r="B79" s="44" t="str">
        <f>VLOOKUP(A79,诊断结果!A:G,7,FALSE)</f>
        <v>aMCI</v>
      </c>
      <c r="C79" s="54" t="s">
        <v>294</v>
      </c>
      <c r="D79" s="50" t="str">
        <f>VLOOKUP(A79,'other information'!B:D,3,FALSE)</f>
        <v>NA</v>
      </c>
      <c r="E79" s="50">
        <f>VLOOKUP(A79,'other information'!B:E,4,FALSE)</f>
        <v>43792</v>
      </c>
      <c r="F79" s="54" t="s">
        <v>70</v>
      </c>
      <c r="G79" s="54" t="s">
        <v>71</v>
      </c>
      <c r="H79" s="50">
        <v>19185</v>
      </c>
      <c r="I79" s="44">
        <v>164</v>
      </c>
      <c r="J79" s="44">
        <v>65</v>
      </c>
      <c r="K79" s="54" t="s">
        <v>72</v>
      </c>
      <c r="L79" s="54" t="s">
        <v>118</v>
      </c>
      <c r="M79" s="54" t="s">
        <v>63</v>
      </c>
      <c r="N79" s="54" t="s">
        <v>64</v>
      </c>
      <c r="O79" s="44">
        <v>0</v>
      </c>
      <c r="P79" s="44">
        <v>1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52">
        <v>0</v>
      </c>
      <c r="AJ79" s="44">
        <v>0</v>
      </c>
      <c r="AK79" s="53" t="s">
        <v>130</v>
      </c>
      <c r="AL79" s="44">
        <v>1</v>
      </c>
      <c r="AM79" s="44">
        <v>1</v>
      </c>
      <c r="AN79" s="44">
        <v>1</v>
      </c>
      <c r="AO79" s="44">
        <v>0</v>
      </c>
      <c r="AP79" s="44">
        <v>1</v>
      </c>
      <c r="AQ79" s="44">
        <v>1</v>
      </c>
      <c r="AR79" s="44">
        <v>1</v>
      </c>
      <c r="AS79" s="44">
        <v>0</v>
      </c>
      <c r="AT79" s="44">
        <v>0</v>
      </c>
      <c r="AU79" s="44">
        <v>0</v>
      </c>
      <c r="AV79" s="44">
        <v>0</v>
      </c>
      <c r="AW79" s="44">
        <v>1</v>
      </c>
      <c r="AX79" s="44">
        <v>0</v>
      </c>
      <c r="AY79" s="44">
        <v>0</v>
      </c>
      <c r="AZ79" s="44">
        <v>0</v>
      </c>
      <c r="BA79" s="44">
        <v>1</v>
      </c>
      <c r="BB79" s="44">
        <v>0</v>
      </c>
      <c r="BC79" s="44">
        <v>0</v>
      </c>
      <c r="BD79" s="44" t="s">
        <v>74</v>
      </c>
      <c r="BE79" s="59">
        <v>43850</v>
      </c>
    </row>
    <row r="80" spans="1:57" x14ac:dyDescent="0.2">
      <c r="A80" s="44" t="s">
        <v>295</v>
      </c>
      <c r="B80" s="44" t="str">
        <f>VLOOKUP(A80,诊断结果!A:G,7,FALSE)</f>
        <v>aMCI</v>
      </c>
      <c r="C80" s="54" t="s">
        <v>296</v>
      </c>
      <c r="D80" s="50" t="str">
        <f>VLOOKUP(A80,'other information'!B:D,3,FALSE)</f>
        <v>NA</v>
      </c>
      <c r="E80" s="50">
        <f>VLOOKUP(A80,'other information'!B:E,4,FALSE)</f>
        <v>43808</v>
      </c>
      <c r="F80" s="54" t="s">
        <v>70</v>
      </c>
      <c r="G80" s="54" t="s">
        <v>71</v>
      </c>
      <c r="H80" s="50">
        <v>16041</v>
      </c>
      <c r="I80" s="44">
        <v>155</v>
      </c>
      <c r="J80" s="44">
        <v>60</v>
      </c>
      <c r="K80" s="54" t="s">
        <v>72</v>
      </c>
      <c r="L80" s="54" t="s">
        <v>297</v>
      </c>
      <c r="M80" s="54" t="s">
        <v>119</v>
      </c>
      <c r="N80" s="54" t="s">
        <v>64</v>
      </c>
      <c r="O80" s="44">
        <v>0</v>
      </c>
      <c r="P80" s="44">
        <v>1</v>
      </c>
      <c r="Q80" s="44">
        <v>0</v>
      </c>
      <c r="R80" s="44">
        <v>1</v>
      </c>
      <c r="S80" s="44">
        <v>1</v>
      </c>
      <c r="T80" s="44">
        <v>1</v>
      </c>
      <c r="U80" s="44" t="s">
        <v>65</v>
      </c>
      <c r="V80" s="44">
        <v>0</v>
      </c>
      <c r="W80" s="44">
        <v>0</v>
      </c>
      <c r="X80" s="44">
        <v>0</v>
      </c>
      <c r="Y80" s="44">
        <v>1</v>
      </c>
      <c r="Z80" s="44">
        <v>1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1</v>
      </c>
      <c r="AG80" s="44">
        <v>1</v>
      </c>
      <c r="AH80" s="44">
        <v>0</v>
      </c>
      <c r="AI80" s="52" t="s">
        <v>65</v>
      </c>
      <c r="AJ80" s="44" t="s">
        <v>65</v>
      </c>
      <c r="AK80" s="53" t="s">
        <v>130</v>
      </c>
      <c r="AL80" s="44">
        <v>1</v>
      </c>
      <c r="AM80" s="44">
        <v>1</v>
      </c>
      <c r="AN80" s="44">
        <v>1</v>
      </c>
      <c r="AO80" s="44" t="s">
        <v>65</v>
      </c>
      <c r="AP80" s="44" t="s">
        <v>65</v>
      </c>
      <c r="AQ80" s="44">
        <v>1</v>
      </c>
      <c r="AR80" s="44">
        <v>1</v>
      </c>
      <c r="AS80" s="44">
        <v>0</v>
      </c>
      <c r="AT80" s="44">
        <v>1</v>
      </c>
      <c r="AU80" s="44">
        <v>0</v>
      </c>
      <c r="AV80" s="44">
        <v>0</v>
      </c>
      <c r="AW80" s="44">
        <v>0</v>
      </c>
      <c r="AX80" s="44">
        <v>0</v>
      </c>
      <c r="AY80" s="44" t="s">
        <v>65</v>
      </c>
      <c r="AZ80" s="44">
        <v>1</v>
      </c>
      <c r="BA80" s="44" t="s">
        <v>65</v>
      </c>
      <c r="BB80" s="44">
        <v>0</v>
      </c>
      <c r="BC80" s="44">
        <v>0</v>
      </c>
      <c r="BD80" s="44" t="s">
        <v>74</v>
      </c>
      <c r="BE80" s="59">
        <v>43850</v>
      </c>
    </row>
    <row r="81" spans="1:61" x14ac:dyDescent="0.2">
      <c r="A81" s="44" t="s">
        <v>298</v>
      </c>
      <c r="B81" s="44" t="str">
        <f>VLOOKUP(A81,诊断结果!A:G,7,FALSE)</f>
        <v>aMCI</v>
      </c>
      <c r="C81" s="54" t="s">
        <v>299</v>
      </c>
      <c r="D81" s="50">
        <f>VLOOKUP(A81,'other information'!B:D,3,FALSE)</f>
        <v>43827.270833333299</v>
      </c>
      <c r="E81" s="50">
        <f>VLOOKUP(A81,'other information'!B:E,4,FALSE)</f>
        <v>43827</v>
      </c>
      <c r="F81" s="54" t="s">
        <v>70</v>
      </c>
      <c r="G81" s="54" t="s">
        <v>71</v>
      </c>
      <c r="H81" s="50" t="s">
        <v>300</v>
      </c>
      <c r="I81" s="44">
        <v>158</v>
      </c>
      <c r="J81" s="44">
        <v>43</v>
      </c>
      <c r="K81" s="54" t="s">
        <v>72</v>
      </c>
      <c r="L81" s="54" t="s">
        <v>301</v>
      </c>
      <c r="M81" s="54" t="s">
        <v>78</v>
      </c>
      <c r="N81" s="54" t="s">
        <v>64</v>
      </c>
      <c r="O81" s="44">
        <v>0</v>
      </c>
      <c r="P81" s="44">
        <v>1</v>
      </c>
      <c r="Q81" s="44">
        <v>0</v>
      </c>
      <c r="R81" s="44">
        <v>0</v>
      </c>
      <c r="S81" s="44">
        <v>1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52">
        <v>0</v>
      </c>
      <c r="AJ81" s="44">
        <v>0</v>
      </c>
      <c r="AK81" s="53" t="s">
        <v>66</v>
      </c>
      <c r="AL81" s="44">
        <v>0</v>
      </c>
      <c r="AM81" s="44">
        <v>1</v>
      </c>
      <c r="AN81" s="44">
        <v>1</v>
      </c>
      <c r="AO81" s="44">
        <v>1</v>
      </c>
      <c r="AP81" s="44">
        <v>1</v>
      </c>
      <c r="AQ81" s="44">
        <v>1</v>
      </c>
      <c r="AR81" s="44">
        <v>0</v>
      </c>
      <c r="AS81" s="44">
        <v>0</v>
      </c>
      <c r="AT81" s="44">
        <v>0</v>
      </c>
      <c r="AU81" s="44">
        <v>0</v>
      </c>
      <c r="AV81" s="44">
        <v>0</v>
      </c>
      <c r="AW81" s="44">
        <v>1</v>
      </c>
      <c r="AX81" s="44">
        <v>1</v>
      </c>
      <c r="AY81" s="44">
        <v>0</v>
      </c>
      <c r="AZ81" s="44">
        <v>1</v>
      </c>
      <c r="BA81" s="44">
        <v>1</v>
      </c>
      <c r="BB81" s="44">
        <v>1</v>
      </c>
      <c r="BC81" s="44">
        <v>0</v>
      </c>
      <c r="BD81" s="44" t="s">
        <v>74</v>
      </c>
      <c r="BE81" s="59">
        <v>43850</v>
      </c>
    </row>
    <row r="82" spans="1:61" x14ac:dyDescent="0.2">
      <c r="A82" s="44" t="s">
        <v>302</v>
      </c>
      <c r="B82" s="44" t="str">
        <f>VLOOKUP(A82,诊断结果!A:G,7,FALSE)</f>
        <v>NC</v>
      </c>
      <c r="C82" s="54" t="s">
        <v>303</v>
      </c>
      <c r="D82" s="50" t="str">
        <f>VLOOKUP(A82,'other information'!B:D,3,FALSE)</f>
        <v>NA</v>
      </c>
      <c r="E82" s="50">
        <f>VLOOKUP(A82,'other information'!B:E,4,FALSE)</f>
        <v>43813</v>
      </c>
      <c r="F82" s="54" t="s">
        <v>70</v>
      </c>
      <c r="G82" s="54" t="s">
        <v>71</v>
      </c>
      <c r="H82" s="50">
        <v>20688</v>
      </c>
      <c r="I82" s="44">
        <v>159</v>
      </c>
      <c r="J82" s="44">
        <v>56</v>
      </c>
      <c r="K82" s="54" t="s">
        <v>72</v>
      </c>
      <c r="L82" s="54" t="s">
        <v>304</v>
      </c>
      <c r="M82" s="54" t="s">
        <v>96</v>
      </c>
      <c r="N82" s="54" t="s">
        <v>64</v>
      </c>
      <c r="O82" s="44">
        <v>0</v>
      </c>
      <c r="P82" s="44">
        <v>0</v>
      </c>
      <c r="Q82" s="44">
        <v>0</v>
      </c>
      <c r="R82" s="44">
        <v>1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1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>
        <v>0</v>
      </c>
      <c r="AH82" s="44">
        <v>0</v>
      </c>
      <c r="AI82" s="52">
        <v>1</v>
      </c>
      <c r="AJ82" s="44">
        <v>0</v>
      </c>
      <c r="AK82" s="53" t="s">
        <v>186</v>
      </c>
      <c r="AL82" s="44">
        <v>1</v>
      </c>
      <c r="AM82" s="44">
        <v>1</v>
      </c>
      <c r="AN82" s="44">
        <v>1</v>
      </c>
      <c r="AO82" s="44">
        <v>0</v>
      </c>
      <c r="AP82" s="44">
        <v>0</v>
      </c>
      <c r="AQ82" s="44">
        <v>1</v>
      </c>
      <c r="AR82" s="44">
        <v>0</v>
      </c>
      <c r="AS82" s="44">
        <v>0</v>
      </c>
      <c r="AT82" s="44">
        <v>1</v>
      </c>
      <c r="AU82" s="44">
        <v>0</v>
      </c>
      <c r="AV82" s="44">
        <v>0</v>
      </c>
      <c r="AW82" s="44">
        <v>1</v>
      </c>
      <c r="AX82" s="44">
        <v>1</v>
      </c>
      <c r="AY82" s="44">
        <v>0</v>
      </c>
      <c r="AZ82" s="44">
        <v>0</v>
      </c>
      <c r="BA82" s="44">
        <v>1</v>
      </c>
      <c r="BB82" s="44">
        <v>0</v>
      </c>
      <c r="BC82" s="44">
        <v>1</v>
      </c>
      <c r="BD82" s="44" t="s">
        <v>74</v>
      </c>
      <c r="BE82" s="59">
        <v>43850</v>
      </c>
    </row>
    <row r="83" spans="1:61" x14ac:dyDescent="0.2">
      <c r="A83" s="44" t="s">
        <v>305</v>
      </c>
      <c r="B83" s="44" t="str">
        <f>VLOOKUP(A83,诊断结果!A:G,7,FALSE)</f>
        <v>NC</v>
      </c>
      <c r="C83" s="54" t="s">
        <v>306</v>
      </c>
      <c r="D83" s="50" t="str">
        <f>VLOOKUP(A83,'other information'!B:D,3,FALSE)</f>
        <v>NA</v>
      </c>
      <c r="E83" s="50">
        <f>VLOOKUP(A83,'other information'!B:E,4,FALSE)</f>
        <v>43813</v>
      </c>
      <c r="F83" s="54" t="s">
        <v>59</v>
      </c>
      <c r="G83" s="54" t="s">
        <v>71</v>
      </c>
      <c r="H83" s="50">
        <v>20396</v>
      </c>
      <c r="I83" s="44">
        <v>169</v>
      </c>
      <c r="J83" s="44">
        <v>80</v>
      </c>
      <c r="K83" s="54" t="s">
        <v>72</v>
      </c>
      <c r="L83" s="54" t="s">
        <v>89</v>
      </c>
      <c r="M83" s="54" t="s">
        <v>123</v>
      </c>
      <c r="N83" s="54" t="s">
        <v>64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0</v>
      </c>
      <c r="U83" s="44">
        <v>1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1</v>
      </c>
      <c r="AD83" s="44">
        <v>0</v>
      </c>
      <c r="AE83" s="44">
        <v>0</v>
      </c>
      <c r="AF83" s="44">
        <v>0</v>
      </c>
      <c r="AG83" s="44">
        <v>0</v>
      </c>
      <c r="AH83" s="44">
        <v>0</v>
      </c>
      <c r="AI83" s="52">
        <v>1</v>
      </c>
      <c r="AJ83" s="44">
        <v>1</v>
      </c>
      <c r="AK83" s="53" t="s">
        <v>175</v>
      </c>
      <c r="AL83" s="44">
        <v>1</v>
      </c>
      <c r="AM83" s="44">
        <v>1</v>
      </c>
      <c r="AN83" s="44">
        <v>1</v>
      </c>
      <c r="AO83" s="44">
        <v>0</v>
      </c>
      <c r="AP83" s="44">
        <v>0</v>
      </c>
      <c r="AQ83" s="44">
        <v>1</v>
      </c>
      <c r="AR83" s="44">
        <v>0</v>
      </c>
      <c r="AS83" s="44">
        <v>0</v>
      </c>
      <c r="AT83" s="44">
        <v>1</v>
      </c>
      <c r="AU83" s="44">
        <v>0</v>
      </c>
      <c r="AV83" s="44">
        <v>1</v>
      </c>
      <c r="AW83" s="44">
        <v>1</v>
      </c>
      <c r="AX83" s="44">
        <v>1</v>
      </c>
      <c r="AY83" s="44">
        <v>0</v>
      </c>
      <c r="AZ83" s="44">
        <v>0</v>
      </c>
      <c r="BA83" s="44">
        <v>1</v>
      </c>
      <c r="BB83" s="44">
        <v>0</v>
      </c>
      <c r="BC83" s="44">
        <v>0</v>
      </c>
      <c r="BD83" s="44" t="s">
        <v>307</v>
      </c>
      <c r="BE83" s="59">
        <v>43850</v>
      </c>
    </row>
    <row r="84" spans="1:61" x14ac:dyDescent="0.2">
      <c r="A84" s="44" t="s">
        <v>308</v>
      </c>
      <c r="B84" s="44" t="str">
        <f>VLOOKUP(A84,诊断结果!A:G,7,FALSE)</f>
        <v>aMCI</v>
      </c>
      <c r="C84" s="54" t="s">
        <v>309</v>
      </c>
      <c r="D84" s="50" t="str">
        <f>VLOOKUP(A84,'other information'!B:D,3,FALSE)</f>
        <v>NA</v>
      </c>
      <c r="E84" s="50">
        <f>VLOOKUP(A84,'other information'!B:E,4,FALSE)</f>
        <v>43810</v>
      </c>
      <c r="F84" s="54" t="s">
        <v>70</v>
      </c>
      <c r="G84" s="54" t="s">
        <v>71</v>
      </c>
      <c r="H84" s="50">
        <v>17387</v>
      </c>
      <c r="I84" s="44">
        <v>158</v>
      </c>
      <c r="J84" s="44">
        <v>80</v>
      </c>
      <c r="K84" s="54" t="s">
        <v>72</v>
      </c>
      <c r="L84" s="54" t="s">
        <v>85</v>
      </c>
      <c r="M84" s="54" t="s">
        <v>86</v>
      </c>
      <c r="N84" s="54" t="s">
        <v>64</v>
      </c>
      <c r="O84" s="44">
        <v>1</v>
      </c>
      <c r="P84" s="44">
        <v>1</v>
      </c>
      <c r="Q84" s="44">
        <v>0</v>
      </c>
      <c r="R84" s="44">
        <v>1</v>
      </c>
      <c r="S84" s="44">
        <v>1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1</v>
      </c>
      <c r="Z84" s="44">
        <v>1</v>
      </c>
      <c r="AA84" s="44">
        <v>1</v>
      </c>
      <c r="AB84" s="44">
        <v>0</v>
      </c>
      <c r="AC84" s="44">
        <v>0</v>
      </c>
      <c r="AD84" s="44">
        <v>0</v>
      </c>
      <c r="AE84" s="44">
        <v>1</v>
      </c>
      <c r="AF84" s="44">
        <v>0</v>
      </c>
      <c r="AG84" s="44">
        <v>0</v>
      </c>
      <c r="AH84" s="44">
        <v>0</v>
      </c>
      <c r="AI84" s="52">
        <v>1</v>
      </c>
      <c r="AJ84" s="44">
        <v>1</v>
      </c>
      <c r="AK84" s="53" t="s">
        <v>66</v>
      </c>
      <c r="AL84" s="44">
        <v>1</v>
      </c>
      <c r="AM84" s="44">
        <v>1</v>
      </c>
      <c r="AN84" s="44">
        <v>1</v>
      </c>
      <c r="AO84" s="44">
        <v>1</v>
      </c>
      <c r="AP84" s="44">
        <v>1</v>
      </c>
      <c r="AQ84" s="44">
        <v>0</v>
      </c>
      <c r="AR84" s="44">
        <v>1</v>
      </c>
      <c r="AS84" s="44">
        <v>1</v>
      </c>
      <c r="AT84" s="44">
        <v>0</v>
      </c>
      <c r="AU84" s="44">
        <v>0</v>
      </c>
      <c r="AV84" s="44">
        <v>0</v>
      </c>
      <c r="AW84" s="44">
        <v>0</v>
      </c>
      <c r="AX84" s="44">
        <v>0</v>
      </c>
      <c r="AY84" s="44">
        <v>0</v>
      </c>
      <c r="AZ84" s="44">
        <v>1</v>
      </c>
      <c r="BA84" s="44">
        <v>1</v>
      </c>
      <c r="BB84" s="44">
        <v>0</v>
      </c>
      <c r="BC84" s="44">
        <v>1</v>
      </c>
      <c r="BD84" s="44" t="s">
        <v>307</v>
      </c>
      <c r="BE84" s="59">
        <v>43850</v>
      </c>
    </row>
    <row r="85" spans="1:61" x14ac:dyDescent="0.2">
      <c r="A85" s="44" t="s">
        <v>310</v>
      </c>
      <c r="B85" s="44" t="str">
        <f>VLOOKUP(A85,诊断结果!A:G,7,FALSE)</f>
        <v>AD</v>
      </c>
      <c r="C85" s="54" t="s">
        <v>311</v>
      </c>
      <c r="D85" s="50" t="str">
        <f>VLOOKUP(A85,'other information'!B:D,3,FALSE)</f>
        <v>NA</v>
      </c>
      <c r="E85" s="50">
        <f>VLOOKUP(A85,'other information'!B:E,4,FALSE)</f>
        <v>43813</v>
      </c>
      <c r="F85" s="54" t="s">
        <v>59</v>
      </c>
      <c r="G85" s="54" t="s">
        <v>71</v>
      </c>
      <c r="H85" s="50">
        <v>18892</v>
      </c>
      <c r="I85" s="44">
        <v>160</v>
      </c>
      <c r="J85" s="44">
        <v>55</v>
      </c>
      <c r="K85" s="54" t="s">
        <v>72</v>
      </c>
      <c r="L85" s="54" t="s">
        <v>312</v>
      </c>
      <c r="M85" s="54" t="s">
        <v>313</v>
      </c>
      <c r="N85" s="54" t="s">
        <v>64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1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1</v>
      </c>
      <c r="AD85" s="44">
        <v>0</v>
      </c>
      <c r="AE85" s="44">
        <v>0</v>
      </c>
      <c r="AF85" s="44">
        <v>0</v>
      </c>
      <c r="AG85" s="44">
        <v>0</v>
      </c>
      <c r="AH85" s="44">
        <v>0</v>
      </c>
      <c r="AI85" s="52">
        <v>0</v>
      </c>
      <c r="AJ85" s="44">
        <v>0</v>
      </c>
      <c r="AK85" s="53" t="s">
        <v>126</v>
      </c>
      <c r="AL85" s="44">
        <v>1</v>
      </c>
      <c r="AM85" s="44">
        <v>1</v>
      </c>
      <c r="AN85" s="44">
        <v>1</v>
      </c>
      <c r="AO85" s="44">
        <v>0</v>
      </c>
      <c r="AP85" s="44">
        <v>0</v>
      </c>
      <c r="AQ85" s="44">
        <v>1</v>
      </c>
      <c r="AR85" s="44">
        <v>0</v>
      </c>
      <c r="AS85" s="44">
        <v>0</v>
      </c>
      <c r="AT85" s="44">
        <v>1</v>
      </c>
      <c r="AU85" s="44">
        <v>0</v>
      </c>
      <c r="AV85" s="44">
        <v>0</v>
      </c>
      <c r="AW85" s="44">
        <v>1</v>
      </c>
      <c r="AX85" s="44">
        <v>1</v>
      </c>
      <c r="AY85" s="44">
        <v>0</v>
      </c>
      <c r="AZ85" s="44">
        <v>0</v>
      </c>
      <c r="BA85" s="44">
        <v>1</v>
      </c>
      <c r="BB85" s="44">
        <v>0</v>
      </c>
      <c r="BC85" s="44">
        <v>0</v>
      </c>
      <c r="BD85" s="44" t="s">
        <v>307</v>
      </c>
      <c r="BE85" s="59">
        <v>43850</v>
      </c>
    </row>
    <row r="86" spans="1:61" x14ac:dyDescent="0.2">
      <c r="A86" s="44" t="s">
        <v>314</v>
      </c>
      <c r="B86" s="44" t="str">
        <f>VLOOKUP(A86,诊断结果!A:G,7,FALSE)</f>
        <v>NC</v>
      </c>
      <c r="C86" s="54" t="s">
        <v>315</v>
      </c>
      <c r="D86" s="50" t="str">
        <f>VLOOKUP(A86,'other information'!B:D,3,FALSE)</f>
        <v>NA</v>
      </c>
      <c r="E86" s="50">
        <f>VLOOKUP(A86,'other information'!B:E,4,FALSE)</f>
        <v>43802</v>
      </c>
      <c r="F86" s="54" t="s">
        <v>70</v>
      </c>
      <c r="G86" s="54" t="s">
        <v>71</v>
      </c>
      <c r="H86" s="50">
        <v>17551</v>
      </c>
      <c r="I86" s="44">
        <v>163</v>
      </c>
      <c r="J86" s="44" t="s">
        <v>65</v>
      </c>
      <c r="K86" s="54" t="s">
        <v>72</v>
      </c>
      <c r="L86" s="54" t="s">
        <v>316</v>
      </c>
      <c r="M86" s="54" t="s">
        <v>123</v>
      </c>
      <c r="N86" s="54" t="s">
        <v>64</v>
      </c>
      <c r="O86" s="44">
        <v>0</v>
      </c>
      <c r="P86" s="44">
        <v>0</v>
      </c>
      <c r="Q86" s="44">
        <v>0</v>
      </c>
      <c r="R86" s="44">
        <v>1</v>
      </c>
      <c r="S86" s="44">
        <v>1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52">
        <v>1</v>
      </c>
      <c r="AJ86" s="44">
        <v>0</v>
      </c>
      <c r="AK86" s="53" t="s">
        <v>66</v>
      </c>
      <c r="AL86" s="44">
        <v>1</v>
      </c>
      <c r="AM86" s="44">
        <v>1</v>
      </c>
      <c r="AN86" s="44">
        <v>1</v>
      </c>
      <c r="AO86" s="44">
        <v>0</v>
      </c>
      <c r="AP86" s="44">
        <v>1</v>
      </c>
      <c r="AQ86" s="44">
        <v>1</v>
      </c>
      <c r="AR86" s="44">
        <v>1</v>
      </c>
      <c r="AS86" s="44">
        <v>1</v>
      </c>
      <c r="AT86" s="44">
        <v>0</v>
      </c>
      <c r="AU86" s="44">
        <v>0</v>
      </c>
      <c r="AV86" s="44">
        <v>0</v>
      </c>
      <c r="AW86" s="44">
        <v>1</v>
      </c>
      <c r="AX86" s="44">
        <v>1</v>
      </c>
      <c r="AY86" s="44">
        <v>0</v>
      </c>
      <c r="AZ86" s="44">
        <v>1</v>
      </c>
      <c r="BA86" s="44">
        <v>1</v>
      </c>
      <c r="BB86" s="44">
        <v>0</v>
      </c>
      <c r="BC86" s="44">
        <v>1</v>
      </c>
      <c r="BD86" s="44" t="s">
        <v>307</v>
      </c>
      <c r="BE86" s="59">
        <v>43850</v>
      </c>
    </row>
    <row r="87" spans="1:61" x14ac:dyDescent="0.2">
      <c r="A87" s="44" t="s">
        <v>317</v>
      </c>
      <c r="B87" s="44" t="str">
        <f>VLOOKUP(A87,诊断结果!A:G,7,FALSE)</f>
        <v>SCD1</v>
      </c>
      <c r="C87" s="54" t="s">
        <v>318</v>
      </c>
      <c r="D87" s="50" t="str">
        <f>VLOOKUP(A87,'other information'!B:D,3,FALSE)</f>
        <v>NA</v>
      </c>
      <c r="E87" s="50">
        <f>VLOOKUP(A87,'other information'!B:E,4,FALSE)</f>
        <v>43805</v>
      </c>
      <c r="F87" s="54" t="s">
        <v>70</v>
      </c>
      <c r="G87" s="54" t="s">
        <v>71</v>
      </c>
      <c r="H87" s="50">
        <v>19574</v>
      </c>
      <c r="I87" s="44">
        <v>162</v>
      </c>
      <c r="J87" s="44">
        <v>68</v>
      </c>
      <c r="K87" s="54" t="s">
        <v>72</v>
      </c>
      <c r="L87" s="54" t="s">
        <v>319</v>
      </c>
      <c r="M87" s="54" t="s">
        <v>90</v>
      </c>
      <c r="N87" s="54" t="s">
        <v>64</v>
      </c>
      <c r="O87" s="44">
        <v>1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1</v>
      </c>
      <c r="Z87" s="44">
        <v>0</v>
      </c>
      <c r="AA87" s="44">
        <v>1</v>
      </c>
      <c r="AB87" s="44">
        <v>0</v>
      </c>
      <c r="AC87" s="44">
        <v>0</v>
      </c>
      <c r="AD87" s="44">
        <v>0</v>
      </c>
      <c r="AE87" s="44">
        <v>1</v>
      </c>
      <c r="AF87" s="44">
        <v>0</v>
      </c>
      <c r="AG87" s="44">
        <v>0</v>
      </c>
      <c r="AH87" s="44">
        <v>0</v>
      </c>
      <c r="AI87" s="52">
        <v>1</v>
      </c>
      <c r="AJ87" s="44">
        <v>0</v>
      </c>
      <c r="AK87" s="53" t="s">
        <v>115</v>
      </c>
      <c r="AL87" s="44">
        <v>1</v>
      </c>
      <c r="AM87" s="44">
        <v>1</v>
      </c>
      <c r="AN87" s="44">
        <v>1</v>
      </c>
      <c r="AO87" s="44">
        <v>1</v>
      </c>
      <c r="AP87" s="44">
        <v>1</v>
      </c>
      <c r="AQ87" s="44">
        <v>0</v>
      </c>
      <c r="AR87" s="44">
        <v>1</v>
      </c>
      <c r="AS87" s="44">
        <v>1</v>
      </c>
      <c r="AT87" s="44">
        <v>1</v>
      </c>
      <c r="AU87" s="44">
        <v>0</v>
      </c>
      <c r="AV87" s="44">
        <v>0</v>
      </c>
      <c r="AW87" s="44">
        <v>1</v>
      </c>
      <c r="AX87" s="44">
        <v>1</v>
      </c>
      <c r="AY87" s="44">
        <v>0</v>
      </c>
      <c r="AZ87" s="44">
        <v>0</v>
      </c>
      <c r="BA87" s="44">
        <v>1</v>
      </c>
      <c r="BB87" s="44">
        <v>0</v>
      </c>
      <c r="BC87" s="44">
        <v>1</v>
      </c>
      <c r="BD87" s="44" t="s">
        <v>307</v>
      </c>
      <c r="BE87" s="59">
        <v>43850</v>
      </c>
    </row>
    <row r="88" spans="1:61" x14ac:dyDescent="0.2">
      <c r="A88" s="44" t="s">
        <v>320</v>
      </c>
      <c r="B88" s="44" t="str">
        <f>VLOOKUP(A88,诊断结果!A:G,7,FALSE)</f>
        <v>sMCI</v>
      </c>
      <c r="C88" s="54" t="s">
        <v>321</v>
      </c>
      <c r="D88" s="50" t="str">
        <f>VLOOKUP(A88,'other information'!B:D,3,FALSE)</f>
        <v>NA</v>
      </c>
      <c r="E88" s="50">
        <f>VLOOKUP(A88,'other information'!B:E,4,FALSE)</f>
        <v>43790</v>
      </c>
      <c r="F88" s="54" t="s">
        <v>70</v>
      </c>
      <c r="G88" s="54" t="s">
        <v>71</v>
      </c>
      <c r="H88" s="50">
        <v>21997</v>
      </c>
      <c r="I88" s="44">
        <v>163</v>
      </c>
      <c r="J88" s="44">
        <v>61</v>
      </c>
      <c r="K88" s="54" t="s">
        <v>72</v>
      </c>
      <c r="L88" s="54" t="s">
        <v>322</v>
      </c>
      <c r="M88" s="54" t="s">
        <v>78</v>
      </c>
      <c r="N88" s="54" t="s">
        <v>64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1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52">
        <v>1</v>
      </c>
      <c r="AJ88" s="44">
        <v>0</v>
      </c>
      <c r="AK88" s="53" t="s">
        <v>66</v>
      </c>
      <c r="AL88" s="44">
        <v>1</v>
      </c>
      <c r="AM88" s="44">
        <v>0</v>
      </c>
      <c r="AN88" s="44">
        <v>1</v>
      </c>
      <c r="AO88" s="44">
        <v>0</v>
      </c>
      <c r="AP88" s="44">
        <v>0</v>
      </c>
      <c r="AQ88" s="44">
        <v>1</v>
      </c>
      <c r="AR88" s="44">
        <v>0</v>
      </c>
      <c r="AS88" s="44">
        <v>1</v>
      </c>
      <c r="AT88" s="44">
        <v>1</v>
      </c>
      <c r="AU88" s="44">
        <v>0</v>
      </c>
      <c r="AV88" s="44">
        <v>0</v>
      </c>
      <c r="AW88" s="44">
        <v>0</v>
      </c>
      <c r="AX88" s="44">
        <v>0</v>
      </c>
      <c r="AY88" s="44">
        <v>1</v>
      </c>
      <c r="AZ88" s="44">
        <v>1</v>
      </c>
      <c r="BA88" s="44">
        <v>1</v>
      </c>
      <c r="BB88" s="44">
        <v>1</v>
      </c>
      <c r="BC88" s="44">
        <v>0</v>
      </c>
      <c r="BD88" s="44" t="s">
        <v>307</v>
      </c>
      <c r="BE88" s="59">
        <v>43850</v>
      </c>
    </row>
    <row r="89" spans="1:61" x14ac:dyDescent="0.2">
      <c r="A89" s="44" t="s">
        <v>323</v>
      </c>
      <c r="B89" s="44" t="str">
        <f>VLOOKUP(A89,诊断结果!A:G,7,FALSE)</f>
        <v>AD</v>
      </c>
      <c r="C89" s="54" t="s">
        <v>324</v>
      </c>
      <c r="D89" s="50" t="str">
        <f>VLOOKUP(A89,'other information'!B:D,3,FALSE)</f>
        <v>NA</v>
      </c>
      <c r="E89" s="50">
        <f>VLOOKUP(A89,'other information'!B:E,4,FALSE)</f>
        <v>43799</v>
      </c>
      <c r="F89" s="54" t="s">
        <v>59</v>
      </c>
      <c r="G89" s="54" t="s">
        <v>71</v>
      </c>
      <c r="H89" s="50">
        <v>16101</v>
      </c>
      <c r="I89" s="44">
        <v>174</v>
      </c>
      <c r="J89" s="44">
        <v>70</v>
      </c>
      <c r="K89" s="54" t="s">
        <v>72</v>
      </c>
      <c r="L89" s="54" t="s">
        <v>325</v>
      </c>
      <c r="M89" s="54" t="s">
        <v>78</v>
      </c>
      <c r="N89" s="54" t="s">
        <v>64</v>
      </c>
      <c r="O89" s="44">
        <v>1</v>
      </c>
      <c r="P89" s="44">
        <v>0</v>
      </c>
      <c r="Q89" s="44">
        <v>0</v>
      </c>
      <c r="R89" s="44">
        <v>0</v>
      </c>
      <c r="S89" s="44">
        <v>1</v>
      </c>
      <c r="T89" s="44">
        <v>0</v>
      </c>
      <c r="U89" s="44">
        <v>0</v>
      </c>
      <c r="V89" s="44">
        <v>1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52">
        <v>0</v>
      </c>
      <c r="AJ89" s="44">
        <v>0</v>
      </c>
      <c r="AK89" s="53" t="s">
        <v>66</v>
      </c>
      <c r="AL89" s="44">
        <v>1</v>
      </c>
      <c r="AM89" s="44">
        <v>1</v>
      </c>
      <c r="AN89" s="44">
        <v>1</v>
      </c>
      <c r="AO89" s="44">
        <v>1</v>
      </c>
      <c r="AP89" s="44">
        <v>0</v>
      </c>
      <c r="AQ89" s="44">
        <v>0</v>
      </c>
      <c r="AR89" s="44">
        <v>0</v>
      </c>
      <c r="AS89" s="44">
        <v>0</v>
      </c>
      <c r="AT89" s="44">
        <v>0</v>
      </c>
      <c r="AU89" s="44">
        <v>0</v>
      </c>
      <c r="AV89" s="44">
        <v>0</v>
      </c>
      <c r="AW89" s="44">
        <v>0</v>
      </c>
      <c r="AX89" s="44">
        <v>1</v>
      </c>
      <c r="AY89" s="44">
        <v>0</v>
      </c>
      <c r="AZ89" s="44">
        <v>0</v>
      </c>
      <c r="BA89" s="44">
        <v>1</v>
      </c>
      <c r="BB89" s="44">
        <v>0</v>
      </c>
      <c r="BC89" s="44">
        <v>1</v>
      </c>
      <c r="BD89" s="44" t="s">
        <v>307</v>
      </c>
      <c r="BE89" s="59">
        <v>43850</v>
      </c>
    </row>
    <row r="90" spans="1:61" x14ac:dyDescent="0.2">
      <c r="A90" s="44" t="s">
        <v>326</v>
      </c>
      <c r="B90" s="44" t="str">
        <f>VLOOKUP(A90,诊断结果!A:G,7,FALSE)</f>
        <v>SCD1</v>
      </c>
      <c r="C90" s="54" t="s">
        <v>327</v>
      </c>
      <c r="D90" s="50" t="str">
        <f>VLOOKUP(A90,'other information'!B:D,3,FALSE)</f>
        <v>NA</v>
      </c>
      <c r="E90" s="50">
        <f>VLOOKUP(A90,'other information'!B:E,4,FALSE)</f>
        <v>43792</v>
      </c>
      <c r="F90" s="54" t="s">
        <v>70</v>
      </c>
      <c r="G90" s="54" t="s">
        <v>71</v>
      </c>
      <c r="H90" s="50">
        <v>23141</v>
      </c>
      <c r="I90" s="44">
        <v>163</v>
      </c>
      <c r="J90" s="44">
        <v>62</v>
      </c>
      <c r="K90" s="54" t="s">
        <v>72</v>
      </c>
      <c r="L90" s="54" t="s">
        <v>199</v>
      </c>
      <c r="M90" s="54" t="s">
        <v>78</v>
      </c>
      <c r="N90" s="54" t="s">
        <v>64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52">
        <v>1</v>
      </c>
      <c r="AJ90" s="44">
        <v>0</v>
      </c>
      <c r="AK90" s="53" t="s">
        <v>175</v>
      </c>
      <c r="AL90" s="44">
        <v>1</v>
      </c>
      <c r="AM90" s="44">
        <v>1</v>
      </c>
      <c r="AN90" s="44">
        <v>1</v>
      </c>
      <c r="AO90" s="44">
        <v>1</v>
      </c>
      <c r="AP90" s="44">
        <v>0</v>
      </c>
      <c r="AQ90" s="44">
        <v>0</v>
      </c>
      <c r="AR90" s="44">
        <v>0</v>
      </c>
      <c r="AS90" s="44">
        <v>0</v>
      </c>
      <c r="AT90" s="44">
        <v>0</v>
      </c>
      <c r="AU90" s="44">
        <v>0</v>
      </c>
      <c r="AV90" s="44">
        <v>0</v>
      </c>
      <c r="AW90" s="44">
        <v>1</v>
      </c>
      <c r="AX90" s="44">
        <v>1</v>
      </c>
      <c r="AY90" s="44">
        <v>0</v>
      </c>
      <c r="AZ90" s="44">
        <v>0</v>
      </c>
      <c r="BA90" s="44">
        <v>1</v>
      </c>
      <c r="BB90" s="44">
        <v>0</v>
      </c>
      <c r="BC90" s="44">
        <v>0</v>
      </c>
      <c r="BD90" s="44" t="s">
        <v>307</v>
      </c>
      <c r="BE90" s="59">
        <v>43850</v>
      </c>
      <c r="BI90" s="44" t="s">
        <v>328</v>
      </c>
    </row>
    <row r="91" spans="1:61" x14ac:dyDescent="0.2">
      <c r="A91" s="44" t="s">
        <v>329</v>
      </c>
      <c r="B91" s="44" t="str">
        <f>VLOOKUP(A91,诊断结果!A:G,7,FALSE)</f>
        <v>aMCI</v>
      </c>
      <c r="C91" s="54" t="s">
        <v>330</v>
      </c>
      <c r="D91" s="50" t="str">
        <f>VLOOKUP(A91,'other information'!B:D,3,FALSE)</f>
        <v>NA</v>
      </c>
      <c r="E91" s="50">
        <f>VLOOKUP(A91,'other information'!B:E,4,FALSE)</f>
        <v>43799</v>
      </c>
      <c r="F91" s="54" t="s">
        <v>70</v>
      </c>
      <c r="G91" s="54" t="s">
        <v>71</v>
      </c>
      <c r="H91" s="50">
        <v>22389</v>
      </c>
      <c r="I91" s="44">
        <v>162</v>
      </c>
      <c r="J91" s="44">
        <v>73</v>
      </c>
      <c r="K91" s="54" t="s">
        <v>72</v>
      </c>
      <c r="L91" s="54" t="s">
        <v>85</v>
      </c>
      <c r="M91" s="54" t="s">
        <v>78</v>
      </c>
      <c r="N91" s="54" t="s">
        <v>64</v>
      </c>
      <c r="O91" s="44">
        <v>0</v>
      </c>
      <c r="P91" s="44">
        <v>0</v>
      </c>
      <c r="Q91" s="44">
        <v>0</v>
      </c>
      <c r="R91" s="44">
        <v>0</v>
      </c>
      <c r="S91" s="44">
        <v>1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1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52">
        <v>1</v>
      </c>
      <c r="AJ91" s="44">
        <v>1</v>
      </c>
      <c r="AK91" s="53" t="s">
        <v>66</v>
      </c>
      <c r="AL91" s="44">
        <v>1</v>
      </c>
      <c r="AM91" s="44">
        <v>1</v>
      </c>
      <c r="AN91" s="44">
        <v>1</v>
      </c>
      <c r="AO91" s="44">
        <v>1</v>
      </c>
      <c r="AP91" s="44">
        <v>1</v>
      </c>
      <c r="AQ91" s="44">
        <v>1</v>
      </c>
      <c r="AR91" s="44">
        <v>0</v>
      </c>
      <c r="AS91" s="44">
        <v>1</v>
      </c>
      <c r="AT91" s="44">
        <v>0</v>
      </c>
      <c r="AU91" s="44">
        <v>0</v>
      </c>
      <c r="AV91" s="44">
        <v>0</v>
      </c>
      <c r="AW91" s="44">
        <v>1</v>
      </c>
      <c r="AX91" s="44">
        <v>1</v>
      </c>
      <c r="AY91" s="44">
        <v>0</v>
      </c>
      <c r="AZ91" s="44">
        <v>0</v>
      </c>
      <c r="BA91" s="44">
        <v>0</v>
      </c>
      <c r="BB91" s="44">
        <v>0</v>
      </c>
      <c r="BC91" s="44">
        <v>1</v>
      </c>
      <c r="BD91" s="44" t="s">
        <v>307</v>
      </c>
      <c r="BE91" s="59">
        <v>43850</v>
      </c>
    </row>
    <row r="92" spans="1:61" x14ac:dyDescent="0.2">
      <c r="A92" s="44" t="s">
        <v>331</v>
      </c>
      <c r="B92" s="44" t="str">
        <f>VLOOKUP(A92,诊断结果!A:G,7,FALSE)</f>
        <v>NC</v>
      </c>
      <c r="C92" s="54" t="s">
        <v>332</v>
      </c>
      <c r="D92" s="50" t="str">
        <f>VLOOKUP(A92,'other information'!B:D,3,FALSE)</f>
        <v>NA</v>
      </c>
      <c r="E92" s="50">
        <f>VLOOKUP(A92,'other information'!B:E,4,FALSE)</f>
        <v>43799</v>
      </c>
      <c r="F92" s="54" t="s">
        <v>59</v>
      </c>
      <c r="G92" s="54" t="s">
        <v>71</v>
      </c>
      <c r="H92" s="50">
        <v>19950</v>
      </c>
      <c r="I92" s="44">
        <v>168</v>
      </c>
      <c r="J92" s="44">
        <v>65</v>
      </c>
      <c r="K92" s="54" t="s">
        <v>72</v>
      </c>
      <c r="L92" s="54" t="s">
        <v>333</v>
      </c>
      <c r="M92" s="54" t="s">
        <v>96</v>
      </c>
      <c r="N92" s="54" t="s">
        <v>64</v>
      </c>
      <c r="O92" s="44">
        <v>0</v>
      </c>
      <c r="P92" s="44">
        <v>1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1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52">
        <v>0</v>
      </c>
      <c r="AJ92" s="44">
        <v>0</v>
      </c>
      <c r="AK92" s="53" t="s">
        <v>66</v>
      </c>
      <c r="AL92" s="44">
        <v>1</v>
      </c>
      <c r="AM92" s="44">
        <v>1</v>
      </c>
      <c r="AN92" s="44">
        <v>1</v>
      </c>
      <c r="AO92" s="44">
        <v>1</v>
      </c>
      <c r="AP92" s="44">
        <v>1</v>
      </c>
      <c r="AQ92" s="44">
        <v>1</v>
      </c>
      <c r="AR92" s="44">
        <v>1</v>
      </c>
      <c r="AS92" s="44">
        <v>0</v>
      </c>
      <c r="AT92" s="44">
        <v>1</v>
      </c>
      <c r="AU92" s="44">
        <v>1</v>
      </c>
      <c r="AV92" s="44">
        <v>1</v>
      </c>
      <c r="AW92" s="44">
        <v>1</v>
      </c>
      <c r="AX92" s="44">
        <v>0</v>
      </c>
      <c r="AY92" s="44">
        <v>0</v>
      </c>
      <c r="AZ92" s="44">
        <v>0</v>
      </c>
      <c r="BA92" s="44">
        <v>1</v>
      </c>
      <c r="BB92" s="44">
        <v>1</v>
      </c>
      <c r="BC92" s="44">
        <v>0</v>
      </c>
      <c r="BD92" s="44" t="s">
        <v>307</v>
      </c>
      <c r="BE92" s="59">
        <v>43850</v>
      </c>
    </row>
    <row r="93" spans="1:61" x14ac:dyDescent="0.2">
      <c r="A93" s="44" t="s">
        <v>334</v>
      </c>
      <c r="B93" s="44" t="str">
        <f>VLOOKUP(A93,诊断结果!A:G,7,FALSE)</f>
        <v>AD</v>
      </c>
      <c r="C93" s="54" t="s">
        <v>335</v>
      </c>
      <c r="D93" s="50" t="str">
        <f>VLOOKUP(A93,'other information'!B:D,3,FALSE)</f>
        <v>NA</v>
      </c>
      <c r="E93" s="50">
        <f>VLOOKUP(A93,'other information'!B:E,4,FALSE)</f>
        <v>43813</v>
      </c>
      <c r="F93" s="54" t="s">
        <v>59</v>
      </c>
      <c r="G93" s="54" t="s">
        <v>71</v>
      </c>
      <c r="H93" s="50">
        <v>14093</v>
      </c>
      <c r="I93" s="44">
        <v>175</v>
      </c>
      <c r="J93" s="44">
        <v>70</v>
      </c>
      <c r="K93" s="54" t="s">
        <v>72</v>
      </c>
      <c r="L93" s="54" t="s">
        <v>193</v>
      </c>
      <c r="M93" s="54" t="s">
        <v>78</v>
      </c>
      <c r="N93" s="54" t="s">
        <v>138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1</v>
      </c>
      <c r="U93" s="44">
        <v>0</v>
      </c>
      <c r="V93" s="44">
        <v>0</v>
      </c>
      <c r="W93" s="44">
        <v>0</v>
      </c>
      <c r="X93" s="44">
        <v>0</v>
      </c>
      <c r="Y93" s="44">
        <v>1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52">
        <v>0</v>
      </c>
      <c r="AJ93" s="44">
        <v>0</v>
      </c>
      <c r="AK93" s="53" t="s">
        <v>79</v>
      </c>
      <c r="AL93" s="44">
        <v>1</v>
      </c>
      <c r="AM93" s="44">
        <v>1</v>
      </c>
      <c r="AN93" s="44">
        <v>1</v>
      </c>
      <c r="AO93" s="44">
        <v>1</v>
      </c>
      <c r="AP93" s="44">
        <v>0</v>
      </c>
      <c r="AQ93" s="44">
        <v>1</v>
      </c>
      <c r="AR93" s="44">
        <v>0</v>
      </c>
      <c r="AS93" s="44">
        <v>1</v>
      </c>
      <c r="AT93" s="44">
        <v>0</v>
      </c>
      <c r="AU93" s="44">
        <v>0</v>
      </c>
      <c r="AV93" s="44">
        <v>0</v>
      </c>
      <c r="AW93" s="44">
        <v>0</v>
      </c>
      <c r="AX93" s="44">
        <v>1</v>
      </c>
      <c r="AY93" s="44">
        <v>0</v>
      </c>
      <c r="AZ93" s="44">
        <v>1</v>
      </c>
      <c r="BA93" s="44">
        <v>1</v>
      </c>
      <c r="BB93" s="44">
        <v>0</v>
      </c>
      <c r="BC93" s="44">
        <v>1</v>
      </c>
      <c r="BD93" s="44" t="s">
        <v>336</v>
      </c>
      <c r="BE93" s="59">
        <v>43850</v>
      </c>
    </row>
    <row r="94" spans="1:61" x14ac:dyDescent="0.2">
      <c r="A94" s="44" t="s">
        <v>337</v>
      </c>
      <c r="B94" s="44" t="str">
        <f>VLOOKUP(A94,诊断结果!A:G,7,FALSE)</f>
        <v>AD</v>
      </c>
      <c r="C94" s="54" t="s">
        <v>338</v>
      </c>
      <c r="D94" s="50" t="str">
        <f>VLOOKUP(A94,'other information'!B:D,3,FALSE)</f>
        <v>NA</v>
      </c>
      <c r="E94" s="50">
        <f>VLOOKUP(A94,'other information'!B:E,4,FALSE)</f>
        <v>43762</v>
      </c>
      <c r="F94" s="54" t="s">
        <v>70</v>
      </c>
      <c r="G94" s="54" t="s">
        <v>71</v>
      </c>
      <c r="H94" s="50">
        <v>18119</v>
      </c>
      <c r="I94" s="44">
        <v>155</v>
      </c>
      <c r="J94" s="44">
        <v>53</v>
      </c>
      <c r="K94" s="54" t="s">
        <v>339</v>
      </c>
      <c r="L94" s="44" t="s">
        <v>65</v>
      </c>
      <c r="M94" s="54" t="s">
        <v>86</v>
      </c>
      <c r="N94" s="54" t="s">
        <v>64</v>
      </c>
      <c r="O94" s="44">
        <v>0</v>
      </c>
      <c r="P94" s="44">
        <v>0</v>
      </c>
      <c r="Q94" s="44">
        <v>1</v>
      </c>
      <c r="R94" s="44">
        <v>0</v>
      </c>
      <c r="S94" s="44">
        <v>0</v>
      </c>
      <c r="T94" s="44">
        <v>0</v>
      </c>
      <c r="U94" s="44">
        <v>0</v>
      </c>
      <c r="V94" s="44">
        <v>1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52">
        <v>1</v>
      </c>
      <c r="AJ94" s="44">
        <v>0</v>
      </c>
      <c r="AK94" s="53" t="s">
        <v>66</v>
      </c>
      <c r="AL94" s="44">
        <v>1</v>
      </c>
      <c r="AM94" s="44">
        <v>0</v>
      </c>
      <c r="AN94" s="44">
        <v>1</v>
      </c>
      <c r="AO94" s="44">
        <v>0</v>
      </c>
      <c r="AP94" s="44">
        <v>0</v>
      </c>
      <c r="AQ94" s="44">
        <v>0</v>
      </c>
      <c r="AR94" s="44">
        <v>0</v>
      </c>
      <c r="AS94" s="44">
        <v>0</v>
      </c>
      <c r="AT94" s="44" t="s">
        <v>65</v>
      </c>
      <c r="AU94" s="44">
        <v>0</v>
      </c>
      <c r="AV94" s="44" t="s">
        <v>65</v>
      </c>
      <c r="AW94" s="44">
        <v>1</v>
      </c>
      <c r="AX94" s="44">
        <v>1</v>
      </c>
      <c r="AY94" s="44">
        <v>0</v>
      </c>
      <c r="AZ94" s="44">
        <v>0</v>
      </c>
      <c r="BA94" s="44">
        <v>0</v>
      </c>
      <c r="BB94" s="44">
        <v>0</v>
      </c>
      <c r="BC94" s="44">
        <v>0</v>
      </c>
      <c r="BD94" s="44" t="s">
        <v>336</v>
      </c>
      <c r="BE94" s="59">
        <v>43850</v>
      </c>
    </row>
    <row r="95" spans="1:61" x14ac:dyDescent="0.2">
      <c r="A95" s="44" t="s">
        <v>340</v>
      </c>
      <c r="B95" s="44" t="str">
        <f>VLOOKUP(A95,诊断结果!A:G,7,FALSE)</f>
        <v>SCD1</v>
      </c>
      <c r="C95" s="54" t="s">
        <v>341</v>
      </c>
      <c r="D95" s="50" t="str">
        <f>VLOOKUP(A95,'other information'!B:D,3,FALSE)</f>
        <v>NA</v>
      </c>
      <c r="E95" s="50">
        <f>VLOOKUP(A95,'other information'!B:E,4,FALSE)</f>
        <v>43788</v>
      </c>
      <c r="F95" s="54" t="s">
        <v>70</v>
      </c>
      <c r="G95" s="54" t="s">
        <v>71</v>
      </c>
      <c r="H95" s="50">
        <v>17207</v>
      </c>
      <c r="I95" s="44">
        <v>154</v>
      </c>
      <c r="J95" s="44">
        <v>54</v>
      </c>
      <c r="K95" s="54" t="s">
        <v>72</v>
      </c>
      <c r="L95" s="54" t="s">
        <v>342</v>
      </c>
      <c r="M95" s="54" t="s">
        <v>78</v>
      </c>
      <c r="N95" s="54" t="s">
        <v>64</v>
      </c>
      <c r="O95" s="44">
        <v>0</v>
      </c>
      <c r="P95" s="44">
        <v>0</v>
      </c>
      <c r="Q95" s="44">
        <v>0</v>
      </c>
      <c r="R95" s="44">
        <v>0</v>
      </c>
      <c r="S95" s="44">
        <v>1</v>
      </c>
      <c r="T95" s="44">
        <v>0</v>
      </c>
      <c r="U95" s="44">
        <v>0</v>
      </c>
      <c r="V95" s="44">
        <v>1</v>
      </c>
      <c r="W95" s="44">
        <v>1</v>
      </c>
      <c r="X95" s="44">
        <v>1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52">
        <v>0</v>
      </c>
      <c r="AJ95" s="44">
        <v>0</v>
      </c>
      <c r="AK95" s="53" t="s">
        <v>66</v>
      </c>
      <c r="AL95" s="44">
        <v>1</v>
      </c>
      <c r="AM95" s="44">
        <v>1</v>
      </c>
      <c r="AN95" s="44">
        <v>0</v>
      </c>
      <c r="AO95" s="44">
        <v>0</v>
      </c>
      <c r="AP95" s="44">
        <v>0</v>
      </c>
      <c r="AQ95" s="44">
        <v>1</v>
      </c>
      <c r="AR95" s="44">
        <v>1</v>
      </c>
      <c r="AS95" s="44">
        <v>0</v>
      </c>
      <c r="AT95" s="44">
        <v>0</v>
      </c>
      <c r="AU95" s="44">
        <v>0</v>
      </c>
      <c r="AV95" s="44">
        <v>0</v>
      </c>
      <c r="AW95" s="44">
        <v>0</v>
      </c>
      <c r="AX95" s="44">
        <v>0</v>
      </c>
      <c r="AY95" s="44">
        <v>0</v>
      </c>
      <c r="AZ95" s="44">
        <v>0</v>
      </c>
      <c r="BA95" s="44">
        <v>1</v>
      </c>
      <c r="BB95" s="44">
        <v>0</v>
      </c>
      <c r="BC95" s="44">
        <v>1</v>
      </c>
      <c r="BD95" s="44" t="s">
        <v>336</v>
      </c>
      <c r="BE95" s="59">
        <v>43850</v>
      </c>
    </row>
    <row r="96" spans="1:61" x14ac:dyDescent="0.2">
      <c r="A96" s="44" t="s">
        <v>343</v>
      </c>
      <c r="B96" s="44" t="str">
        <f>VLOOKUP(A96,诊断结果!A:G,7,FALSE)</f>
        <v>SCD1</v>
      </c>
      <c r="C96" s="54" t="s">
        <v>344</v>
      </c>
      <c r="D96" s="50" t="str">
        <f>VLOOKUP(A96,'other information'!B:D,3,FALSE)</f>
        <v>NA</v>
      </c>
      <c r="E96" s="50">
        <f>VLOOKUP(A96,'other information'!B:E,4,FALSE)</f>
        <v>43785</v>
      </c>
      <c r="F96" s="54" t="s">
        <v>70</v>
      </c>
      <c r="G96" s="54" t="s">
        <v>71</v>
      </c>
      <c r="H96" s="50">
        <v>20287</v>
      </c>
      <c r="I96" s="44">
        <v>163</v>
      </c>
      <c r="J96" s="44">
        <v>57</v>
      </c>
      <c r="K96" s="54" t="s">
        <v>72</v>
      </c>
      <c r="L96" s="54" t="s">
        <v>196</v>
      </c>
      <c r="M96" s="54" t="s">
        <v>96</v>
      </c>
      <c r="N96" s="54" t="s">
        <v>64</v>
      </c>
      <c r="O96" s="44">
        <v>0</v>
      </c>
      <c r="P96" s="44">
        <v>1</v>
      </c>
      <c r="Q96" s="44">
        <v>0</v>
      </c>
      <c r="R96" s="44">
        <v>0</v>
      </c>
      <c r="S96" s="44">
        <v>0</v>
      </c>
      <c r="T96" s="44">
        <v>1</v>
      </c>
      <c r="U96" s="44">
        <v>0</v>
      </c>
      <c r="V96" s="44">
        <v>1</v>
      </c>
      <c r="W96" s="44">
        <v>1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52">
        <v>1</v>
      </c>
      <c r="AJ96" s="44">
        <v>0</v>
      </c>
      <c r="AK96" s="53" t="s">
        <v>130</v>
      </c>
      <c r="AL96" s="44">
        <v>1</v>
      </c>
      <c r="AM96" s="44">
        <v>1</v>
      </c>
      <c r="AN96" s="44">
        <v>1</v>
      </c>
      <c r="AO96" s="44">
        <v>0</v>
      </c>
      <c r="AP96" s="44">
        <v>1</v>
      </c>
      <c r="AQ96" s="44">
        <v>1</v>
      </c>
      <c r="AR96" s="44">
        <v>1</v>
      </c>
      <c r="AS96" s="44">
        <v>0</v>
      </c>
      <c r="AT96" s="44">
        <v>0</v>
      </c>
      <c r="AU96" s="44">
        <v>0</v>
      </c>
      <c r="AV96" s="44">
        <v>0</v>
      </c>
      <c r="AW96" s="44">
        <v>1</v>
      </c>
      <c r="AX96" s="44">
        <v>0</v>
      </c>
      <c r="AY96" s="44">
        <v>0</v>
      </c>
      <c r="AZ96" s="44">
        <v>1</v>
      </c>
      <c r="BA96" s="44">
        <v>1</v>
      </c>
      <c r="BB96" s="44">
        <v>0</v>
      </c>
      <c r="BC96" s="44">
        <v>0</v>
      </c>
      <c r="BD96" s="44" t="s">
        <v>336</v>
      </c>
      <c r="BE96" s="59">
        <v>43850</v>
      </c>
    </row>
    <row r="97" spans="1:57" x14ac:dyDescent="0.2">
      <c r="A97" s="44" t="s">
        <v>345</v>
      </c>
      <c r="B97" s="44" t="str">
        <f>VLOOKUP(A97,诊断结果!A:G,7,FALSE)</f>
        <v>SCD1</v>
      </c>
      <c r="C97" s="54" t="s">
        <v>346</v>
      </c>
      <c r="D97" s="50" t="str">
        <f>VLOOKUP(A97,'other information'!B:D,3,FALSE)</f>
        <v>NA</v>
      </c>
      <c r="E97" s="50">
        <f>VLOOKUP(A97,'other information'!B:E,4,FALSE)</f>
        <v>43785</v>
      </c>
      <c r="F97" s="54" t="s">
        <v>59</v>
      </c>
      <c r="G97" s="54" t="s">
        <v>71</v>
      </c>
      <c r="H97" s="50">
        <v>20555</v>
      </c>
      <c r="I97" s="44">
        <v>178</v>
      </c>
      <c r="J97" s="44">
        <v>78</v>
      </c>
      <c r="K97" s="54" t="s">
        <v>72</v>
      </c>
      <c r="L97" s="54" t="s">
        <v>85</v>
      </c>
      <c r="M97" s="54" t="s">
        <v>78</v>
      </c>
      <c r="N97" s="54" t="s">
        <v>64</v>
      </c>
      <c r="O97" s="44">
        <v>0</v>
      </c>
      <c r="P97" s="44">
        <v>1</v>
      </c>
      <c r="Q97" s="44">
        <v>1</v>
      </c>
      <c r="R97" s="44">
        <v>0</v>
      </c>
      <c r="S97" s="44">
        <v>0</v>
      </c>
      <c r="T97" s="44">
        <v>1</v>
      </c>
      <c r="U97" s="44">
        <v>0</v>
      </c>
      <c r="V97" s="44">
        <v>0</v>
      </c>
      <c r="W97" s="44">
        <v>0</v>
      </c>
      <c r="X97" s="44">
        <v>0</v>
      </c>
      <c r="Y97" s="44">
        <v>1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52">
        <v>0</v>
      </c>
      <c r="AJ97" s="44">
        <v>0</v>
      </c>
      <c r="AK97" s="53" t="s">
        <v>66</v>
      </c>
      <c r="AL97" s="44">
        <v>1</v>
      </c>
      <c r="AM97" s="44">
        <v>1</v>
      </c>
      <c r="AN97" s="44">
        <v>1</v>
      </c>
      <c r="AO97" s="44">
        <v>0</v>
      </c>
      <c r="AP97" s="44">
        <v>0</v>
      </c>
      <c r="AQ97" s="44">
        <v>0</v>
      </c>
      <c r="AR97" s="44">
        <v>0</v>
      </c>
      <c r="AS97" s="44">
        <v>1</v>
      </c>
      <c r="AT97" s="44">
        <v>1</v>
      </c>
      <c r="AU97" s="44">
        <v>1</v>
      </c>
      <c r="AV97" s="44">
        <v>1</v>
      </c>
      <c r="AW97" s="44">
        <v>0</v>
      </c>
      <c r="AX97" s="44">
        <v>1</v>
      </c>
      <c r="AY97" s="44">
        <v>0</v>
      </c>
      <c r="AZ97" s="44">
        <v>0</v>
      </c>
      <c r="BA97" s="44">
        <v>1</v>
      </c>
      <c r="BB97" s="44">
        <v>0</v>
      </c>
      <c r="BC97" s="44">
        <v>0</v>
      </c>
      <c r="BD97" s="44" t="s">
        <v>336</v>
      </c>
      <c r="BE97" s="59">
        <v>43850</v>
      </c>
    </row>
    <row r="98" spans="1:57" x14ac:dyDescent="0.2">
      <c r="A98" s="44" t="s">
        <v>347</v>
      </c>
      <c r="B98" s="44" t="str">
        <f>VLOOKUP(A98,诊断结果!A:G,7,FALSE)</f>
        <v>aMCI</v>
      </c>
      <c r="C98" s="54" t="s">
        <v>348</v>
      </c>
      <c r="D98" s="50" t="str">
        <f>VLOOKUP(A98,'other information'!B:D,3,FALSE)</f>
        <v>NA</v>
      </c>
      <c r="E98" s="50">
        <f>VLOOKUP(A98,'other information'!B:E,4,FALSE)</f>
        <v>43813</v>
      </c>
      <c r="F98" s="54" t="s">
        <v>70</v>
      </c>
      <c r="G98" s="54" t="s">
        <v>71</v>
      </c>
      <c r="H98" s="50">
        <v>22229</v>
      </c>
      <c r="I98" s="44">
        <v>152</v>
      </c>
      <c r="J98" s="44">
        <v>59</v>
      </c>
      <c r="K98" s="54" t="s">
        <v>72</v>
      </c>
      <c r="L98" s="54" t="s">
        <v>349</v>
      </c>
      <c r="M98" s="54" t="s">
        <v>119</v>
      </c>
      <c r="N98" s="54" t="s">
        <v>109</v>
      </c>
      <c r="O98" s="44">
        <v>0</v>
      </c>
      <c r="P98" s="44">
        <v>0</v>
      </c>
      <c r="Q98" s="44">
        <v>0</v>
      </c>
      <c r="R98" s="44">
        <v>1</v>
      </c>
      <c r="S98" s="44">
        <v>0</v>
      </c>
      <c r="T98" s="44">
        <v>1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1</v>
      </c>
      <c r="AE98" s="44">
        <v>0</v>
      </c>
      <c r="AF98" s="44">
        <v>0</v>
      </c>
      <c r="AG98" s="44">
        <v>0</v>
      </c>
      <c r="AH98" s="44">
        <v>0</v>
      </c>
      <c r="AI98" s="52">
        <v>1</v>
      </c>
      <c r="AJ98" s="44">
        <v>0</v>
      </c>
      <c r="AK98" s="53" t="s">
        <v>115</v>
      </c>
      <c r="AL98" s="44">
        <v>1</v>
      </c>
      <c r="AM98" s="44">
        <v>1</v>
      </c>
      <c r="AN98" s="44">
        <v>1</v>
      </c>
      <c r="AO98" s="44">
        <v>0</v>
      </c>
      <c r="AP98" s="44">
        <v>1</v>
      </c>
      <c r="AQ98" s="44">
        <v>1</v>
      </c>
      <c r="AR98" s="44">
        <v>0</v>
      </c>
      <c r="AS98" s="44">
        <v>1</v>
      </c>
      <c r="AT98" s="44">
        <v>1</v>
      </c>
      <c r="AU98" s="44">
        <v>0</v>
      </c>
      <c r="AV98" s="44">
        <v>0</v>
      </c>
      <c r="AW98" s="44">
        <v>1</v>
      </c>
      <c r="AX98" s="44">
        <v>0</v>
      </c>
      <c r="AY98" s="44">
        <v>1</v>
      </c>
      <c r="AZ98" s="44">
        <v>1</v>
      </c>
      <c r="BA98" s="44">
        <v>1</v>
      </c>
      <c r="BB98" s="44">
        <v>0</v>
      </c>
      <c r="BC98" s="44">
        <v>1</v>
      </c>
      <c r="BD98" s="44" t="s">
        <v>336</v>
      </c>
      <c r="BE98" s="59">
        <v>43850</v>
      </c>
    </row>
    <row r="99" spans="1:57" x14ac:dyDescent="0.2">
      <c r="A99" s="44" t="s">
        <v>350</v>
      </c>
      <c r="B99" s="44" t="str">
        <f>VLOOKUP(A99,诊断结果!A:G,7,FALSE)</f>
        <v>NC</v>
      </c>
      <c r="C99" s="54" t="s">
        <v>351</v>
      </c>
      <c r="D99" s="50" t="str">
        <f>VLOOKUP(A99,'other information'!B:D,3,FALSE)</f>
        <v>NA</v>
      </c>
      <c r="E99" s="50">
        <f>VLOOKUP(A99,'other information'!B:E,4,FALSE)</f>
        <v>43820</v>
      </c>
      <c r="F99" s="54" t="s">
        <v>59</v>
      </c>
      <c r="G99" s="54" t="s">
        <v>71</v>
      </c>
      <c r="H99" s="50">
        <v>22341</v>
      </c>
      <c r="I99" s="44">
        <v>180</v>
      </c>
      <c r="J99" s="44">
        <v>80</v>
      </c>
      <c r="K99" s="54" t="s">
        <v>72</v>
      </c>
      <c r="L99" s="54" t="s">
        <v>166</v>
      </c>
      <c r="M99" s="54" t="s">
        <v>90</v>
      </c>
      <c r="N99" s="54" t="s">
        <v>64</v>
      </c>
      <c r="O99" s="44">
        <v>1</v>
      </c>
      <c r="P99" s="44">
        <v>1</v>
      </c>
      <c r="Q99" s="44">
        <v>0</v>
      </c>
      <c r="R99" s="44">
        <v>0</v>
      </c>
      <c r="S99" s="44">
        <v>1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1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52">
        <v>0</v>
      </c>
      <c r="AJ99" s="44">
        <v>0</v>
      </c>
      <c r="AK99" s="53" t="s">
        <v>66</v>
      </c>
      <c r="AL99" s="44">
        <v>1</v>
      </c>
      <c r="AM99" s="44">
        <v>1</v>
      </c>
      <c r="AN99" s="44">
        <v>1</v>
      </c>
      <c r="AO99" s="44">
        <v>1</v>
      </c>
      <c r="AP99" s="44">
        <v>1</v>
      </c>
      <c r="AQ99" s="44">
        <v>1</v>
      </c>
      <c r="AR99" s="44">
        <v>0</v>
      </c>
      <c r="AS99" s="44">
        <v>0</v>
      </c>
      <c r="AT99" s="44">
        <v>1</v>
      </c>
      <c r="AU99" s="44">
        <v>0</v>
      </c>
      <c r="AV99" s="44">
        <v>0</v>
      </c>
      <c r="AW99" s="44">
        <v>0</v>
      </c>
      <c r="AX99" s="44">
        <v>1</v>
      </c>
      <c r="AY99" s="44">
        <v>0</v>
      </c>
      <c r="AZ99" s="44">
        <v>0</v>
      </c>
      <c r="BA99" s="44">
        <v>1</v>
      </c>
      <c r="BB99" s="44">
        <v>1</v>
      </c>
      <c r="BC99" s="44">
        <v>0</v>
      </c>
      <c r="BD99" s="44" t="s">
        <v>336</v>
      </c>
      <c r="BE99" s="59">
        <v>43850</v>
      </c>
    </row>
    <row r="100" spans="1:57" x14ac:dyDescent="0.2">
      <c r="A100" s="44" t="s">
        <v>352</v>
      </c>
      <c r="B100" s="44" t="str">
        <f>VLOOKUP(A100,诊断结果!A:G,7,FALSE)</f>
        <v>NC</v>
      </c>
      <c r="C100" s="54" t="s">
        <v>353</v>
      </c>
      <c r="D100" s="50" t="str">
        <f>VLOOKUP(A100,'other information'!B:D,3,FALSE)</f>
        <v>NA</v>
      </c>
      <c r="E100" s="50">
        <f>VLOOKUP(A100,'other information'!B:E,4,FALSE)</f>
        <v>43820</v>
      </c>
      <c r="F100" s="54" t="s">
        <v>59</v>
      </c>
      <c r="G100" s="54" t="s">
        <v>71</v>
      </c>
      <c r="H100" s="50">
        <v>23306</v>
      </c>
      <c r="I100" s="44">
        <v>172</v>
      </c>
      <c r="J100" s="44">
        <v>95</v>
      </c>
      <c r="K100" s="54" t="s">
        <v>72</v>
      </c>
      <c r="L100" s="44" t="s">
        <v>65</v>
      </c>
      <c r="M100" s="44" t="s">
        <v>65</v>
      </c>
      <c r="N100" s="54" t="s">
        <v>64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1</v>
      </c>
      <c r="Z100" s="44">
        <v>0</v>
      </c>
      <c r="AA100" s="44">
        <v>0</v>
      </c>
      <c r="AB100" s="44">
        <v>0</v>
      </c>
      <c r="AC100" s="44">
        <v>0</v>
      </c>
      <c r="AD100" s="44">
        <v>1</v>
      </c>
      <c r="AE100" s="44">
        <v>0</v>
      </c>
      <c r="AF100" s="44">
        <v>0</v>
      </c>
      <c r="AG100" s="44">
        <v>0</v>
      </c>
      <c r="AH100" s="44">
        <v>0</v>
      </c>
      <c r="AI100" s="52">
        <v>0</v>
      </c>
      <c r="AJ100" s="44">
        <v>0</v>
      </c>
      <c r="AK100" s="53" t="s">
        <v>66</v>
      </c>
      <c r="AL100" s="44">
        <v>1</v>
      </c>
      <c r="AM100" s="44">
        <v>1</v>
      </c>
      <c r="AN100" s="44">
        <v>1</v>
      </c>
      <c r="AO100" s="44">
        <v>1</v>
      </c>
      <c r="AP100" s="44">
        <v>1</v>
      </c>
      <c r="AQ100" s="44">
        <v>1</v>
      </c>
      <c r="AR100" s="44">
        <v>0</v>
      </c>
      <c r="AS100" s="44">
        <v>1</v>
      </c>
      <c r="AT100" s="44">
        <v>0</v>
      </c>
      <c r="AU100" s="44">
        <v>1</v>
      </c>
      <c r="AV100" s="44">
        <v>1</v>
      </c>
      <c r="AW100" s="44">
        <v>1</v>
      </c>
      <c r="AX100" s="44">
        <v>1</v>
      </c>
      <c r="AY100" s="44">
        <v>1</v>
      </c>
      <c r="AZ100" s="44">
        <v>0</v>
      </c>
      <c r="BA100" s="44">
        <v>1</v>
      </c>
      <c r="BB100" s="44">
        <v>0</v>
      </c>
      <c r="BC100" s="44">
        <v>1</v>
      </c>
      <c r="BD100" s="44" t="s">
        <v>336</v>
      </c>
      <c r="BE100" s="59">
        <v>43850</v>
      </c>
    </row>
    <row r="101" spans="1:57" x14ac:dyDescent="0.2">
      <c r="A101" s="44" t="s">
        <v>354</v>
      </c>
      <c r="B101" s="44" t="str">
        <f>VLOOKUP(A101,诊断结果!A:G,7,FALSE)</f>
        <v>NC</v>
      </c>
      <c r="C101" s="54" t="s">
        <v>355</v>
      </c>
      <c r="D101" s="50" t="str">
        <f>VLOOKUP(A101,'other information'!B:D,3,FALSE)</f>
        <v>NA</v>
      </c>
      <c r="E101" s="50">
        <f>VLOOKUP(A101,'other information'!B:E,4,FALSE)</f>
        <v>43813</v>
      </c>
      <c r="F101" s="54" t="s">
        <v>70</v>
      </c>
      <c r="G101" s="54" t="s">
        <v>71</v>
      </c>
      <c r="H101" s="50">
        <v>20781</v>
      </c>
      <c r="I101" s="44">
        <v>158</v>
      </c>
      <c r="J101" s="44">
        <v>55</v>
      </c>
      <c r="K101" s="54" t="s">
        <v>72</v>
      </c>
      <c r="L101" s="54" t="s">
        <v>85</v>
      </c>
      <c r="M101" s="54" t="s">
        <v>313</v>
      </c>
      <c r="N101" s="54" t="s">
        <v>64</v>
      </c>
      <c r="O101" s="44">
        <v>0</v>
      </c>
      <c r="P101" s="44">
        <v>0</v>
      </c>
      <c r="Q101" s="44">
        <v>0</v>
      </c>
      <c r="R101" s="44">
        <v>1</v>
      </c>
      <c r="S101" s="44">
        <v>0</v>
      </c>
      <c r="T101" s="44">
        <v>1</v>
      </c>
      <c r="U101" s="44">
        <v>1</v>
      </c>
      <c r="V101" s="44">
        <v>0</v>
      </c>
      <c r="W101" s="44">
        <v>0</v>
      </c>
      <c r="X101" s="44">
        <v>1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52">
        <v>0</v>
      </c>
      <c r="AJ101" s="44">
        <v>0</v>
      </c>
      <c r="AK101" s="53" t="s">
        <v>79</v>
      </c>
      <c r="AL101" s="44">
        <v>0</v>
      </c>
      <c r="AM101" s="44">
        <v>1</v>
      </c>
      <c r="AN101" s="44">
        <v>1</v>
      </c>
      <c r="AO101" s="44">
        <v>0</v>
      </c>
      <c r="AP101" s="44">
        <v>1</v>
      </c>
      <c r="AQ101" s="44">
        <v>1</v>
      </c>
      <c r="AR101" s="44">
        <v>0</v>
      </c>
      <c r="AS101" s="44">
        <v>0</v>
      </c>
      <c r="AT101" s="44">
        <v>0</v>
      </c>
      <c r="AU101" s="44">
        <v>0</v>
      </c>
      <c r="AV101" s="44">
        <v>0</v>
      </c>
      <c r="AW101" s="44">
        <v>0</v>
      </c>
      <c r="AX101" s="44">
        <v>0</v>
      </c>
      <c r="AY101" s="44">
        <v>1</v>
      </c>
      <c r="AZ101" s="44">
        <v>0</v>
      </c>
      <c r="BA101" s="44">
        <v>1</v>
      </c>
      <c r="BB101" s="44">
        <v>0</v>
      </c>
      <c r="BC101" s="44">
        <v>1</v>
      </c>
      <c r="BD101" s="44" t="s">
        <v>336</v>
      </c>
      <c r="BE101" s="59">
        <v>43850</v>
      </c>
    </row>
    <row r="102" spans="1:57" x14ac:dyDescent="0.2">
      <c r="A102" s="44" t="s">
        <v>356</v>
      </c>
      <c r="B102" s="44" t="str">
        <f>VLOOKUP(A102,诊断结果!A:G,7,FALSE)</f>
        <v>SCD1</v>
      </c>
      <c r="C102" s="54" t="s">
        <v>357</v>
      </c>
      <c r="D102" s="50" t="str">
        <f>VLOOKUP(A102,'other information'!B:D,3,FALSE)</f>
        <v>NA</v>
      </c>
      <c r="E102" s="50">
        <f>VLOOKUP(A102,'other information'!B:E,4,FALSE)</f>
        <v>43796</v>
      </c>
      <c r="F102" s="54" t="s">
        <v>70</v>
      </c>
      <c r="G102" s="54" t="s">
        <v>71</v>
      </c>
      <c r="H102" s="50">
        <v>23012</v>
      </c>
      <c r="I102" s="44">
        <v>163</v>
      </c>
      <c r="J102" s="44">
        <v>68</v>
      </c>
      <c r="K102" s="54" t="s">
        <v>72</v>
      </c>
      <c r="L102" s="54" t="s">
        <v>108</v>
      </c>
      <c r="M102" s="54" t="s">
        <v>63</v>
      </c>
      <c r="N102" s="44" t="s">
        <v>65</v>
      </c>
      <c r="O102" s="44">
        <v>1</v>
      </c>
      <c r="P102" s="44">
        <v>1</v>
      </c>
      <c r="Q102" s="44">
        <v>0</v>
      </c>
      <c r="R102" s="44">
        <v>0</v>
      </c>
      <c r="S102" s="44">
        <v>0</v>
      </c>
      <c r="T102" s="44">
        <v>1</v>
      </c>
      <c r="U102" s="44">
        <v>0</v>
      </c>
      <c r="V102" s="44">
        <v>0</v>
      </c>
      <c r="W102" s="44">
        <v>0</v>
      </c>
      <c r="X102" s="44">
        <v>0</v>
      </c>
      <c r="Y102" s="44">
        <v>1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52">
        <v>1</v>
      </c>
      <c r="AJ102" s="44">
        <v>0</v>
      </c>
      <c r="AK102" s="53" t="s">
        <v>79</v>
      </c>
      <c r="AL102" s="44">
        <v>1</v>
      </c>
      <c r="AM102" s="44">
        <v>1</v>
      </c>
      <c r="AN102" s="44">
        <v>1</v>
      </c>
      <c r="AO102" s="44">
        <v>1</v>
      </c>
      <c r="AP102" s="44">
        <v>0</v>
      </c>
      <c r="AQ102" s="44">
        <v>0</v>
      </c>
      <c r="AR102" s="44">
        <v>0</v>
      </c>
      <c r="AS102" s="44">
        <v>0</v>
      </c>
      <c r="AT102" s="44">
        <v>0</v>
      </c>
      <c r="AU102" s="44">
        <v>0</v>
      </c>
      <c r="AV102" s="44">
        <v>0</v>
      </c>
      <c r="AW102" s="44">
        <v>1</v>
      </c>
      <c r="AX102" s="44">
        <v>0</v>
      </c>
      <c r="AY102" s="44">
        <v>1</v>
      </c>
      <c r="AZ102" s="44">
        <v>1</v>
      </c>
      <c r="BA102" s="44">
        <v>1</v>
      </c>
      <c r="BB102" s="44">
        <v>0</v>
      </c>
      <c r="BC102" s="44">
        <v>0</v>
      </c>
      <c r="BD102" s="44" t="s">
        <v>336</v>
      </c>
      <c r="BE102" s="59">
        <v>43850</v>
      </c>
    </row>
    <row r="103" spans="1:57" x14ac:dyDescent="0.2">
      <c r="A103" s="44" t="s">
        <v>358</v>
      </c>
      <c r="B103" s="44" t="str">
        <f>VLOOKUP(A103,诊断结果!A:G,7,FALSE)</f>
        <v>NC</v>
      </c>
      <c r="C103" s="54" t="s">
        <v>359</v>
      </c>
      <c r="D103" s="50" t="str">
        <f>VLOOKUP(A103,'other information'!B:D,3,FALSE)</f>
        <v>NA</v>
      </c>
      <c r="E103" s="50">
        <f>VLOOKUP(A103,'other information'!B:E,4,FALSE)</f>
        <v>43810</v>
      </c>
      <c r="F103" s="54" t="s">
        <v>70</v>
      </c>
      <c r="G103" s="54" t="s">
        <v>71</v>
      </c>
      <c r="H103" s="50">
        <v>24786</v>
      </c>
      <c r="I103" s="44">
        <v>158</v>
      </c>
      <c r="J103" s="44">
        <v>56</v>
      </c>
      <c r="K103" s="54" t="s">
        <v>72</v>
      </c>
      <c r="L103" s="54" t="s">
        <v>141</v>
      </c>
      <c r="M103" s="54" t="s">
        <v>78</v>
      </c>
      <c r="N103" s="54" t="s">
        <v>64</v>
      </c>
      <c r="O103" s="44">
        <v>0</v>
      </c>
      <c r="P103" s="44">
        <v>0</v>
      </c>
      <c r="Q103" s="44">
        <v>0</v>
      </c>
      <c r="R103" s="44">
        <v>0</v>
      </c>
      <c r="S103" s="44">
        <v>1</v>
      </c>
      <c r="T103" s="44">
        <v>0</v>
      </c>
      <c r="U103" s="44">
        <v>0</v>
      </c>
      <c r="V103" s="44">
        <v>1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52">
        <v>0</v>
      </c>
      <c r="AJ103" s="44">
        <v>0</v>
      </c>
      <c r="AK103" s="53" t="s">
        <v>66</v>
      </c>
      <c r="AL103" s="44">
        <v>1</v>
      </c>
      <c r="AM103" s="44">
        <v>1</v>
      </c>
      <c r="AN103" s="44">
        <v>1</v>
      </c>
      <c r="AO103" s="44">
        <v>0</v>
      </c>
      <c r="AP103" s="44">
        <v>1</v>
      </c>
      <c r="AQ103" s="44">
        <v>1</v>
      </c>
      <c r="AR103" s="44">
        <v>1</v>
      </c>
      <c r="AS103" s="44">
        <v>0</v>
      </c>
      <c r="AT103" s="44">
        <v>1</v>
      </c>
      <c r="AU103" s="44">
        <v>0</v>
      </c>
      <c r="AV103" s="44">
        <v>0</v>
      </c>
      <c r="AW103" s="44">
        <v>1</v>
      </c>
      <c r="AX103" s="44">
        <v>0</v>
      </c>
      <c r="AY103" s="44">
        <v>0</v>
      </c>
      <c r="AZ103" s="44">
        <v>0</v>
      </c>
      <c r="BA103" s="44">
        <v>1</v>
      </c>
      <c r="BB103" s="44">
        <v>1</v>
      </c>
      <c r="BC103" s="44">
        <v>0</v>
      </c>
      <c r="BD103" s="44" t="s">
        <v>336</v>
      </c>
      <c r="BE103" s="59">
        <v>43850</v>
      </c>
    </row>
    <row r="104" spans="1:57" x14ac:dyDescent="0.2">
      <c r="A104" s="44" t="s">
        <v>360</v>
      </c>
      <c r="B104" s="44" t="str">
        <f>VLOOKUP(A104,诊断结果!A:G,7,FALSE)</f>
        <v>SCD1</v>
      </c>
      <c r="C104" s="54" t="s">
        <v>361</v>
      </c>
      <c r="D104" s="50" t="str">
        <f>VLOOKUP(A104,'other information'!B:D,3,FALSE)</f>
        <v>NA</v>
      </c>
      <c r="E104" s="50">
        <f>VLOOKUP(A104,'other information'!B:E,4,FALSE)</f>
        <v>43813</v>
      </c>
      <c r="F104" s="54" t="s">
        <v>70</v>
      </c>
      <c r="G104" s="54" t="s">
        <v>71</v>
      </c>
      <c r="H104" s="50">
        <v>21385</v>
      </c>
      <c r="I104" s="44">
        <v>153</v>
      </c>
      <c r="J104" s="44">
        <v>60</v>
      </c>
      <c r="K104" s="54" t="s">
        <v>72</v>
      </c>
      <c r="L104" s="54" t="s">
        <v>325</v>
      </c>
      <c r="M104" s="54" t="s">
        <v>78</v>
      </c>
      <c r="N104" s="54" t="s">
        <v>64</v>
      </c>
      <c r="O104" s="44">
        <v>0</v>
      </c>
      <c r="P104" s="44">
        <v>1</v>
      </c>
      <c r="Q104" s="44">
        <v>0</v>
      </c>
      <c r="R104" s="44">
        <v>0</v>
      </c>
      <c r="S104" s="44">
        <v>0</v>
      </c>
      <c r="T104" s="44">
        <v>1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52">
        <v>1</v>
      </c>
      <c r="AJ104" s="44">
        <v>0</v>
      </c>
      <c r="AK104" s="53" t="s">
        <v>66</v>
      </c>
      <c r="AL104" s="44">
        <v>1</v>
      </c>
      <c r="AM104" s="44">
        <v>0</v>
      </c>
      <c r="AN104" s="44">
        <v>1</v>
      </c>
      <c r="AO104" s="44">
        <v>1</v>
      </c>
      <c r="AP104" s="44">
        <v>1</v>
      </c>
      <c r="AQ104" s="44">
        <v>1</v>
      </c>
      <c r="AR104" s="44">
        <v>0</v>
      </c>
      <c r="AS104" s="44">
        <v>0</v>
      </c>
      <c r="AT104" s="44">
        <v>0</v>
      </c>
      <c r="AU104" s="44">
        <v>0</v>
      </c>
      <c r="AV104" s="44">
        <v>0</v>
      </c>
      <c r="AW104" s="44">
        <v>0</v>
      </c>
      <c r="AX104" s="44">
        <v>0</v>
      </c>
      <c r="AY104" s="44">
        <v>1</v>
      </c>
      <c r="AZ104" s="44">
        <v>1</v>
      </c>
      <c r="BA104" s="44">
        <v>1</v>
      </c>
      <c r="BB104" s="44">
        <v>0</v>
      </c>
      <c r="BC104" s="44">
        <v>1</v>
      </c>
      <c r="BD104" s="44" t="s">
        <v>336</v>
      </c>
      <c r="BE104" s="59">
        <v>43850</v>
      </c>
    </row>
    <row r="105" spans="1:57" x14ac:dyDescent="0.2">
      <c r="A105" s="44" t="s">
        <v>362</v>
      </c>
      <c r="B105" s="44" t="str">
        <f>VLOOKUP(A105,诊断结果!A:G,7,FALSE)</f>
        <v>NC</v>
      </c>
      <c r="C105" s="54" t="s">
        <v>363</v>
      </c>
      <c r="D105" s="50" t="str">
        <f>VLOOKUP(A105,'other information'!B:D,3,FALSE)</f>
        <v>NA</v>
      </c>
      <c r="E105" s="50">
        <f>VLOOKUP(A105,'other information'!B:E,4,FALSE)</f>
        <v>43813</v>
      </c>
      <c r="F105" s="54" t="s">
        <v>70</v>
      </c>
      <c r="G105" s="54" t="s">
        <v>71</v>
      </c>
      <c r="H105" s="50">
        <v>25046</v>
      </c>
      <c r="I105" s="44">
        <v>161</v>
      </c>
      <c r="J105" s="44">
        <v>54</v>
      </c>
      <c r="K105" s="54" t="s">
        <v>72</v>
      </c>
      <c r="L105" s="54" t="s">
        <v>89</v>
      </c>
      <c r="M105" s="54" t="s">
        <v>96</v>
      </c>
      <c r="N105" s="54" t="s">
        <v>109</v>
      </c>
      <c r="O105" s="44">
        <v>1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52">
        <v>0</v>
      </c>
      <c r="AJ105" s="44">
        <v>0</v>
      </c>
      <c r="AK105" s="53" t="s">
        <v>130</v>
      </c>
      <c r="AL105" s="44">
        <v>1</v>
      </c>
      <c r="AM105" s="44">
        <v>1</v>
      </c>
      <c r="AN105" s="44">
        <v>1</v>
      </c>
      <c r="AO105" s="44">
        <v>0</v>
      </c>
      <c r="AP105" s="44">
        <v>1</v>
      </c>
      <c r="AQ105" s="44">
        <v>1</v>
      </c>
      <c r="AR105" s="44">
        <v>0</v>
      </c>
      <c r="AS105" s="44">
        <v>1</v>
      </c>
      <c r="AT105" s="44">
        <v>1</v>
      </c>
      <c r="AU105" s="44">
        <v>0</v>
      </c>
      <c r="AV105" s="44">
        <v>0</v>
      </c>
      <c r="AW105" s="44">
        <v>1</v>
      </c>
      <c r="AX105" s="44">
        <v>0</v>
      </c>
      <c r="AY105" s="44">
        <v>0</v>
      </c>
      <c r="AZ105" s="44">
        <v>0</v>
      </c>
      <c r="BA105" s="44">
        <v>1</v>
      </c>
      <c r="BB105" s="44">
        <v>1</v>
      </c>
      <c r="BC105" s="44">
        <v>0</v>
      </c>
      <c r="BD105" s="44" t="s">
        <v>336</v>
      </c>
      <c r="BE105" s="59">
        <v>43850</v>
      </c>
    </row>
    <row r="106" spans="1:57" x14ac:dyDescent="0.2">
      <c r="A106" s="44" t="s">
        <v>364</v>
      </c>
      <c r="B106" s="44" t="str">
        <f>VLOOKUP(A106,诊断结果!A:G,7,FALSE)</f>
        <v>NC</v>
      </c>
      <c r="C106" s="54" t="s">
        <v>365</v>
      </c>
      <c r="D106" s="50" t="str">
        <f>VLOOKUP(A106,'other information'!B:D,3,FALSE)</f>
        <v>NA</v>
      </c>
      <c r="E106" s="50">
        <f>VLOOKUP(A106,'other information'!B:E,4,FALSE)</f>
        <v>43813</v>
      </c>
      <c r="F106" s="54" t="s">
        <v>70</v>
      </c>
      <c r="G106" s="54" t="s">
        <v>71</v>
      </c>
      <c r="H106" s="50">
        <v>20126</v>
      </c>
      <c r="I106" s="44">
        <v>157</v>
      </c>
      <c r="J106" s="44">
        <v>55</v>
      </c>
      <c r="K106" s="54" t="s">
        <v>72</v>
      </c>
      <c r="L106" s="54" t="s">
        <v>366</v>
      </c>
      <c r="M106" s="54" t="s">
        <v>90</v>
      </c>
      <c r="N106" s="54" t="s">
        <v>64</v>
      </c>
      <c r="O106" s="44">
        <v>0</v>
      </c>
      <c r="P106" s="44">
        <v>1</v>
      </c>
      <c r="Q106" s="44">
        <v>0</v>
      </c>
      <c r="R106" s="44">
        <v>0</v>
      </c>
      <c r="S106" s="44">
        <v>0</v>
      </c>
      <c r="T106" s="44">
        <v>1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52">
        <v>0</v>
      </c>
      <c r="AJ106" s="44">
        <v>1</v>
      </c>
      <c r="AK106" s="53" t="s">
        <v>66</v>
      </c>
      <c r="AL106" s="44">
        <v>1</v>
      </c>
      <c r="AM106" s="44">
        <v>1</v>
      </c>
      <c r="AN106" s="44">
        <v>1</v>
      </c>
      <c r="AO106" s="44">
        <v>1</v>
      </c>
      <c r="AP106" s="44">
        <v>1</v>
      </c>
      <c r="AQ106" s="44">
        <v>1</v>
      </c>
      <c r="AR106" s="44">
        <v>0</v>
      </c>
      <c r="AS106" s="44">
        <v>1</v>
      </c>
      <c r="AT106" s="44">
        <v>1</v>
      </c>
      <c r="AU106" s="44">
        <v>0</v>
      </c>
      <c r="AV106" s="44">
        <v>0</v>
      </c>
      <c r="AW106" s="44">
        <v>0</v>
      </c>
      <c r="AX106" s="44">
        <v>0</v>
      </c>
      <c r="AY106" s="44">
        <v>1</v>
      </c>
      <c r="AZ106" s="44">
        <v>0</v>
      </c>
      <c r="BA106" s="44">
        <v>1</v>
      </c>
      <c r="BB106" s="44">
        <v>0</v>
      </c>
      <c r="BC106" s="44">
        <v>1</v>
      </c>
      <c r="BD106" s="44" t="s">
        <v>336</v>
      </c>
      <c r="BE106" s="59">
        <v>43850</v>
      </c>
    </row>
    <row r="107" spans="1:57" x14ac:dyDescent="0.2">
      <c r="A107" s="44" t="s">
        <v>367</v>
      </c>
      <c r="B107" s="44" t="str">
        <f>VLOOKUP(A107,诊断结果!A:G,7,FALSE)</f>
        <v>NC</v>
      </c>
      <c r="C107" s="54" t="s">
        <v>368</v>
      </c>
      <c r="D107" s="50" t="str">
        <f>VLOOKUP(A107,'other information'!B:D,3,FALSE)</f>
        <v>NA</v>
      </c>
      <c r="E107" s="50">
        <f>VLOOKUP(A107,'other information'!B:E,4,FALSE)</f>
        <v>43813</v>
      </c>
      <c r="F107" s="54" t="s">
        <v>59</v>
      </c>
      <c r="G107" s="54" t="s">
        <v>71</v>
      </c>
      <c r="H107" s="50">
        <v>20661</v>
      </c>
      <c r="I107" s="44">
        <v>176</v>
      </c>
      <c r="J107" s="44">
        <v>80</v>
      </c>
      <c r="K107" s="54" t="s">
        <v>72</v>
      </c>
      <c r="L107" s="54" t="s">
        <v>322</v>
      </c>
      <c r="M107" s="44" t="s">
        <v>65</v>
      </c>
      <c r="N107" s="54" t="s">
        <v>64</v>
      </c>
      <c r="O107" s="44">
        <v>1</v>
      </c>
      <c r="P107" s="44">
        <v>0</v>
      </c>
      <c r="Q107" s="44">
        <v>0</v>
      </c>
      <c r="R107" s="44">
        <v>1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1</v>
      </c>
      <c r="Z107" s="44">
        <v>1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52">
        <v>0</v>
      </c>
      <c r="AJ107" s="44">
        <v>0</v>
      </c>
      <c r="AK107" s="53" t="s">
        <v>66</v>
      </c>
      <c r="AL107" s="44">
        <v>1</v>
      </c>
      <c r="AM107" s="44">
        <v>1</v>
      </c>
      <c r="AN107" s="44">
        <v>1</v>
      </c>
      <c r="AO107" s="44">
        <v>0</v>
      </c>
      <c r="AP107" s="44">
        <v>0</v>
      </c>
      <c r="AQ107" s="44">
        <v>0</v>
      </c>
      <c r="AR107" s="44">
        <v>0</v>
      </c>
      <c r="AS107" s="44">
        <v>0</v>
      </c>
      <c r="AT107" s="44">
        <v>1</v>
      </c>
      <c r="AU107" s="44">
        <v>1</v>
      </c>
      <c r="AV107" s="44">
        <v>1</v>
      </c>
      <c r="AW107" s="44">
        <v>1</v>
      </c>
      <c r="AX107" s="44">
        <v>0</v>
      </c>
      <c r="AY107" s="44">
        <v>1</v>
      </c>
      <c r="AZ107" s="44">
        <v>0</v>
      </c>
      <c r="BA107" s="44">
        <v>1</v>
      </c>
      <c r="BB107" s="44">
        <v>0</v>
      </c>
      <c r="BC107" s="44">
        <v>0</v>
      </c>
      <c r="BD107" s="44" t="s">
        <v>336</v>
      </c>
      <c r="BE107" s="59">
        <v>43850</v>
      </c>
    </row>
    <row r="108" spans="1:57" x14ac:dyDescent="0.2">
      <c r="A108" s="44" t="s">
        <v>369</v>
      </c>
      <c r="B108" s="44" t="str">
        <f>VLOOKUP(A108,诊断结果!A:G,7,FALSE)</f>
        <v>SCD1</v>
      </c>
      <c r="C108" s="54" t="s">
        <v>370</v>
      </c>
      <c r="D108" s="50" t="str">
        <f>VLOOKUP(A108,'other information'!B:D,3,FALSE)</f>
        <v>NA</v>
      </c>
      <c r="E108" s="50">
        <f>VLOOKUP(A108,'other information'!B:E,4,FALSE)</f>
        <v>43813</v>
      </c>
      <c r="F108" s="54" t="s">
        <v>59</v>
      </c>
      <c r="G108" s="54" t="s">
        <v>71</v>
      </c>
      <c r="H108" s="50" t="s">
        <v>65</v>
      </c>
      <c r="I108" s="44">
        <v>172</v>
      </c>
      <c r="J108" s="44">
        <v>70</v>
      </c>
      <c r="K108" s="54" t="s">
        <v>371</v>
      </c>
      <c r="L108" s="54" t="s">
        <v>231</v>
      </c>
      <c r="M108" s="54" t="s">
        <v>119</v>
      </c>
      <c r="N108" s="54" t="s">
        <v>64</v>
      </c>
      <c r="O108" s="44">
        <v>0</v>
      </c>
      <c r="P108" s="44">
        <v>0</v>
      </c>
      <c r="Q108" s="44">
        <v>0</v>
      </c>
      <c r="R108" s="44">
        <v>0</v>
      </c>
      <c r="S108" s="44" t="s">
        <v>65</v>
      </c>
      <c r="T108" s="44" t="s">
        <v>65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1</v>
      </c>
      <c r="AE108" s="44">
        <v>0</v>
      </c>
      <c r="AF108" s="44">
        <v>0</v>
      </c>
      <c r="AG108" s="44">
        <v>0</v>
      </c>
      <c r="AH108" s="44">
        <v>0</v>
      </c>
      <c r="AI108" s="52">
        <v>0</v>
      </c>
      <c r="AJ108" s="44">
        <v>0</v>
      </c>
      <c r="AK108" s="53" t="s">
        <v>115</v>
      </c>
      <c r="AL108" s="44">
        <v>1</v>
      </c>
      <c r="AM108" s="44">
        <v>1</v>
      </c>
      <c r="AN108" s="44">
        <v>1</v>
      </c>
      <c r="AO108" s="44">
        <v>1</v>
      </c>
      <c r="AP108" s="44">
        <v>1</v>
      </c>
      <c r="AQ108" s="44">
        <v>0</v>
      </c>
      <c r="AR108" s="44">
        <v>1</v>
      </c>
      <c r="AS108" s="44">
        <v>0</v>
      </c>
      <c r="AT108" s="44">
        <v>1</v>
      </c>
      <c r="AU108" s="44">
        <v>0</v>
      </c>
      <c r="AV108" s="44">
        <v>1</v>
      </c>
      <c r="AW108" s="44">
        <v>1</v>
      </c>
      <c r="AX108" s="44" t="s">
        <v>65</v>
      </c>
      <c r="AY108" s="44">
        <v>0</v>
      </c>
      <c r="AZ108" s="44">
        <v>0</v>
      </c>
      <c r="BA108" s="44">
        <v>0</v>
      </c>
      <c r="BB108" s="44">
        <v>0</v>
      </c>
      <c r="BC108" s="44">
        <v>0</v>
      </c>
      <c r="BD108" s="44" t="s">
        <v>336</v>
      </c>
      <c r="BE108" s="59">
        <v>43850</v>
      </c>
    </row>
    <row r="109" spans="1:57" x14ac:dyDescent="0.2">
      <c r="A109" s="44" t="s">
        <v>372</v>
      </c>
      <c r="B109" s="44" t="str">
        <f>VLOOKUP(A109,诊断结果!A:G,7,FALSE)</f>
        <v>aMCI</v>
      </c>
      <c r="C109" s="54" t="s">
        <v>373</v>
      </c>
      <c r="D109" s="50" t="str">
        <f>VLOOKUP(A109,'other information'!B:D,3,FALSE)</f>
        <v>NA</v>
      </c>
      <c r="E109" s="50">
        <f>VLOOKUP(A109,'other information'!B:E,4,FALSE)</f>
        <v>43785</v>
      </c>
      <c r="F109" s="54" t="s">
        <v>70</v>
      </c>
      <c r="G109" s="54" t="s">
        <v>71</v>
      </c>
      <c r="H109" s="50">
        <v>18264</v>
      </c>
      <c r="I109" s="44">
        <v>154</v>
      </c>
      <c r="J109" s="44">
        <v>52</v>
      </c>
      <c r="K109" s="54" t="s">
        <v>72</v>
      </c>
      <c r="L109" s="54" t="s">
        <v>199</v>
      </c>
      <c r="M109" s="54" t="s">
        <v>96</v>
      </c>
      <c r="N109" s="54" t="s">
        <v>138</v>
      </c>
      <c r="O109" s="44">
        <v>0</v>
      </c>
      <c r="P109" s="44">
        <v>0</v>
      </c>
      <c r="Q109" s="44">
        <v>0</v>
      </c>
      <c r="R109" s="44">
        <v>1</v>
      </c>
      <c r="S109" s="44">
        <v>1</v>
      </c>
      <c r="T109" s="44">
        <v>1</v>
      </c>
      <c r="U109" s="44">
        <v>1</v>
      </c>
      <c r="V109" s="44">
        <v>1</v>
      </c>
      <c r="W109" s="44">
        <v>1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52">
        <v>0</v>
      </c>
      <c r="AJ109" s="44">
        <v>0</v>
      </c>
      <c r="AK109" s="53" t="s">
        <v>66</v>
      </c>
      <c r="AL109" s="44">
        <v>1</v>
      </c>
      <c r="AM109" s="44">
        <v>1</v>
      </c>
      <c r="AN109" s="44">
        <v>1</v>
      </c>
      <c r="AO109" s="44">
        <v>0</v>
      </c>
      <c r="AP109" s="44">
        <v>1</v>
      </c>
      <c r="AQ109" s="44">
        <v>0</v>
      </c>
      <c r="AR109" s="44">
        <v>0</v>
      </c>
      <c r="AS109" s="44">
        <v>1</v>
      </c>
      <c r="AT109" s="44">
        <v>1</v>
      </c>
      <c r="AU109" s="44">
        <v>0</v>
      </c>
      <c r="AV109" s="44">
        <v>0</v>
      </c>
      <c r="AW109" s="44">
        <v>1</v>
      </c>
      <c r="AX109" s="44">
        <v>0</v>
      </c>
      <c r="AY109" s="44">
        <v>1</v>
      </c>
      <c r="AZ109" s="44">
        <v>1</v>
      </c>
      <c r="BA109" s="44">
        <v>0</v>
      </c>
      <c r="BB109" s="44">
        <v>0</v>
      </c>
      <c r="BC109" s="44">
        <v>0</v>
      </c>
      <c r="BD109" s="44" t="s">
        <v>336</v>
      </c>
      <c r="BE109" s="59">
        <v>43850</v>
      </c>
    </row>
    <row r="110" spans="1:57" x14ac:dyDescent="0.2">
      <c r="A110" s="44" t="s">
        <v>374</v>
      </c>
      <c r="B110" s="44" t="str">
        <f>VLOOKUP(A110,诊断结果!A:G,7,FALSE)</f>
        <v>aMCI</v>
      </c>
      <c r="C110" s="54" t="s">
        <v>375</v>
      </c>
      <c r="D110" s="50" t="str">
        <f>VLOOKUP(A110,'other information'!B:D,3,FALSE)</f>
        <v>NA</v>
      </c>
      <c r="E110" s="50">
        <f>VLOOKUP(A110,'other information'!B:E,4,FALSE)</f>
        <v>43813</v>
      </c>
      <c r="F110" s="54" t="s">
        <v>70</v>
      </c>
      <c r="G110" s="54" t="s">
        <v>71</v>
      </c>
      <c r="H110" s="50">
        <v>22231</v>
      </c>
      <c r="I110" s="44">
        <v>160</v>
      </c>
      <c r="J110" s="44">
        <v>65</v>
      </c>
      <c r="K110" s="44" t="s">
        <v>65</v>
      </c>
      <c r="L110" s="44" t="s">
        <v>65</v>
      </c>
      <c r="M110" s="54" t="s">
        <v>78</v>
      </c>
      <c r="N110" s="54" t="s">
        <v>138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1</v>
      </c>
      <c r="Z110" s="44">
        <v>0</v>
      </c>
      <c r="AA110" s="44">
        <v>0</v>
      </c>
      <c r="AB110" s="44">
        <v>0</v>
      </c>
      <c r="AC110" s="44">
        <v>0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52">
        <v>1</v>
      </c>
      <c r="AJ110" s="44" t="s">
        <v>65</v>
      </c>
      <c r="AK110" s="53" t="s">
        <v>130</v>
      </c>
      <c r="AL110" s="44">
        <v>1</v>
      </c>
      <c r="AM110" s="44">
        <v>1</v>
      </c>
      <c r="AN110" s="44">
        <v>1</v>
      </c>
      <c r="AO110" s="44">
        <v>0</v>
      </c>
      <c r="AP110" s="44">
        <v>1</v>
      </c>
      <c r="AQ110" s="44">
        <v>1</v>
      </c>
      <c r="AR110" s="44">
        <v>1</v>
      </c>
      <c r="AS110" s="44">
        <v>1</v>
      </c>
      <c r="AT110" s="44">
        <v>1</v>
      </c>
      <c r="AU110" s="44">
        <v>0</v>
      </c>
      <c r="AV110" s="44" t="s">
        <v>65</v>
      </c>
      <c r="AW110" s="44">
        <v>0</v>
      </c>
      <c r="AX110" s="44">
        <v>0</v>
      </c>
      <c r="AY110" s="44">
        <v>0</v>
      </c>
      <c r="AZ110" s="44">
        <v>1</v>
      </c>
      <c r="BA110" s="44">
        <v>0</v>
      </c>
      <c r="BB110" s="44">
        <v>0</v>
      </c>
      <c r="BC110" s="44">
        <v>1</v>
      </c>
      <c r="BD110" s="44" t="s">
        <v>336</v>
      </c>
      <c r="BE110" s="59">
        <v>43850</v>
      </c>
    </row>
    <row r="111" spans="1:57" x14ac:dyDescent="0.2">
      <c r="A111" s="44" t="s">
        <v>376</v>
      </c>
      <c r="B111" s="44" t="str">
        <f>VLOOKUP(A111,诊断结果!A:G,7,FALSE)</f>
        <v>NC</v>
      </c>
      <c r="C111" s="54" t="s">
        <v>377</v>
      </c>
      <c r="D111" s="50" t="str">
        <f>VLOOKUP(A111,'other information'!B:D,3,FALSE)</f>
        <v>NA</v>
      </c>
      <c r="E111" s="50">
        <f>VLOOKUP(A111,'other information'!B:E,4,FALSE)</f>
        <v>43813</v>
      </c>
      <c r="F111" s="54" t="s">
        <v>70</v>
      </c>
      <c r="G111" s="54" t="s">
        <v>71</v>
      </c>
      <c r="H111" s="50">
        <v>20919</v>
      </c>
      <c r="I111" s="44">
        <v>150</v>
      </c>
      <c r="J111" s="44">
        <v>49</v>
      </c>
      <c r="K111" s="54" t="s">
        <v>72</v>
      </c>
      <c r="L111" s="54" t="s">
        <v>378</v>
      </c>
      <c r="M111" s="54" t="s">
        <v>96</v>
      </c>
      <c r="N111" s="54" t="s">
        <v>64</v>
      </c>
      <c r="O111" s="44">
        <v>0</v>
      </c>
      <c r="P111" s="44">
        <v>0</v>
      </c>
      <c r="Q111" s="44">
        <v>0</v>
      </c>
      <c r="R111" s="44">
        <v>1</v>
      </c>
      <c r="S111" s="44">
        <v>0</v>
      </c>
      <c r="T111" s="44">
        <v>0</v>
      </c>
      <c r="U111" s="44">
        <v>1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</v>
      </c>
      <c r="AE111" s="44">
        <v>0</v>
      </c>
      <c r="AF111" s="44">
        <v>1</v>
      </c>
      <c r="AG111" s="44">
        <v>0</v>
      </c>
      <c r="AH111" s="44">
        <v>0</v>
      </c>
      <c r="AI111" s="52">
        <v>1</v>
      </c>
      <c r="AJ111" s="44">
        <v>0</v>
      </c>
      <c r="AK111" s="53" t="s">
        <v>115</v>
      </c>
      <c r="AL111" s="44">
        <v>1</v>
      </c>
      <c r="AM111" s="44">
        <v>1</v>
      </c>
      <c r="AN111" s="44">
        <v>1</v>
      </c>
      <c r="AO111" s="44">
        <v>0</v>
      </c>
      <c r="AP111" s="44">
        <v>0</v>
      </c>
      <c r="AQ111" s="44">
        <v>1</v>
      </c>
      <c r="AR111" s="44">
        <v>0</v>
      </c>
      <c r="AS111" s="44">
        <v>0</v>
      </c>
      <c r="AT111" s="44">
        <v>0</v>
      </c>
      <c r="AU111" s="44">
        <v>0</v>
      </c>
      <c r="AV111" s="44">
        <v>0</v>
      </c>
      <c r="AW111" s="44">
        <v>1</v>
      </c>
      <c r="AX111" s="44">
        <v>0</v>
      </c>
      <c r="AY111" s="44">
        <v>0</v>
      </c>
      <c r="AZ111" s="44">
        <v>0</v>
      </c>
      <c r="BA111" s="44">
        <v>1</v>
      </c>
      <c r="BB111" s="44">
        <v>0</v>
      </c>
      <c r="BC111" s="44">
        <v>0</v>
      </c>
      <c r="BD111" s="44" t="s">
        <v>336</v>
      </c>
      <c r="BE111" s="59">
        <v>43850</v>
      </c>
    </row>
    <row r="112" spans="1:57" x14ac:dyDescent="0.2">
      <c r="A112" s="44" t="s">
        <v>379</v>
      </c>
      <c r="B112" s="44" t="str">
        <f>VLOOKUP(A112,诊断结果!A:G,7,FALSE)</f>
        <v>SCD1</v>
      </c>
      <c r="C112" s="54" t="s">
        <v>380</v>
      </c>
      <c r="D112" s="50" t="str">
        <f>VLOOKUP(A112,'other information'!B:D,3,FALSE)</f>
        <v>NA</v>
      </c>
      <c r="E112" s="50">
        <f>VLOOKUP(A112,'other information'!B:E,4,FALSE)</f>
        <v>43813</v>
      </c>
      <c r="F112" s="54" t="s">
        <v>59</v>
      </c>
      <c r="G112" s="54" t="s">
        <v>71</v>
      </c>
      <c r="H112" s="50">
        <v>19235</v>
      </c>
      <c r="I112" s="44">
        <v>176</v>
      </c>
      <c r="J112" s="44">
        <v>79</v>
      </c>
      <c r="K112" s="54" t="s">
        <v>72</v>
      </c>
      <c r="L112" s="54" t="s">
        <v>381</v>
      </c>
      <c r="M112" s="54" t="s">
        <v>63</v>
      </c>
      <c r="N112" s="54" t="s">
        <v>109</v>
      </c>
      <c r="O112" s="44">
        <v>0</v>
      </c>
      <c r="P112" s="44">
        <v>0</v>
      </c>
      <c r="Q112" s="44">
        <v>0</v>
      </c>
      <c r="R112" s="44">
        <v>1</v>
      </c>
      <c r="S112" s="44">
        <v>1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</v>
      </c>
      <c r="AF112" s="44">
        <v>0</v>
      </c>
      <c r="AG112" s="44">
        <v>0</v>
      </c>
      <c r="AH112" s="44">
        <v>0</v>
      </c>
      <c r="AI112" s="52">
        <v>0</v>
      </c>
      <c r="AJ112" s="44">
        <v>0</v>
      </c>
      <c r="AK112" s="53" t="s">
        <v>66</v>
      </c>
      <c r="AL112" s="44">
        <v>1</v>
      </c>
      <c r="AM112" s="44">
        <v>1</v>
      </c>
      <c r="AN112" s="44">
        <v>0</v>
      </c>
      <c r="AO112" s="44">
        <v>0</v>
      </c>
      <c r="AP112" s="44">
        <v>0</v>
      </c>
      <c r="AQ112" s="44">
        <v>0</v>
      </c>
      <c r="AR112" s="44">
        <v>0</v>
      </c>
      <c r="AS112" s="44">
        <v>1</v>
      </c>
      <c r="AT112" s="44">
        <v>1</v>
      </c>
      <c r="AU112" s="44">
        <v>1</v>
      </c>
      <c r="AV112" s="44">
        <v>0</v>
      </c>
      <c r="AW112" s="44">
        <v>0</v>
      </c>
      <c r="AX112" s="44">
        <v>1</v>
      </c>
      <c r="AY112" s="44">
        <v>1</v>
      </c>
      <c r="AZ112" s="44">
        <v>0</v>
      </c>
      <c r="BA112" s="44">
        <v>1</v>
      </c>
      <c r="BB112" s="44">
        <v>0</v>
      </c>
      <c r="BC112" s="44">
        <v>1</v>
      </c>
      <c r="BD112" s="44" t="s">
        <v>336</v>
      </c>
      <c r="BE112" s="59">
        <v>43850</v>
      </c>
    </row>
    <row r="113" spans="1:57" x14ac:dyDescent="0.2">
      <c r="A113" s="44" t="s">
        <v>382</v>
      </c>
      <c r="B113" s="44" t="str">
        <f>VLOOKUP(A113,诊断结果!A:G,7,FALSE)</f>
        <v>SCD1</v>
      </c>
      <c r="C113" s="54" t="s">
        <v>383</v>
      </c>
      <c r="D113" s="50" t="str">
        <f>VLOOKUP(A113,'other information'!B:D,3,FALSE)</f>
        <v>NA</v>
      </c>
      <c r="E113" s="50">
        <f>VLOOKUP(A113,'other information'!B:E,4,FALSE)</f>
        <v>43788</v>
      </c>
      <c r="F113" s="54" t="s">
        <v>70</v>
      </c>
      <c r="G113" s="54" t="s">
        <v>71</v>
      </c>
      <c r="H113" s="50">
        <v>20984</v>
      </c>
      <c r="I113" s="44">
        <v>165</v>
      </c>
      <c r="J113" s="44">
        <v>55</v>
      </c>
      <c r="K113" s="54" t="s">
        <v>72</v>
      </c>
      <c r="L113" s="44" t="s">
        <v>65</v>
      </c>
      <c r="M113" s="54" t="s">
        <v>123</v>
      </c>
      <c r="N113" s="54" t="s">
        <v>109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</v>
      </c>
      <c r="AG113" s="44">
        <v>0</v>
      </c>
      <c r="AH113" s="44">
        <v>0</v>
      </c>
      <c r="AI113" s="52">
        <v>0</v>
      </c>
      <c r="AJ113" s="44">
        <v>0</v>
      </c>
      <c r="AK113" s="53" t="s">
        <v>66</v>
      </c>
      <c r="AL113" s="44">
        <v>1</v>
      </c>
      <c r="AM113" s="44">
        <v>1</v>
      </c>
      <c r="AN113" s="44">
        <v>1</v>
      </c>
      <c r="AO113" s="44">
        <v>0</v>
      </c>
      <c r="AP113" s="44">
        <v>1</v>
      </c>
      <c r="AQ113" s="44">
        <v>1</v>
      </c>
      <c r="AR113" s="44">
        <v>1</v>
      </c>
      <c r="AS113" s="44">
        <v>1</v>
      </c>
      <c r="AT113" s="44">
        <v>1</v>
      </c>
      <c r="AU113" s="44">
        <v>0</v>
      </c>
      <c r="AV113" s="44">
        <v>0</v>
      </c>
      <c r="AW113" s="44">
        <v>1</v>
      </c>
      <c r="AX113" s="44">
        <v>1</v>
      </c>
      <c r="AY113" s="44">
        <v>1</v>
      </c>
      <c r="AZ113" s="44">
        <v>0</v>
      </c>
      <c r="BA113" s="44">
        <v>0</v>
      </c>
      <c r="BB113" s="44">
        <v>1</v>
      </c>
      <c r="BC113" s="44">
        <v>0</v>
      </c>
      <c r="BD113" s="44" t="s">
        <v>336</v>
      </c>
      <c r="BE113" s="59">
        <v>43850</v>
      </c>
    </row>
    <row r="114" spans="1:57" x14ac:dyDescent="0.2">
      <c r="A114" s="44" t="s">
        <v>384</v>
      </c>
      <c r="B114" s="44" t="str">
        <f>VLOOKUP(A114,诊断结果!A:G,7,FALSE)</f>
        <v>SCD1</v>
      </c>
      <c r="C114" s="54" t="s">
        <v>385</v>
      </c>
      <c r="D114" s="50" t="str">
        <f>VLOOKUP(A114,'other information'!B:D,3,FALSE)</f>
        <v>NA</v>
      </c>
      <c r="E114" s="50">
        <f>VLOOKUP(A114,'other information'!B:E,4,FALSE)</f>
        <v>43790</v>
      </c>
      <c r="F114" s="54" t="s">
        <v>70</v>
      </c>
      <c r="G114" s="54" t="s">
        <v>71</v>
      </c>
      <c r="H114" s="50">
        <v>15484</v>
      </c>
      <c r="I114" s="44">
        <v>160</v>
      </c>
      <c r="J114" s="44">
        <v>45</v>
      </c>
      <c r="K114" s="54" t="s">
        <v>72</v>
      </c>
      <c r="L114" s="54" t="s">
        <v>386</v>
      </c>
      <c r="M114" s="54" t="s">
        <v>63</v>
      </c>
      <c r="N114" s="54" t="s">
        <v>64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1</v>
      </c>
      <c r="Z114" s="44">
        <v>0</v>
      </c>
      <c r="AA114" s="44">
        <v>0</v>
      </c>
      <c r="AB114" s="44">
        <v>0</v>
      </c>
      <c r="AC114" s="44">
        <v>0</v>
      </c>
      <c r="AD114" s="44">
        <v>1</v>
      </c>
      <c r="AE114" s="44">
        <v>0</v>
      </c>
      <c r="AF114" s="44">
        <v>0</v>
      </c>
      <c r="AG114" s="44">
        <v>0</v>
      </c>
      <c r="AH114" s="44">
        <v>0</v>
      </c>
      <c r="AI114" s="52">
        <v>1</v>
      </c>
      <c r="AJ114" s="44">
        <v>0</v>
      </c>
      <c r="AK114" s="53" t="s">
        <v>66</v>
      </c>
      <c r="AL114" s="44">
        <v>1</v>
      </c>
      <c r="AM114" s="44">
        <v>1</v>
      </c>
      <c r="AN114" s="44">
        <v>1</v>
      </c>
      <c r="AO114" s="44">
        <v>0</v>
      </c>
      <c r="AP114" s="44">
        <v>1</v>
      </c>
      <c r="AQ114" s="44">
        <v>0</v>
      </c>
      <c r="AR114" s="44">
        <v>0</v>
      </c>
      <c r="AS114" s="44">
        <v>0</v>
      </c>
      <c r="AT114" s="44">
        <v>0</v>
      </c>
      <c r="AU114" s="44">
        <v>0</v>
      </c>
      <c r="AV114" s="44">
        <v>0</v>
      </c>
      <c r="AW114" s="44">
        <v>1</v>
      </c>
      <c r="AX114" s="44">
        <v>0</v>
      </c>
      <c r="AY114" s="44">
        <v>0</v>
      </c>
      <c r="AZ114" s="44">
        <v>0</v>
      </c>
      <c r="BA114" s="44">
        <v>0</v>
      </c>
      <c r="BB114" s="44">
        <v>0</v>
      </c>
      <c r="BC114" s="44">
        <v>0</v>
      </c>
      <c r="BD114" s="44" t="s">
        <v>336</v>
      </c>
      <c r="BE114" s="59">
        <v>43850</v>
      </c>
    </row>
    <row r="115" spans="1:57" x14ac:dyDescent="0.2">
      <c r="A115" s="44" t="s">
        <v>387</v>
      </c>
      <c r="B115" s="44" t="str">
        <f>VLOOKUP(A115,诊断结果!A:G,7,FALSE)</f>
        <v>NC</v>
      </c>
      <c r="C115" s="54" t="s">
        <v>388</v>
      </c>
      <c r="D115" s="50" t="str">
        <f>VLOOKUP(A115,'other information'!B:D,3,FALSE)</f>
        <v>NA</v>
      </c>
      <c r="E115" s="50">
        <f>VLOOKUP(A115,'other information'!B:E,4,FALSE)</f>
        <v>43788</v>
      </c>
      <c r="F115" s="54" t="s">
        <v>70</v>
      </c>
      <c r="G115" s="54" t="s">
        <v>71</v>
      </c>
      <c r="H115" s="50">
        <v>20902</v>
      </c>
      <c r="I115" s="44">
        <v>163</v>
      </c>
      <c r="J115" s="44">
        <v>62.5</v>
      </c>
      <c r="K115" s="54" t="s">
        <v>72</v>
      </c>
      <c r="L115" s="44" t="s">
        <v>65</v>
      </c>
      <c r="M115" s="54" t="s">
        <v>78</v>
      </c>
      <c r="N115" s="44" t="s">
        <v>65</v>
      </c>
      <c r="O115" s="44">
        <v>0</v>
      </c>
      <c r="P115" s="44">
        <v>0</v>
      </c>
      <c r="Q115" s="44">
        <v>0</v>
      </c>
      <c r="R115" s="44">
        <v>1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</v>
      </c>
      <c r="AI115" s="52">
        <v>0</v>
      </c>
      <c r="AJ115" s="44">
        <v>0</v>
      </c>
      <c r="AK115" s="53" t="s">
        <v>66</v>
      </c>
      <c r="AL115" s="44">
        <v>1</v>
      </c>
      <c r="AM115" s="44">
        <v>1</v>
      </c>
      <c r="AN115" s="44">
        <v>1</v>
      </c>
      <c r="AO115" s="44">
        <v>0</v>
      </c>
      <c r="AP115" s="44">
        <v>1</v>
      </c>
      <c r="AQ115" s="44">
        <v>0</v>
      </c>
      <c r="AR115" s="44">
        <v>0</v>
      </c>
      <c r="AS115" s="44">
        <v>0</v>
      </c>
      <c r="AT115" s="44">
        <v>1</v>
      </c>
      <c r="AU115" s="44">
        <v>0</v>
      </c>
      <c r="AV115" s="44">
        <v>0</v>
      </c>
      <c r="AW115" s="44">
        <v>1</v>
      </c>
      <c r="AX115" s="44">
        <v>1</v>
      </c>
      <c r="AY115" s="44">
        <v>0</v>
      </c>
      <c r="AZ115" s="44">
        <v>0</v>
      </c>
      <c r="BA115" s="44">
        <v>1</v>
      </c>
      <c r="BB115" s="44">
        <v>0</v>
      </c>
      <c r="BC115" s="44">
        <v>0</v>
      </c>
      <c r="BD115" s="44" t="s">
        <v>336</v>
      </c>
      <c r="BE115" s="59">
        <v>43850</v>
      </c>
    </row>
    <row r="116" spans="1:57" x14ac:dyDescent="0.2">
      <c r="A116" s="44" t="s">
        <v>389</v>
      </c>
      <c r="B116" s="44" t="str">
        <f>VLOOKUP(A116,诊断结果!A:G,7,FALSE)</f>
        <v>SCD1+SCD2</v>
      </c>
      <c r="C116" s="54" t="s">
        <v>390</v>
      </c>
      <c r="D116" s="50">
        <f>VLOOKUP(A116,'other information'!B:D,3,FALSE)</f>
        <v>43838.2097222222</v>
      </c>
      <c r="E116" s="50">
        <f>VLOOKUP(A116,'other information'!B:E,4,FALSE)</f>
        <v>43838</v>
      </c>
      <c r="F116" s="54" t="s">
        <v>70</v>
      </c>
      <c r="G116" s="54" t="s">
        <v>71</v>
      </c>
      <c r="H116" s="50">
        <v>23743</v>
      </c>
      <c r="I116" s="44">
        <v>165</v>
      </c>
      <c r="J116" s="44">
        <v>60</v>
      </c>
      <c r="K116" s="54" t="s">
        <v>391</v>
      </c>
      <c r="L116" s="54" t="s">
        <v>193</v>
      </c>
      <c r="M116" s="54" t="s">
        <v>123</v>
      </c>
      <c r="N116" s="54" t="s">
        <v>64</v>
      </c>
      <c r="O116" s="44">
        <v>0</v>
      </c>
      <c r="P116" s="44">
        <v>1</v>
      </c>
      <c r="Q116" s="44">
        <v>0</v>
      </c>
      <c r="R116" s="44">
        <v>0</v>
      </c>
      <c r="S116" s="44">
        <v>0</v>
      </c>
      <c r="T116" s="44">
        <v>1</v>
      </c>
      <c r="U116" s="44" t="s">
        <v>65</v>
      </c>
      <c r="V116" s="44" t="s">
        <v>65</v>
      </c>
      <c r="W116" s="44" t="s">
        <v>65</v>
      </c>
      <c r="X116" s="44" t="s">
        <v>65</v>
      </c>
      <c r="Y116" s="44" t="s">
        <v>65</v>
      </c>
      <c r="Z116" s="44" t="s">
        <v>65</v>
      </c>
      <c r="AA116" s="44" t="s">
        <v>65</v>
      </c>
      <c r="AB116" s="44" t="s">
        <v>65</v>
      </c>
      <c r="AC116" s="44" t="s">
        <v>65</v>
      </c>
      <c r="AD116" s="44" t="s">
        <v>65</v>
      </c>
      <c r="AE116" s="44" t="s">
        <v>65</v>
      </c>
      <c r="AF116" s="44" t="s">
        <v>65</v>
      </c>
      <c r="AG116" s="44" t="s">
        <v>65</v>
      </c>
      <c r="AH116" s="44" t="s">
        <v>65</v>
      </c>
      <c r="AI116" s="52" t="s">
        <v>65</v>
      </c>
      <c r="AJ116" s="44">
        <v>0</v>
      </c>
      <c r="AK116" s="53" t="s">
        <v>130</v>
      </c>
      <c r="AL116" s="44">
        <v>1</v>
      </c>
      <c r="AM116" s="44">
        <v>1</v>
      </c>
      <c r="AN116" s="44">
        <v>0</v>
      </c>
      <c r="AO116" s="44">
        <v>0</v>
      </c>
      <c r="AP116" s="44">
        <v>0</v>
      </c>
      <c r="AQ116" s="44">
        <v>0</v>
      </c>
      <c r="AR116" s="44">
        <v>0</v>
      </c>
      <c r="AS116" s="44">
        <v>0</v>
      </c>
      <c r="AT116" s="44" t="s">
        <v>65</v>
      </c>
      <c r="AU116" s="44" t="s">
        <v>65</v>
      </c>
      <c r="AV116" s="44" t="s">
        <v>65</v>
      </c>
      <c r="AW116" s="44" t="s">
        <v>65</v>
      </c>
      <c r="AX116" s="44" t="s">
        <v>65</v>
      </c>
      <c r="AY116" s="44" t="s">
        <v>65</v>
      </c>
      <c r="AZ116" s="44" t="s">
        <v>65</v>
      </c>
      <c r="BA116" s="44" t="s">
        <v>65</v>
      </c>
      <c r="BB116" s="44" t="s">
        <v>65</v>
      </c>
      <c r="BC116" s="44" t="s">
        <v>65</v>
      </c>
      <c r="BD116" s="44" t="s">
        <v>336</v>
      </c>
      <c r="BE116" s="59">
        <v>43850</v>
      </c>
    </row>
    <row r="117" spans="1:57" x14ac:dyDescent="0.2">
      <c r="A117" s="44" t="s">
        <v>392</v>
      </c>
      <c r="B117" s="44" t="str">
        <f>VLOOKUP(A117,诊断结果!A:G,7,FALSE)</f>
        <v>SCD1</v>
      </c>
      <c r="C117" s="54" t="s">
        <v>393</v>
      </c>
      <c r="D117" s="50" t="str">
        <f>VLOOKUP(A117,'other information'!B:D,3,FALSE)</f>
        <v>NA</v>
      </c>
      <c r="E117" s="50">
        <f>VLOOKUP(A117,'other information'!B:E,4,FALSE)</f>
        <v>43824</v>
      </c>
      <c r="F117" s="54" t="s">
        <v>70</v>
      </c>
      <c r="G117" s="54" t="s">
        <v>71</v>
      </c>
      <c r="H117" s="50">
        <v>17214</v>
      </c>
      <c r="I117" s="44">
        <v>162</v>
      </c>
      <c r="J117" s="44">
        <v>60</v>
      </c>
      <c r="K117" s="54" t="s">
        <v>72</v>
      </c>
      <c r="L117" s="54" t="s">
        <v>394</v>
      </c>
      <c r="M117" s="54" t="s">
        <v>123</v>
      </c>
      <c r="N117" s="54" t="s">
        <v>64</v>
      </c>
      <c r="O117" s="44">
        <v>1</v>
      </c>
      <c r="P117" s="44">
        <v>0</v>
      </c>
      <c r="Q117" s="44">
        <v>0</v>
      </c>
      <c r="R117" s="44">
        <v>1</v>
      </c>
      <c r="S117" s="44">
        <v>1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52">
        <v>0</v>
      </c>
      <c r="AJ117" s="44">
        <v>0</v>
      </c>
      <c r="AK117" s="53" t="s">
        <v>126</v>
      </c>
      <c r="AL117" s="44">
        <v>1</v>
      </c>
      <c r="AM117" s="44">
        <v>1</v>
      </c>
      <c r="AN117" s="44">
        <v>1</v>
      </c>
      <c r="AO117" s="44">
        <v>0</v>
      </c>
      <c r="AP117" s="44">
        <v>0</v>
      </c>
      <c r="AQ117" s="44">
        <v>0</v>
      </c>
      <c r="AR117" s="44">
        <v>1</v>
      </c>
      <c r="AS117" s="44">
        <v>1</v>
      </c>
      <c r="AT117" s="44">
        <v>0</v>
      </c>
      <c r="AU117" s="44">
        <v>0</v>
      </c>
      <c r="AV117" s="44">
        <v>0</v>
      </c>
      <c r="AW117" s="44">
        <v>1</v>
      </c>
      <c r="AX117" s="44">
        <v>0</v>
      </c>
      <c r="AY117" s="44">
        <v>0</v>
      </c>
      <c r="AZ117" s="44">
        <v>0</v>
      </c>
      <c r="BA117" s="44">
        <v>1</v>
      </c>
      <c r="BB117" s="44">
        <v>0</v>
      </c>
      <c r="BC117" s="44">
        <v>1</v>
      </c>
      <c r="BD117" s="44" t="s">
        <v>336</v>
      </c>
      <c r="BE117" s="59">
        <v>43850</v>
      </c>
    </row>
    <row r="118" spans="1:57" x14ac:dyDescent="0.2">
      <c r="A118" s="44" t="s">
        <v>395</v>
      </c>
      <c r="B118" s="44" t="str">
        <f>VLOOKUP(A118,诊断结果!A:G,7,FALSE)</f>
        <v>SCS1+SCS2</v>
      </c>
      <c r="C118" s="54" t="s">
        <v>396</v>
      </c>
      <c r="D118" s="50">
        <f>VLOOKUP(A118,'other information'!B:D,3,FALSE)</f>
        <v>43827.3125</v>
      </c>
      <c r="E118" s="50">
        <f>VLOOKUP(A118,'other information'!B:E,4,FALSE)</f>
        <v>43827</v>
      </c>
      <c r="F118" s="54" t="s">
        <v>59</v>
      </c>
      <c r="G118" s="54" t="s">
        <v>71</v>
      </c>
      <c r="H118" s="50">
        <v>25372</v>
      </c>
      <c r="I118" s="44">
        <v>169</v>
      </c>
      <c r="J118" s="44">
        <v>90</v>
      </c>
      <c r="K118" s="54" t="s">
        <v>397</v>
      </c>
      <c r="L118" s="54" t="s">
        <v>322</v>
      </c>
      <c r="M118" s="54" t="s">
        <v>63</v>
      </c>
      <c r="N118" s="54" t="s">
        <v>109</v>
      </c>
      <c r="O118" s="44">
        <v>0</v>
      </c>
      <c r="P118" s="44">
        <v>0</v>
      </c>
      <c r="Q118" s="44">
        <v>1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52">
        <v>0</v>
      </c>
      <c r="AJ118" s="44">
        <v>0</v>
      </c>
      <c r="AK118" s="53" t="s">
        <v>66</v>
      </c>
      <c r="AL118" s="44">
        <v>0</v>
      </c>
      <c r="AM118" s="44">
        <v>0</v>
      </c>
      <c r="AN118" s="44">
        <v>1</v>
      </c>
      <c r="AO118" s="44">
        <v>0</v>
      </c>
      <c r="AP118" s="44">
        <v>0</v>
      </c>
      <c r="AQ118" s="44">
        <v>0</v>
      </c>
      <c r="AR118" s="44">
        <v>0</v>
      </c>
      <c r="AS118" s="44">
        <v>0</v>
      </c>
      <c r="AT118" s="44">
        <v>0</v>
      </c>
      <c r="AU118" s="44">
        <v>1</v>
      </c>
      <c r="AV118" s="44">
        <v>0</v>
      </c>
      <c r="AW118" s="44">
        <v>0</v>
      </c>
      <c r="AX118" s="44">
        <v>0</v>
      </c>
      <c r="AY118" s="44">
        <v>1</v>
      </c>
      <c r="AZ118" s="44">
        <v>0</v>
      </c>
      <c r="BA118" s="44">
        <v>1</v>
      </c>
      <c r="BB118" s="44">
        <v>1</v>
      </c>
      <c r="BC118" s="44">
        <v>1</v>
      </c>
      <c r="BD118" s="44" t="s">
        <v>336</v>
      </c>
      <c r="BE118" s="59">
        <v>43850</v>
      </c>
    </row>
    <row r="119" spans="1:57" x14ac:dyDescent="0.2">
      <c r="A119" s="44" t="s">
        <v>398</v>
      </c>
      <c r="B119" s="44" t="str">
        <f>VLOOKUP(A119,诊断结果!A:G,7,FALSE)</f>
        <v>NC</v>
      </c>
      <c r="C119" s="54" t="s">
        <v>399</v>
      </c>
      <c r="D119" s="50">
        <f>VLOOKUP(A119,'other information'!B:D,3,FALSE)</f>
        <v>43827.375</v>
      </c>
      <c r="E119" s="50">
        <f>VLOOKUP(A119,'other information'!B:E,4,FALSE)</f>
        <v>43827</v>
      </c>
      <c r="F119" s="54" t="s">
        <v>59</v>
      </c>
      <c r="G119" s="54" t="s">
        <v>71</v>
      </c>
      <c r="H119" s="50">
        <v>19853</v>
      </c>
      <c r="I119" s="44">
        <v>165</v>
      </c>
      <c r="J119" s="44">
        <v>63</v>
      </c>
      <c r="K119" s="54" t="s">
        <v>72</v>
      </c>
      <c r="L119" s="54" t="s">
        <v>207</v>
      </c>
      <c r="M119" s="54" t="s">
        <v>63</v>
      </c>
      <c r="N119" s="54" t="s">
        <v>64</v>
      </c>
      <c r="O119" s="44">
        <v>0</v>
      </c>
      <c r="P119" s="44">
        <v>1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1</v>
      </c>
      <c r="W119" s="44">
        <v>1</v>
      </c>
      <c r="X119" s="44">
        <v>0</v>
      </c>
      <c r="Y119" s="44">
        <v>1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1</v>
      </c>
      <c r="AG119" s="44">
        <v>0</v>
      </c>
      <c r="AH119" s="44">
        <v>0</v>
      </c>
      <c r="AI119" s="52">
        <v>1</v>
      </c>
      <c r="AJ119" s="44">
        <v>0</v>
      </c>
      <c r="AK119" s="53" t="s">
        <v>66</v>
      </c>
      <c r="AL119" s="44">
        <v>1</v>
      </c>
      <c r="AM119" s="44">
        <v>1</v>
      </c>
      <c r="AN119" s="44">
        <v>1</v>
      </c>
      <c r="AO119" s="44">
        <v>0</v>
      </c>
      <c r="AP119" s="44">
        <v>1</v>
      </c>
      <c r="AQ119" s="44">
        <v>1</v>
      </c>
      <c r="AR119" s="44">
        <v>0</v>
      </c>
      <c r="AS119" s="44">
        <v>1</v>
      </c>
      <c r="AT119" s="44">
        <v>1</v>
      </c>
      <c r="AU119" s="44">
        <v>1</v>
      </c>
      <c r="AV119" s="44">
        <v>0</v>
      </c>
      <c r="AW119" s="44">
        <v>0</v>
      </c>
      <c r="AX119" s="44">
        <v>0</v>
      </c>
      <c r="AY119" s="44">
        <v>1</v>
      </c>
      <c r="AZ119" s="44">
        <v>0</v>
      </c>
      <c r="BA119" s="44">
        <v>1</v>
      </c>
      <c r="BB119" s="44">
        <v>0</v>
      </c>
      <c r="BC119" s="44">
        <v>0</v>
      </c>
      <c r="BD119" s="44" t="s">
        <v>336</v>
      </c>
      <c r="BE119" s="59">
        <v>43850</v>
      </c>
    </row>
    <row r="120" spans="1:57" x14ac:dyDescent="0.2">
      <c r="A120" s="44" t="s">
        <v>400</v>
      </c>
      <c r="B120" s="44" t="str">
        <f>VLOOKUP(A120,诊断结果!A:G,7,FALSE)</f>
        <v>aMCI</v>
      </c>
      <c r="C120" s="54" t="s">
        <v>401</v>
      </c>
      <c r="D120" s="50">
        <f>VLOOKUP(A120,'other information'!B:D,3,FALSE)</f>
        <v>43838.208333333299</v>
      </c>
      <c r="E120" s="50">
        <f>VLOOKUP(A120,'other information'!B:E,4,FALSE)</f>
        <v>43838</v>
      </c>
      <c r="F120" s="54" t="s">
        <v>70</v>
      </c>
      <c r="G120" s="54" t="s">
        <v>71</v>
      </c>
      <c r="H120" s="50">
        <v>20725</v>
      </c>
      <c r="I120" s="44">
        <v>156</v>
      </c>
      <c r="J120" s="44">
        <v>58</v>
      </c>
      <c r="K120" s="54" t="s">
        <v>402</v>
      </c>
      <c r="L120" s="54" t="s">
        <v>85</v>
      </c>
      <c r="M120" s="54" t="s">
        <v>78</v>
      </c>
      <c r="N120" s="54" t="s">
        <v>64</v>
      </c>
      <c r="O120" s="44">
        <v>1</v>
      </c>
      <c r="P120" s="44">
        <v>1</v>
      </c>
      <c r="Q120" s="44">
        <v>0</v>
      </c>
      <c r="R120" s="44">
        <v>0</v>
      </c>
      <c r="S120" s="44">
        <v>1</v>
      </c>
      <c r="T120" s="44">
        <v>0</v>
      </c>
      <c r="U120" s="44" t="s">
        <v>65</v>
      </c>
      <c r="V120" s="44">
        <v>1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1</v>
      </c>
      <c r="AF120" s="44">
        <v>1</v>
      </c>
      <c r="AG120" s="44">
        <v>0</v>
      </c>
      <c r="AH120" s="44">
        <v>0</v>
      </c>
      <c r="AI120" s="52">
        <v>0</v>
      </c>
      <c r="AJ120" s="44">
        <v>0</v>
      </c>
      <c r="AK120" s="53" t="s">
        <v>66</v>
      </c>
      <c r="AL120" s="44">
        <v>0</v>
      </c>
      <c r="AM120" s="44">
        <v>1</v>
      </c>
      <c r="AN120" s="44" t="s">
        <v>65</v>
      </c>
      <c r="AO120" s="44" t="s">
        <v>65</v>
      </c>
      <c r="AP120" s="44" t="s">
        <v>65</v>
      </c>
      <c r="AQ120" s="44" t="s">
        <v>65</v>
      </c>
      <c r="AR120" s="44" t="s">
        <v>65</v>
      </c>
      <c r="AS120" s="44">
        <v>1</v>
      </c>
      <c r="AT120" s="44">
        <v>1</v>
      </c>
      <c r="AU120" s="44" t="s">
        <v>65</v>
      </c>
      <c r="AV120" s="44">
        <v>0</v>
      </c>
      <c r="AW120" s="44">
        <v>1</v>
      </c>
      <c r="AX120" s="44">
        <v>0</v>
      </c>
      <c r="AY120" s="44">
        <v>0</v>
      </c>
      <c r="AZ120" s="44">
        <v>1</v>
      </c>
      <c r="BA120" s="44" t="s">
        <v>65</v>
      </c>
      <c r="BB120" s="44" t="s">
        <v>65</v>
      </c>
      <c r="BC120" s="44">
        <v>0</v>
      </c>
      <c r="BD120" s="44" t="s">
        <v>336</v>
      </c>
      <c r="BE120" s="59">
        <v>43850</v>
      </c>
    </row>
    <row r="121" spans="1:57" x14ac:dyDescent="0.2">
      <c r="A121" s="44" t="s">
        <v>403</v>
      </c>
      <c r="B121" s="44" t="str">
        <f>VLOOKUP(A121,诊断结果!A:G,7,FALSE)</f>
        <v>AD</v>
      </c>
      <c r="C121" s="54" t="s">
        <v>404</v>
      </c>
      <c r="D121" s="50">
        <f>VLOOKUP(A121,'other information'!B:D,3,FALSE)</f>
        <v>43828.583333333299</v>
      </c>
      <c r="E121" s="50">
        <f>VLOOKUP(A121,'other information'!B:E,4,FALSE)</f>
        <v>43829</v>
      </c>
      <c r="F121" s="54" t="s">
        <v>70</v>
      </c>
      <c r="G121" s="54" t="s">
        <v>71</v>
      </c>
      <c r="H121" s="50">
        <v>14427</v>
      </c>
      <c r="I121" s="44" t="s">
        <v>65</v>
      </c>
      <c r="J121" s="44" t="s">
        <v>65</v>
      </c>
      <c r="K121" s="54" t="s">
        <v>72</v>
      </c>
      <c r="L121" s="54" t="s">
        <v>85</v>
      </c>
      <c r="M121" s="54" t="s">
        <v>96</v>
      </c>
      <c r="N121" s="54" t="s">
        <v>64</v>
      </c>
      <c r="O121" s="44">
        <v>0</v>
      </c>
      <c r="P121" s="44">
        <v>0</v>
      </c>
      <c r="Q121" s="44">
        <v>1</v>
      </c>
      <c r="R121" s="44">
        <v>0</v>
      </c>
      <c r="S121" s="44">
        <v>0</v>
      </c>
      <c r="T121" s="44">
        <v>1</v>
      </c>
      <c r="U121" s="44">
        <v>0</v>
      </c>
      <c r="V121" s="44">
        <v>0</v>
      </c>
      <c r="W121" s="44">
        <v>0</v>
      </c>
      <c r="X121" s="44">
        <v>0</v>
      </c>
      <c r="Y121" s="44">
        <v>1</v>
      </c>
      <c r="Z121" s="44">
        <v>0</v>
      </c>
      <c r="AA121" s="44">
        <v>0</v>
      </c>
      <c r="AB121" s="44">
        <v>0</v>
      </c>
      <c r="AC121" s="44">
        <v>0</v>
      </c>
      <c r="AD121" s="44">
        <v>1</v>
      </c>
      <c r="AE121" s="44">
        <v>0</v>
      </c>
      <c r="AF121" s="44">
        <v>0</v>
      </c>
      <c r="AG121" s="44">
        <v>0</v>
      </c>
      <c r="AH121" s="44">
        <v>0</v>
      </c>
      <c r="AI121" s="52">
        <v>1</v>
      </c>
      <c r="AJ121" s="44" t="s">
        <v>65</v>
      </c>
      <c r="AK121" s="53" t="s">
        <v>66</v>
      </c>
      <c r="AL121" s="44">
        <v>1</v>
      </c>
      <c r="AM121" s="44">
        <v>1</v>
      </c>
      <c r="AN121" s="44">
        <v>1</v>
      </c>
      <c r="AO121" s="44">
        <v>0</v>
      </c>
      <c r="AP121" s="44">
        <v>0</v>
      </c>
      <c r="AQ121" s="44">
        <v>1</v>
      </c>
      <c r="AR121" s="44">
        <v>0</v>
      </c>
      <c r="AS121" s="44">
        <v>0</v>
      </c>
      <c r="AT121" s="44">
        <v>1</v>
      </c>
      <c r="AU121" s="44">
        <v>0</v>
      </c>
      <c r="AV121" s="44">
        <v>0</v>
      </c>
      <c r="AW121" s="44">
        <v>0</v>
      </c>
      <c r="AX121" s="44">
        <v>0</v>
      </c>
      <c r="AY121" s="44">
        <v>0</v>
      </c>
      <c r="AZ121" s="44">
        <v>0</v>
      </c>
      <c r="BA121" s="44">
        <v>1</v>
      </c>
      <c r="BB121" s="44">
        <v>0</v>
      </c>
      <c r="BC121" s="44">
        <v>1</v>
      </c>
      <c r="BD121" s="44" t="s">
        <v>336</v>
      </c>
      <c r="BE121" s="59">
        <v>43850</v>
      </c>
    </row>
    <row r="122" spans="1:57" x14ac:dyDescent="0.2">
      <c r="A122" s="44" t="s">
        <v>405</v>
      </c>
      <c r="B122" s="44" t="str">
        <f>VLOOKUP(A122,诊断结果!A:G,7,FALSE)</f>
        <v>AD</v>
      </c>
      <c r="C122" s="54" t="s">
        <v>406</v>
      </c>
      <c r="D122" s="50">
        <f>VLOOKUP(A122,'other information'!B:D,3,FALSE)</f>
        <v>43834.256944444402</v>
      </c>
      <c r="E122" s="50">
        <f>VLOOKUP(A122,'other information'!B:E,4,FALSE)</f>
        <v>43834</v>
      </c>
      <c r="F122" s="54" t="s">
        <v>59</v>
      </c>
      <c r="G122" s="54" t="s">
        <v>71</v>
      </c>
      <c r="H122" s="50">
        <v>19569</v>
      </c>
      <c r="I122" s="44">
        <v>170</v>
      </c>
      <c r="J122" s="44">
        <v>65</v>
      </c>
      <c r="K122" s="54" t="s">
        <v>72</v>
      </c>
      <c r="L122" s="54" t="s">
        <v>407</v>
      </c>
      <c r="M122" s="54" t="s">
        <v>86</v>
      </c>
      <c r="N122" s="54" t="s">
        <v>64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4">
        <v>0</v>
      </c>
      <c r="AD122" s="44">
        <v>0</v>
      </c>
      <c r="AE122" s="44">
        <v>0</v>
      </c>
      <c r="AF122" s="44">
        <v>0</v>
      </c>
      <c r="AG122" s="44">
        <v>0</v>
      </c>
      <c r="AH122" s="44">
        <v>0</v>
      </c>
      <c r="AI122" s="52">
        <v>0</v>
      </c>
      <c r="AJ122" s="44">
        <v>0</v>
      </c>
      <c r="AK122" s="53" t="s">
        <v>66</v>
      </c>
      <c r="AL122" s="44">
        <v>0</v>
      </c>
      <c r="AM122" s="44">
        <v>0</v>
      </c>
      <c r="AN122" s="44">
        <v>1</v>
      </c>
      <c r="AO122" s="44">
        <v>1</v>
      </c>
      <c r="AP122" s="44">
        <v>0</v>
      </c>
      <c r="AQ122" s="44">
        <v>0</v>
      </c>
      <c r="AR122" s="44">
        <v>0</v>
      </c>
      <c r="AS122" s="44">
        <v>0</v>
      </c>
      <c r="AT122" s="44">
        <v>0</v>
      </c>
      <c r="AU122" s="44">
        <v>0</v>
      </c>
      <c r="AV122" s="44">
        <v>0</v>
      </c>
      <c r="AW122" s="44">
        <v>1</v>
      </c>
      <c r="AX122" s="44">
        <v>1</v>
      </c>
      <c r="AY122" s="44">
        <v>0</v>
      </c>
      <c r="AZ122" s="44">
        <v>1</v>
      </c>
      <c r="BA122" s="44">
        <v>1</v>
      </c>
      <c r="BB122" s="44">
        <v>0</v>
      </c>
      <c r="BC122" s="44">
        <v>0</v>
      </c>
      <c r="BD122" s="44" t="s">
        <v>336</v>
      </c>
      <c r="BE122" s="59">
        <v>43850</v>
      </c>
    </row>
    <row r="123" spans="1:57" x14ac:dyDescent="0.2">
      <c r="A123" s="44" t="s">
        <v>408</v>
      </c>
      <c r="B123" s="44" t="str">
        <f>VLOOKUP(A123,诊断结果!A:G,7,FALSE)</f>
        <v>AD</v>
      </c>
      <c r="C123" s="54" t="s">
        <v>409</v>
      </c>
      <c r="D123" s="50">
        <f>VLOOKUP(A123,'other information'!B:D,3,FALSE)</f>
        <v>43797.458333333299</v>
      </c>
      <c r="E123" s="50">
        <f>VLOOKUP(A123,'other information'!B:E,4,FALSE)</f>
        <v>43797</v>
      </c>
      <c r="F123" s="54" t="s">
        <v>59</v>
      </c>
      <c r="G123" s="54" t="s">
        <v>71</v>
      </c>
      <c r="H123" s="50">
        <v>24851</v>
      </c>
      <c r="I123" s="44">
        <v>170</v>
      </c>
      <c r="J123" s="44">
        <v>60</v>
      </c>
      <c r="K123" s="54" t="s">
        <v>410</v>
      </c>
      <c r="L123" s="54" t="s">
        <v>237</v>
      </c>
      <c r="M123" s="54" t="s">
        <v>63</v>
      </c>
      <c r="N123" s="54" t="s">
        <v>64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1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C123" s="44">
        <v>0</v>
      </c>
      <c r="AD123" s="44">
        <v>0</v>
      </c>
      <c r="AE123" s="44">
        <v>0</v>
      </c>
      <c r="AF123" s="44">
        <v>1</v>
      </c>
      <c r="AG123" s="44">
        <v>0</v>
      </c>
      <c r="AH123" s="44">
        <v>0</v>
      </c>
      <c r="AI123" s="52">
        <v>1</v>
      </c>
      <c r="AJ123" s="44">
        <v>0</v>
      </c>
      <c r="AK123" s="53" t="s">
        <v>66</v>
      </c>
      <c r="AL123" s="44">
        <v>1</v>
      </c>
      <c r="AM123" s="44">
        <v>1</v>
      </c>
      <c r="AN123" s="44">
        <v>1</v>
      </c>
      <c r="AO123" s="44">
        <v>0</v>
      </c>
      <c r="AP123" s="44">
        <v>0</v>
      </c>
      <c r="AQ123" s="44">
        <v>0</v>
      </c>
      <c r="AR123" s="44">
        <v>0</v>
      </c>
      <c r="AS123" s="44">
        <v>0</v>
      </c>
      <c r="AT123" s="44">
        <v>0</v>
      </c>
      <c r="AU123" s="44">
        <v>0</v>
      </c>
      <c r="AV123" s="44">
        <v>0</v>
      </c>
      <c r="AW123" s="44">
        <v>1</v>
      </c>
      <c r="AX123" s="44">
        <v>1</v>
      </c>
      <c r="AY123" s="44">
        <v>0</v>
      </c>
      <c r="AZ123" s="44">
        <v>0</v>
      </c>
      <c r="BA123" s="44">
        <v>1</v>
      </c>
      <c r="BB123" s="44">
        <v>0</v>
      </c>
      <c r="BC123" s="44">
        <v>1</v>
      </c>
      <c r="BD123" s="44" t="s">
        <v>336</v>
      </c>
      <c r="BE123" s="59">
        <v>43850</v>
      </c>
    </row>
    <row r="124" spans="1:57" x14ac:dyDescent="0.2">
      <c r="A124" s="44" t="s">
        <v>411</v>
      </c>
      <c r="B124" s="44" t="str">
        <f>VLOOKUP(A124,诊断结果!A:G,7,FALSE)</f>
        <v>NC</v>
      </c>
      <c r="C124" s="54" t="s">
        <v>412</v>
      </c>
      <c r="D124" s="50" t="str">
        <f>VLOOKUP(A124,'other information'!B:D,3,FALSE)</f>
        <v>NA</v>
      </c>
      <c r="E124" s="50">
        <f>VLOOKUP(A124,'other information'!B:E,4,FALSE)</f>
        <v>43813</v>
      </c>
      <c r="F124" s="54" t="s">
        <v>59</v>
      </c>
      <c r="G124" s="54" t="s">
        <v>71</v>
      </c>
      <c r="H124" s="50">
        <v>18665</v>
      </c>
      <c r="I124" s="44">
        <v>172</v>
      </c>
      <c r="J124" s="44">
        <v>78</v>
      </c>
      <c r="K124" s="54" t="s">
        <v>72</v>
      </c>
      <c r="L124" s="54" t="s">
        <v>85</v>
      </c>
      <c r="M124" s="54" t="s">
        <v>78</v>
      </c>
      <c r="N124" s="54" t="s">
        <v>64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1</v>
      </c>
      <c r="Z124" s="44">
        <v>0</v>
      </c>
      <c r="AA124" s="44">
        <v>0</v>
      </c>
      <c r="AB124" s="44">
        <v>0</v>
      </c>
      <c r="AC124" s="44">
        <v>0</v>
      </c>
      <c r="AD124" s="44">
        <v>0</v>
      </c>
      <c r="AE124" s="44">
        <v>0</v>
      </c>
      <c r="AF124" s="44">
        <v>0</v>
      </c>
      <c r="AG124" s="44">
        <v>0</v>
      </c>
      <c r="AH124" s="44">
        <v>0</v>
      </c>
      <c r="AI124" s="52">
        <v>1</v>
      </c>
      <c r="AJ124" s="44">
        <v>0</v>
      </c>
      <c r="AK124" s="53" t="s">
        <v>66</v>
      </c>
      <c r="AL124" s="44">
        <v>1</v>
      </c>
      <c r="AM124" s="44">
        <v>1</v>
      </c>
      <c r="AN124" s="44">
        <v>1</v>
      </c>
      <c r="AO124" s="44">
        <v>1</v>
      </c>
      <c r="AP124" s="44">
        <v>0</v>
      </c>
      <c r="AQ124" s="44">
        <v>0</v>
      </c>
      <c r="AR124" s="44">
        <v>0</v>
      </c>
      <c r="AS124" s="44">
        <v>0</v>
      </c>
      <c r="AT124" s="44">
        <v>1</v>
      </c>
      <c r="AU124" s="44">
        <v>0</v>
      </c>
      <c r="AV124" s="44">
        <v>0</v>
      </c>
      <c r="AW124" s="44">
        <v>1</v>
      </c>
      <c r="AX124" s="44">
        <v>0</v>
      </c>
      <c r="AY124" s="44">
        <v>1</v>
      </c>
      <c r="AZ124" s="44">
        <v>0</v>
      </c>
      <c r="BA124" s="44">
        <v>1</v>
      </c>
      <c r="BB124" s="44">
        <v>1</v>
      </c>
      <c r="BC124" s="44">
        <v>1</v>
      </c>
      <c r="BD124" s="44" t="s">
        <v>336</v>
      </c>
      <c r="BE124" s="59">
        <v>43850</v>
      </c>
    </row>
    <row r="125" spans="1:57" x14ac:dyDescent="0.2">
      <c r="A125" s="44" t="s">
        <v>413</v>
      </c>
      <c r="B125" s="44" t="str">
        <f>VLOOKUP(A125,诊断结果!A:G,7,FALSE)</f>
        <v>NC</v>
      </c>
      <c r="C125" s="54" t="s">
        <v>414</v>
      </c>
      <c r="D125" s="50">
        <f>VLOOKUP(A125,'other information'!B:D,3,FALSE)</f>
        <v>43827.375</v>
      </c>
      <c r="E125" s="50">
        <f>VLOOKUP(A125,'other information'!B:E,4,FALSE)</f>
        <v>43827</v>
      </c>
      <c r="F125" s="54" t="s">
        <v>59</v>
      </c>
      <c r="G125" s="54" t="s">
        <v>71</v>
      </c>
      <c r="H125" s="50">
        <v>16831</v>
      </c>
      <c r="I125" s="44">
        <v>176</v>
      </c>
      <c r="J125" s="44">
        <v>75</v>
      </c>
      <c r="K125" s="54" t="s">
        <v>72</v>
      </c>
      <c r="L125" s="54" t="s">
        <v>85</v>
      </c>
      <c r="M125" s="54" t="s">
        <v>63</v>
      </c>
      <c r="N125" s="54" t="s">
        <v>64</v>
      </c>
      <c r="O125" s="44">
        <v>0</v>
      </c>
      <c r="P125" s="44">
        <v>0</v>
      </c>
      <c r="Q125" s="44">
        <v>0</v>
      </c>
      <c r="R125" s="44">
        <v>1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1</v>
      </c>
      <c r="AA125" s="44">
        <v>1</v>
      </c>
      <c r="AB125" s="44">
        <v>0</v>
      </c>
      <c r="AC125" s="44">
        <v>0</v>
      </c>
      <c r="AD125" s="44">
        <v>0</v>
      </c>
      <c r="AE125" s="44">
        <v>0</v>
      </c>
      <c r="AF125" s="44">
        <v>0</v>
      </c>
      <c r="AG125" s="44">
        <v>0</v>
      </c>
      <c r="AH125" s="44">
        <v>0</v>
      </c>
      <c r="AI125" s="52">
        <v>1</v>
      </c>
      <c r="AJ125" s="44">
        <v>0</v>
      </c>
      <c r="AK125" s="53" t="s">
        <v>66</v>
      </c>
      <c r="AL125" s="44">
        <v>1</v>
      </c>
      <c r="AM125" s="44">
        <v>1</v>
      </c>
      <c r="AN125" s="44">
        <v>1</v>
      </c>
      <c r="AO125" s="44">
        <v>0</v>
      </c>
      <c r="AP125" s="44">
        <v>0</v>
      </c>
      <c r="AQ125" s="44">
        <v>1</v>
      </c>
      <c r="AR125" s="44">
        <v>0</v>
      </c>
      <c r="AS125" s="44">
        <v>1</v>
      </c>
      <c r="AT125" s="44">
        <v>0</v>
      </c>
      <c r="AU125" s="44">
        <v>0</v>
      </c>
      <c r="AV125" s="44">
        <v>0</v>
      </c>
      <c r="AW125" s="44">
        <v>1</v>
      </c>
      <c r="AX125" s="44">
        <v>0</v>
      </c>
      <c r="AY125" s="44">
        <v>0</v>
      </c>
      <c r="AZ125" s="44">
        <v>0</v>
      </c>
      <c r="BA125" s="44">
        <v>1</v>
      </c>
      <c r="BB125" s="44">
        <v>0</v>
      </c>
      <c r="BC125" s="44">
        <v>1</v>
      </c>
      <c r="BD125" s="44" t="s">
        <v>336</v>
      </c>
      <c r="BE125" s="59">
        <v>43850</v>
      </c>
    </row>
    <row r="126" spans="1:57" x14ac:dyDescent="0.2">
      <c r="A126" s="44" t="s">
        <v>415</v>
      </c>
      <c r="B126" s="44" t="str">
        <f>VLOOKUP(A126,诊断结果!A:G,7,FALSE)</f>
        <v>aMCI</v>
      </c>
      <c r="C126" s="54" t="s">
        <v>416</v>
      </c>
      <c r="D126" s="50">
        <f>VLOOKUP(A126,'other information'!B:D,3,FALSE)</f>
        <v>43827.395833333299</v>
      </c>
      <c r="E126" s="50">
        <f>VLOOKUP(A126,'other information'!B:E,4,FALSE)</f>
        <v>43827</v>
      </c>
      <c r="F126" s="54" t="s">
        <v>70</v>
      </c>
      <c r="G126" s="54" t="s">
        <v>71</v>
      </c>
      <c r="H126" s="50">
        <v>19725</v>
      </c>
      <c r="I126" s="44">
        <v>155</v>
      </c>
      <c r="J126" s="44">
        <v>56</v>
      </c>
      <c r="K126" s="54" t="s">
        <v>72</v>
      </c>
      <c r="L126" s="44" t="s">
        <v>65</v>
      </c>
      <c r="M126" s="44" t="s">
        <v>65</v>
      </c>
      <c r="N126" s="44" t="s">
        <v>65</v>
      </c>
      <c r="O126" s="44">
        <v>1</v>
      </c>
      <c r="P126" s="44">
        <v>0</v>
      </c>
      <c r="Q126" s="44">
        <v>0</v>
      </c>
      <c r="R126" s="44">
        <v>0</v>
      </c>
      <c r="S126" s="44">
        <v>1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1</v>
      </c>
      <c r="Z126" s="44">
        <v>0</v>
      </c>
      <c r="AA126" s="44">
        <v>0</v>
      </c>
      <c r="AB126" s="44">
        <v>0</v>
      </c>
      <c r="AC126" s="44">
        <v>0</v>
      </c>
      <c r="AD126" s="44">
        <v>1</v>
      </c>
      <c r="AE126" s="44">
        <v>0</v>
      </c>
      <c r="AF126" s="44">
        <v>0</v>
      </c>
      <c r="AG126" s="44">
        <v>0</v>
      </c>
      <c r="AH126" s="44">
        <v>0</v>
      </c>
      <c r="AI126" s="52">
        <v>1</v>
      </c>
      <c r="AJ126" s="44">
        <v>1</v>
      </c>
      <c r="AK126" s="53" t="s">
        <v>79</v>
      </c>
      <c r="AL126" s="44">
        <v>0</v>
      </c>
      <c r="AM126" s="44">
        <v>0</v>
      </c>
      <c r="AN126" s="44">
        <v>0</v>
      </c>
      <c r="AO126" s="44">
        <v>0</v>
      </c>
      <c r="AP126" s="44">
        <v>0</v>
      </c>
      <c r="AQ126" s="44">
        <v>0</v>
      </c>
      <c r="AR126" s="44">
        <v>0</v>
      </c>
      <c r="AS126" s="44">
        <v>0</v>
      </c>
      <c r="AT126" s="44">
        <v>1</v>
      </c>
      <c r="AU126" s="44">
        <v>0</v>
      </c>
      <c r="AV126" s="44">
        <v>0</v>
      </c>
      <c r="AW126" s="44">
        <v>1</v>
      </c>
      <c r="AX126" s="44">
        <v>0</v>
      </c>
      <c r="AY126" s="44">
        <v>0</v>
      </c>
      <c r="AZ126" s="44">
        <v>0</v>
      </c>
      <c r="BA126" s="44">
        <v>1</v>
      </c>
      <c r="BB126" s="44">
        <v>0</v>
      </c>
      <c r="BC126" s="44">
        <v>0</v>
      </c>
      <c r="BD126" s="44" t="s">
        <v>336</v>
      </c>
      <c r="BE126" s="59">
        <v>43850</v>
      </c>
    </row>
    <row r="127" spans="1:57" x14ac:dyDescent="0.2">
      <c r="A127" s="44" t="s">
        <v>417</v>
      </c>
      <c r="B127" s="44" t="str">
        <f>VLOOKUP(A127,诊断结果!A:G,7,FALSE)</f>
        <v>SCD1</v>
      </c>
      <c r="C127" s="54" t="s">
        <v>418</v>
      </c>
      <c r="D127" s="50">
        <f>VLOOKUP(A127,'other information'!B:D,3,FALSE)</f>
        <v>43827.375</v>
      </c>
      <c r="E127" s="50">
        <f>VLOOKUP(A127,'other information'!B:E,4,FALSE)</f>
        <v>43827</v>
      </c>
      <c r="F127" s="54" t="s">
        <v>70</v>
      </c>
      <c r="G127" s="54" t="s">
        <v>71</v>
      </c>
      <c r="H127" s="50">
        <v>22635</v>
      </c>
      <c r="I127" s="44">
        <v>162</v>
      </c>
      <c r="J127" s="44">
        <v>62</v>
      </c>
      <c r="K127" s="54" t="s">
        <v>72</v>
      </c>
      <c r="L127" s="54" t="s">
        <v>419</v>
      </c>
      <c r="M127" s="54" t="s">
        <v>90</v>
      </c>
      <c r="N127" s="54" t="s">
        <v>64</v>
      </c>
      <c r="O127" s="44">
        <v>0</v>
      </c>
      <c r="P127" s="44">
        <v>1</v>
      </c>
      <c r="Q127" s="44">
        <v>0</v>
      </c>
      <c r="R127" s="44">
        <v>0</v>
      </c>
      <c r="S127" s="44">
        <v>0</v>
      </c>
      <c r="T127" s="44">
        <v>1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52">
        <v>0</v>
      </c>
      <c r="AJ127" s="44">
        <v>0</v>
      </c>
      <c r="AK127" s="53" t="s">
        <v>66</v>
      </c>
      <c r="AL127" s="44">
        <v>1</v>
      </c>
      <c r="AM127" s="44">
        <v>1</v>
      </c>
      <c r="AN127" s="44">
        <v>1</v>
      </c>
      <c r="AO127" s="44">
        <v>0</v>
      </c>
      <c r="AP127" s="44">
        <v>1</v>
      </c>
      <c r="AQ127" s="44">
        <v>1</v>
      </c>
      <c r="AR127" s="44">
        <v>1</v>
      </c>
      <c r="AS127" s="44">
        <v>1</v>
      </c>
      <c r="AT127" s="44">
        <v>0</v>
      </c>
      <c r="AU127" s="44">
        <v>0</v>
      </c>
      <c r="AV127" s="44">
        <v>0</v>
      </c>
      <c r="AW127" s="44">
        <v>0</v>
      </c>
      <c r="AX127" s="44">
        <v>1</v>
      </c>
      <c r="AY127" s="44">
        <v>0</v>
      </c>
      <c r="AZ127" s="44">
        <v>0</v>
      </c>
      <c r="BA127" s="44">
        <v>1</v>
      </c>
      <c r="BB127" s="44">
        <v>0</v>
      </c>
      <c r="BC127" s="44">
        <v>1</v>
      </c>
      <c r="BD127" s="44" t="s">
        <v>336</v>
      </c>
      <c r="BE127" s="59">
        <v>43850</v>
      </c>
    </row>
    <row r="128" spans="1:57" x14ac:dyDescent="0.2">
      <c r="A128" s="44" t="s">
        <v>420</v>
      </c>
      <c r="B128" s="44" t="str">
        <f>VLOOKUP(A128,诊断结果!A:G,7,FALSE)</f>
        <v>NC</v>
      </c>
      <c r="C128" s="54" t="s">
        <v>421</v>
      </c>
      <c r="D128" s="50">
        <f>VLOOKUP(A128,'other information'!B:D,3,FALSE)</f>
        <v>43827.215277777803</v>
      </c>
      <c r="E128" s="50">
        <f>VLOOKUP(A128,'other information'!B:E,4,FALSE)</f>
        <v>43827</v>
      </c>
      <c r="F128" s="54" t="s">
        <v>70</v>
      </c>
      <c r="G128" s="54" t="s">
        <v>71</v>
      </c>
      <c r="H128" s="50">
        <v>23785</v>
      </c>
      <c r="I128" s="44">
        <v>165</v>
      </c>
      <c r="J128" s="44">
        <v>81.5</v>
      </c>
      <c r="K128" s="44" t="s">
        <v>65</v>
      </c>
      <c r="L128" s="44" t="s">
        <v>65</v>
      </c>
      <c r="M128" s="44" t="s">
        <v>65</v>
      </c>
      <c r="N128" s="44" t="s">
        <v>65</v>
      </c>
      <c r="O128" s="44">
        <v>0</v>
      </c>
      <c r="P128" s="44">
        <v>0</v>
      </c>
      <c r="Q128" s="44">
        <v>0</v>
      </c>
      <c r="R128" s="44">
        <v>0</v>
      </c>
      <c r="S128" s="44">
        <v>1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1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52">
        <v>0</v>
      </c>
      <c r="AJ128" s="44">
        <v>0</v>
      </c>
      <c r="AK128" s="53" t="s">
        <v>186</v>
      </c>
      <c r="AL128" s="44">
        <v>1</v>
      </c>
      <c r="AM128" s="44">
        <v>1</v>
      </c>
      <c r="AN128" s="44">
        <v>1</v>
      </c>
      <c r="AO128" s="44">
        <v>1</v>
      </c>
      <c r="AP128" s="44">
        <v>0</v>
      </c>
      <c r="AQ128" s="44">
        <v>1</v>
      </c>
      <c r="AR128" s="44">
        <v>0</v>
      </c>
      <c r="AS128" s="44">
        <v>0</v>
      </c>
      <c r="AT128" s="44">
        <v>1</v>
      </c>
      <c r="AU128" s="44">
        <v>0</v>
      </c>
      <c r="AV128" s="44">
        <v>0</v>
      </c>
      <c r="AW128" s="44">
        <v>0</v>
      </c>
      <c r="AX128" s="44">
        <v>0</v>
      </c>
      <c r="AY128" s="44">
        <v>0</v>
      </c>
      <c r="AZ128" s="44">
        <v>1</v>
      </c>
      <c r="BA128" s="44">
        <v>0</v>
      </c>
      <c r="BB128" s="44">
        <v>0</v>
      </c>
      <c r="BC128" s="44">
        <v>0</v>
      </c>
      <c r="BD128" s="44" t="s">
        <v>336</v>
      </c>
      <c r="BE128" s="59">
        <v>43850</v>
      </c>
    </row>
    <row r="129" spans="1:57" x14ac:dyDescent="0.2">
      <c r="A129" s="44" t="s">
        <v>422</v>
      </c>
      <c r="B129" s="44" t="str">
        <f>VLOOKUP(A129,诊断结果!A:G,7,FALSE)</f>
        <v>SCD2</v>
      </c>
      <c r="C129" s="54" t="s">
        <v>423</v>
      </c>
      <c r="D129" s="50" t="str">
        <f>VLOOKUP(A129,'other information'!B:D,3,FALSE)</f>
        <v>NA</v>
      </c>
      <c r="E129" s="50">
        <f>VLOOKUP(A129,'other information'!B:E,4,FALSE)</f>
        <v>43817</v>
      </c>
      <c r="F129" s="54" t="s">
        <v>70</v>
      </c>
      <c r="G129" s="54" t="s">
        <v>71</v>
      </c>
      <c r="H129" s="50">
        <v>18553</v>
      </c>
      <c r="I129" s="44">
        <v>160</v>
      </c>
      <c r="J129" s="44">
        <v>51</v>
      </c>
      <c r="K129" s="54" t="s">
        <v>72</v>
      </c>
      <c r="L129" s="54" t="s">
        <v>366</v>
      </c>
      <c r="M129" s="54" t="s">
        <v>123</v>
      </c>
      <c r="N129" s="54" t="s">
        <v>64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1</v>
      </c>
      <c r="AA129" s="44">
        <v>0</v>
      </c>
      <c r="AB129" s="44">
        <v>0</v>
      </c>
      <c r="AC129" s="44">
        <v>0</v>
      </c>
      <c r="AD129" s="44">
        <v>1</v>
      </c>
      <c r="AE129" s="44">
        <v>0</v>
      </c>
      <c r="AF129" s="44">
        <v>0</v>
      </c>
      <c r="AG129" s="44">
        <v>0</v>
      </c>
      <c r="AH129" s="44">
        <v>0</v>
      </c>
      <c r="AI129" s="52">
        <v>1</v>
      </c>
      <c r="AJ129" s="44">
        <v>1</v>
      </c>
      <c r="AK129" s="53" t="s">
        <v>130</v>
      </c>
      <c r="AL129" s="44">
        <v>1</v>
      </c>
      <c r="AM129" s="44">
        <v>1</v>
      </c>
      <c r="AN129" s="44">
        <v>1</v>
      </c>
      <c r="AO129" s="44">
        <v>0</v>
      </c>
      <c r="AP129" s="44">
        <v>1</v>
      </c>
      <c r="AQ129" s="44">
        <v>1</v>
      </c>
      <c r="AR129" s="44">
        <v>1</v>
      </c>
      <c r="AS129" s="44">
        <v>0</v>
      </c>
      <c r="AT129" s="44">
        <v>1</v>
      </c>
      <c r="AU129" s="44">
        <v>0</v>
      </c>
      <c r="AV129" s="44">
        <v>0</v>
      </c>
      <c r="AW129" s="44">
        <v>1</v>
      </c>
      <c r="AX129" s="44">
        <v>0</v>
      </c>
      <c r="AY129" s="44">
        <v>0</v>
      </c>
      <c r="AZ129" s="44">
        <v>0</v>
      </c>
      <c r="BA129" s="44">
        <v>1</v>
      </c>
      <c r="BB129" s="44">
        <v>0</v>
      </c>
      <c r="BC129" s="44">
        <v>0</v>
      </c>
      <c r="BD129" s="44" t="s">
        <v>336</v>
      </c>
      <c r="BE129" s="59">
        <v>43850</v>
      </c>
    </row>
    <row r="130" spans="1:57" x14ac:dyDescent="0.2">
      <c r="A130" s="44" t="s">
        <v>424</v>
      </c>
      <c r="B130" s="44" t="str">
        <f>VLOOKUP(A130,诊断结果!A:G,7,FALSE)</f>
        <v>SCD2</v>
      </c>
      <c r="C130" s="54" t="s">
        <v>425</v>
      </c>
      <c r="D130" s="50" t="str">
        <f>VLOOKUP(A130,'other information'!B:D,3,FALSE)</f>
        <v>NA</v>
      </c>
      <c r="E130" s="50">
        <f>VLOOKUP(A130,'other information'!B:E,4,FALSE)</f>
        <v>43824</v>
      </c>
      <c r="F130" s="54" t="s">
        <v>59</v>
      </c>
      <c r="G130" s="54" t="s">
        <v>71</v>
      </c>
      <c r="H130" s="50">
        <v>19983</v>
      </c>
      <c r="I130" s="44">
        <v>173</v>
      </c>
      <c r="J130" s="44">
        <v>69</v>
      </c>
      <c r="K130" s="54" t="s">
        <v>72</v>
      </c>
      <c r="L130" s="54" t="s">
        <v>426</v>
      </c>
      <c r="M130" s="54" t="s">
        <v>123</v>
      </c>
      <c r="N130" s="54" t="s">
        <v>64</v>
      </c>
      <c r="O130" s="44">
        <v>0</v>
      </c>
      <c r="P130" s="44">
        <v>0</v>
      </c>
      <c r="Q130" s="44">
        <v>0</v>
      </c>
      <c r="R130" s="44">
        <v>1</v>
      </c>
      <c r="S130" s="44">
        <v>1</v>
      </c>
      <c r="T130" s="44">
        <v>0</v>
      </c>
      <c r="U130" s="44">
        <v>0</v>
      </c>
      <c r="V130" s="44">
        <v>1</v>
      </c>
      <c r="W130" s="44">
        <v>0</v>
      </c>
      <c r="X130" s="44">
        <v>0</v>
      </c>
      <c r="Y130" s="44">
        <v>0</v>
      </c>
      <c r="Z130" s="44">
        <v>1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52">
        <v>1</v>
      </c>
      <c r="AJ130" s="44">
        <v>0</v>
      </c>
      <c r="AK130" s="53" t="s">
        <v>126</v>
      </c>
      <c r="AL130" s="44">
        <v>1</v>
      </c>
      <c r="AM130" s="44">
        <v>1</v>
      </c>
      <c r="AN130" s="44">
        <v>1</v>
      </c>
      <c r="AO130" s="44">
        <v>1</v>
      </c>
      <c r="AP130" s="44">
        <v>0</v>
      </c>
      <c r="AQ130" s="44">
        <v>1</v>
      </c>
      <c r="AR130" s="44">
        <v>0</v>
      </c>
      <c r="AS130" s="44">
        <v>0</v>
      </c>
      <c r="AT130" s="44">
        <v>1</v>
      </c>
      <c r="AU130" s="44">
        <v>0</v>
      </c>
      <c r="AV130" s="44">
        <v>0</v>
      </c>
      <c r="AW130" s="44">
        <v>1</v>
      </c>
      <c r="AX130" s="44">
        <v>1</v>
      </c>
      <c r="AY130" s="44">
        <v>0</v>
      </c>
      <c r="AZ130" s="44">
        <v>0</v>
      </c>
      <c r="BA130" s="44">
        <v>0</v>
      </c>
      <c r="BB130" s="44">
        <v>0</v>
      </c>
      <c r="BC130" s="44">
        <v>0</v>
      </c>
      <c r="BD130" s="44" t="s">
        <v>336</v>
      </c>
      <c r="BE130" s="59">
        <v>43850</v>
      </c>
    </row>
    <row r="131" spans="1:57" x14ac:dyDescent="0.2">
      <c r="A131" s="44" t="s">
        <v>427</v>
      </c>
      <c r="B131" s="44" t="str">
        <f>VLOOKUP(A131,诊断结果!A:G,7,FALSE)</f>
        <v>NC</v>
      </c>
      <c r="C131" s="54" t="s">
        <v>428</v>
      </c>
      <c r="D131" s="50" t="str">
        <f>VLOOKUP(A131,'other information'!B:D,3,FALSE)</f>
        <v>NA</v>
      </c>
      <c r="E131" s="50">
        <f>VLOOKUP(A131,'other information'!B:E,4,FALSE)</f>
        <v>43824</v>
      </c>
      <c r="F131" s="54" t="s">
        <v>70</v>
      </c>
      <c r="G131" s="54" t="s">
        <v>71</v>
      </c>
      <c r="H131" s="50">
        <v>19438</v>
      </c>
      <c r="I131" s="44">
        <v>158</v>
      </c>
      <c r="J131" s="44">
        <v>65</v>
      </c>
      <c r="K131" s="54" t="s">
        <v>72</v>
      </c>
      <c r="L131" s="54" t="s">
        <v>193</v>
      </c>
      <c r="M131" s="54" t="s">
        <v>119</v>
      </c>
      <c r="N131" s="54" t="s">
        <v>64</v>
      </c>
      <c r="O131" s="44">
        <v>0</v>
      </c>
      <c r="P131" s="44">
        <v>0</v>
      </c>
      <c r="Q131" s="44">
        <v>0</v>
      </c>
      <c r="R131" s="44">
        <v>0</v>
      </c>
      <c r="S131" s="44">
        <v>1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1</v>
      </c>
      <c r="AE131" s="44">
        <v>0</v>
      </c>
      <c r="AF131" s="44">
        <v>0</v>
      </c>
      <c r="AG131" s="44">
        <v>0</v>
      </c>
      <c r="AH131" s="44">
        <v>0</v>
      </c>
      <c r="AI131" s="52">
        <v>1</v>
      </c>
      <c r="AJ131" s="44">
        <v>0</v>
      </c>
      <c r="AK131" s="53" t="s">
        <v>126</v>
      </c>
      <c r="AL131" s="44">
        <v>1</v>
      </c>
      <c r="AM131" s="44">
        <v>1</v>
      </c>
      <c r="AN131" s="44">
        <v>1</v>
      </c>
      <c r="AO131" s="44">
        <v>1</v>
      </c>
      <c r="AP131" s="44">
        <v>1</v>
      </c>
      <c r="AQ131" s="44">
        <v>1</v>
      </c>
      <c r="AR131" s="44">
        <v>0</v>
      </c>
      <c r="AS131" s="44">
        <v>0</v>
      </c>
      <c r="AT131" s="44">
        <v>0</v>
      </c>
      <c r="AU131" s="44">
        <v>0</v>
      </c>
      <c r="AV131" s="44">
        <v>0</v>
      </c>
      <c r="AW131" s="44">
        <v>1</v>
      </c>
      <c r="AX131" s="44">
        <v>1</v>
      </c>
      <c r="AY131" s="44">
        <v>1</v>
      </c>
      <c r="AZ131" s="44">
        <v>0</v>
      </c>
      <c r="BA131" s="44">
        <v>1</v>
      </c>
      <c r="BB131" s="44">
        <v>1</v>
      </c>
      <c r="BC131" s="44">
        <v>1</v>
      </c>
      <c r="BD131" s="44" t="s">
        <v>336</v>
      </c>
      <c r="BE131" s="59">
        <v>43850</v>
      </c>
    </row>
    <row r="132" spans="1:57" x14ac:dyDescent="0.2">
      <c r="A132" s="44" t="s">
        <v>429</v>
      </c>
      <c r="B132" s="44" t="str">
        <f>VLOOKUP(A132,诊断结果!A:G,7,FALSE)</f>
        <v>NC</v>
      </c>
      <c r="C132" s="54" t="s">
        <v>430</v>
      </c>
      <c r="D132" s="50">
        <f>VLOOKUP(A132,'other information'!B:D,3,FALSE)</f>
        <v>43827.333333333299</v>
      </c>
      <c r="E132" s="50">
        <f>VLOOKUP(A132,'other information'!B:E,4,FALSE)</f>
        <v>43827</v>
      </c>
      <c r="F132" s="54" t="s">
        <v>70</v>
      </c>
      <c r="G132" s="54" t="s">
        <v>71</v>
      </c>
      <c r="H132" s="50">
        <v>20973</v>
      </c>
      <c r="I132" s="44">
        <v>156</v>
      </c>
      <c r="J132" s="44">
        <v>58</v>
      </c>
      <c r="K132" s="54" t="s">
        <v>72</v>
      </c>
      <c r="L132" s="54" t="s">
        <v>325</v>
      </c>
      <c r="M132" s="54" t="s">
        <v>96</v>
      </c>
      <c r="N132" s="54" t="s">
        <v>64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52">
        <v>0</v>
      </c>
      <c r="AJ132" s="44">
        <v>0</v>
      </c>
      <c r="AK132" s="53" t="s">
        <v>66</v>
      </c>
      <c r="AL132" s="44">
        <v>1</v>
      </c>
      <c r="AM132" s="44">
        <v>1</v>
      </c>
      <c r="AN132" s="44">
        <v>1</v>
      </c>
      <c r="AO132" s="44">
        <v>0</v>
      </c>
      <c r="AP132" s="44">
        <v>0</v>
      </c>
      <c r="AQ132" s="44">
        <v>1</v>
      </c>
      <c r="AR132" s="44">
        <v>0</v>
      </c>
      <c r="AS132" s="44">
        <v>1</v>
      </c>
      <c r="AT132" s="44">
        <v>0</v>
      </c>
      <c r="AU132" s="44">
        <v>0</v>
      </c>
      <c r="AV132" s="44">
        <v>0</v>
      </c>
      <c r="AW132" s="44">
        <v>1</v>
      </c>
      <c r="AX132" s="44">
        <v>1</v>
      </c>
      <c r="AY132" s="44">
        <v>0</v>
      </c>
      <c r="AZ132" s="44">
        <v>0</v>
      </c>
      <c r="BA132" s="44">
        <v>1</v>
      </c>
      <c r="BB132" s="44">
        <v>0</v>
      </c>
      <c r="BC132" s="44">
        <v>1</v>
      </c>
      <c r="BD132" s="44" t="s">
        <v>336</v>
      </c>
      <c r="BE132" s="59">
        <v>43850</v>
      </c>
    </row>
    <row r="133" spans="1:57" x14ac:dyDescent="0.2">
      <c r="A133" s="44" t="s">
        <v>431</v>
      </c>
      <c r="B133" s="44" t="str">
        <f>VLOOKUP(A133,诊断结果!A:G,7,FALSE)</f>
        <v>aMCI</v>
      </c>
      <c r="C133" s="54" t="s">
        <v>432</v>
      </c>
      <c r="D133" s="50" t="str">
        <f>VLOOKUP(A133,'other information'!B:D,3,FALSE)</f>
        <v>NA</v>
      </c>
      <c r="E133" s="50">
        <f>VLOOKUP(A133,'other information'!B:E,4,FALSE)</f>
        <v>43820</v>
      </c>
      <c r="F133" s="54" t="s">
        <v>59</v>
      </c>
      <c r="G133" s="54" t="s">
        <v>71</v>
      </c>
      <c r="H133" s="50">
        <v>16072</v>
      </c>
      <c r="I133" s="44">
        <v>167</v>
      </c>
      <c r="J133" s="44" t="s">
        <v>65</v>
      </c>
      <c r="K133" s="54" t="s">
        <v>72</v>
      </c>
      <c r="L133" s="54" t="s">
        <v>207</v>
      </c>
      <c r="M133" s="54" t="s">
        <v>313</v>
      </c>
      <c r="N133" s="54" t="s">
        <v>64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52">
        <v>1</v>
      </c>
      <c r="AJ133" s="44">
        <v>0</v>
      </c>
      <c r="AK133" s="53" t="s">
        <v>130</v>
      </c>
      <c r="AL133" s="44">
        <v>1</v>
      </c>
      <c r="AM133" s="44">
        <v>1</v>
      </c>
      <c r="AN133" s="44">
        <v>1</v>
      </c>
      <c r="AO133" s="44">
        <v>0</v>
      </c>
      <c r="AP133" s="44">
        <v>1</v>
      </c>
      <c r="AQ133" s="44">
        <v>1</v>
      </c>
      <c r="AR133" s="44">
        <v>0</v>
      </c>
      <c r="AS133" s="44">
        <v>0</v>
      </c>
      <c r="AT133" s="44">
        <v>0</v>
      </c>
      <c r="AU133" s="44">
        <v>0</v>
      </c>
      <c r="AV133" s="44">
        <v>1</v>
      </c>
      <c r="AW133" s="44">
        <v>0</v>
      </c>
      <c r="AX133" s="44">
        <v>0</v>
      </c>
      <c r="AY133" s="44">
        <v>0</v>
      </c>
      <c r="AZ133" s="44">
        <v>1</v>
      </c>
      <c r="BA133" s="44">
        <v>1</v>
      </c>
      <c r="BB133" s="44">
        <v>0</v>
      </c>
      <c r="BC133" s="44">
        <v>0</v>
      </c>
      <c r="BD133" s="44" t="s">
        <v>336</v>
      </c>
      <c r="BE133" s="59">
        <v>43850</v>
      </c>
    </row>
    <row r="134" spans="1:57" x14ac:dyDescent="0.2">
      <c r="A134" s="44" t="s">
        <v>433</v>
      </c>
      <c r="B134" s="44" t="str">
        <f>VLOOKUP(A134,诊断结果!A:G,7,FALSE)</f>
        <v>SCS1</v>
      </c>
      <c r="C134" s="54" t="s">
        <v>434</v>
      </c>
      <c r="D134" s="50">
        <f>VLOOKUP(A134,'other information'!B:D,3,FALSE)</f>
        <v>43836.416666666701</v>
      </c>
      <c r="E134" s="50">
        <f>VLOOKUP(A134,'other information'!B:E,4,FALSE)</f>
        <v>43836</v>
      </c>
      <c r="F134" s="54" t="s">
        <v>70</v>
      </c>
      <c r="G134" s="54" t="s">
        <v>71</v>
      </c>
      <c r="H134" s="50">
        <v>23041</v>
      </c>
      <c r="I134" s="44">
        <v>159</v>
      </c>
      <c r="J134" s="44">
        <v>62.5</v>
      </c>
      <c r="K134" s="54" t="s">
        <v>72</v>
      </c>
      <c r="L134" s="54" t="s">
        <v>435</v>
      </c>
      <c r="M134" s="54" t="s">
        <v>78</v>
      </c>
      <c r="N134" s="44" t="s">
        <v>65</v>
      </c>
      <c r="O134" s="44">
        <v>0</v>
      </c>
      <c r="P134" s="44">
        <v>1</v>
      </c>
      <c r="Q134" s="44">
        <v>0</v>
      </c>
      <c r="R134" s="44">
        <v>0</v>
      </c>
      <c r="S134" s="44">
        <v>1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1</v>
      </c>
      <c r="AF134" s="44">
        <v>0</v>
      </c>
      <c r="AG134" s="44">
        <v>0</v>
      </c>
      <c r="AH134" s="44">
        <v>0</v>
      </c>
      <c r="AI134" s="52">
        <v>0</v>
      </c>
      <c r="AJ134" s="44">
        <v>0</v>
      </c>
      <c r="AK134" s="53" t="s">
        <v>126</v>
      </c>
      <c r="AL134" s="44">
        <v>1</v>
      </c>
      <c r="AM134" s="44">
        <v>0</v>
      </c>
      <c r="AN134" s="44">
        <v>1</v>
      </c>
      <c r="AO134" s="44">
        <v>1</v>
      </c>
      <c r="AP134" s="44">
        <v>1</v>
      </c>
      <c r="AQ134" s="44">
        <v>1</v>
      </c>
      <c r="AR134" s="44">
        <v>0</v>
      </c>
      <c r="AS134" s="44">
        <v>0</v>
      </c>
      <c r="AT134" s="44">
        <v>1</v>
      </c>
      <c r="AU134" s="44">
        <v>0</v>
      </c>
      <c r="AV134" s="44">
        <v>0</v>
      </c>
      <c r="AW134" s="44">
        <v>1</v>
      </c>
      <c r="AX134" s="44">
        <v>0</v>
      </c>
      <c r="AY134" s="44">
        <v>1</v>
      </c>
      <c r="AZ134" s="44">
        <v>1</v>
      </c>
      <c r="BA134" s="44">
        <v>1</v>
      </c>
      <c r="BB134" s="44">
        <v>0</v>
      </c>
      <c r="BC134" s="44">
        <v>1</v>
      </c>
      <c r="BD134" s="44" t="s">
        <v>336</v>
      </c>
      <c r="BE134" s="59">
        <v>43850</v>
      </c>
    </row>
    <row r="135" spans="1:57" x14ac:dyDescent="0.2">
      <c r="A135" s="44" t="s">
        <v>436</v>
      </c>
      <c r="B135" s="44" t="str">
        <f>VLOOKUP(A135,诊断结果!A:G,7,FALSE)</f>
        <v>SCD1</v>
      </c>
      <c r="C135" s="54" t="s">
        <v>437</v>
      </c>
      <c r="D135" s="50">
        <f>VLOOKUP(A135,'other information'!B:D,3,FALSE)</f>
        <v>43836.541666666701</v>
      </c>
      <c r="E135" s="50">
        <f>VLOOKUP(A135,'other information'!B:E,4,FALSE)</f>
        <v>43836</v>
      </c>
      <c r="F135" s="54" t="s">
        <v>70</v>
      </c>
      <c r="G135" s="54" t="s">
        <v>71</v>
      </c>
      <c r="H135" s="50">
        <v>23836</v>
      </c>
      <c r="I135" s="44">
        <v>150</v>
      </c>
      <c r="J135" s="44">
        <v>52.5</v>
      </c>
      <c r="K135" s="54" t="s">
        <v>72</v>
      </c>
      <c r="L135" s="54" t="s">
        <v>438</v>
      </c>
      <c r="M135" s="54" t="s">
        <v>96</v>
      </c>
      <c r="N135" s="54" t="s">
        <v>64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1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52">
        <v>0</v>
      </c>
      <c r="AJ135" s="44">
        <v>0</v>
      </c>
      <c r="AK135" s="53" t="s">
        <v>126</v>
      </c>
      <c r="AL135" s="44">
        <v>1</v>
      </c>
      <c r="AM135" s="44">
        <v>1</v>
      </c>
      <c r="AN135" s="44">
        <v>1</v>
      </c>
      <c r="AO135" s="44">
        <v>0</v>
      </c>
      <c r="AP135" s="44">
        <v>0</v>
      </c>
      <c r="AQ135" s="44">
        <v>0</v>
      </c>
      <c r="AR135" s="44">
        <v>0</v>
      </c>
      <c r="AS135" s="44">
        <v>0</v>
      </c>
      <c r="AT135" s="44">
        <v>0</v>
      </c>
      <c r="AU135" s="44">
        <v>0</v>
      </c>
      <c r="AV135" s="44">
        <v>0</v>
      </c>
      <c r="AW135" s="44">
        <v>1</v>
      </c>
      <c r="AX135" s="44">
        <v>1</v>
      </c>
      <c r="AY135" s="44">
        <v>1</v>
      </c>
      <c r="AZ135" s="44">
        <v>0</v>
      </c>
      <c r="BA135" s="44">
        <v>1</v>
      </c>
      <c r="BB135" s="44">
        <v>0</v>
      </c>
      <c r="BC135" s="44">
        <v>0</v>
      </c>
      <c r="BD135" s="44" t="s">
        <v>336</v>
      </c>
      <c r="BE135" s="59">
        <v>43850</v>
      </c>
    </row>
    <row r="136" spans="1:57" x14ac:dyDescent="0.2">
      <c r="A136" s="44" t="s">
        <v>439</v>
      </c>
      <c r="B136" s="44" t="str">
        <f>VLOOKUP(A136,诊断结果!A:G,7,FALSE)</f>
        <v>SCD1</v>
      </c>
      <c r="C136" s="54" t="s">
        <v>440</v>
      </c>
      <c r="D136" s="50">
        <f>VLOOKUP(A136,'other information'!B:D,3,FALSE)</f>
        <v>43844.354166666701</v>
      </c>
      <c r="E136" s="50">
        <f>VLOOKUP(A136,'other information'!B:E,4,FALSE)</f>
        <v>43844</v>
      </c>
      <c r="F136" s="54" t="s">
        <v>70</v>
      </c>
      <c r="G136" s="54" t="s">
        <v>71</v>
      </c>
      <c r="H136" s="50">
        <v>17670</v>
      </c>
      <c r="I136" s="44">
        <v>153</v>
      </c>
      <c r="J136" s="44">
        <v>50</v>
      </c>
      <c r="K136" s="54" t="s">
        <v>72</v>
      </c>
      <c r="L136" s="54" t="s">
        <v>441</v>
      </c>
      <c r="M136" s="54" t="s">
        <v>63</v>
      </c>
      <c r="N136" s="54" t="s">
        <v>64</v>
      </c>
      <c r="O136" s="44">
        <v>0</v>
      </c>
      <c r="P136" s="44">
        <v>1</v>
      </c>
      <c r="Q136" s="44">
        <v>0</v>
      </c>
      <c r="R136" s="44">
        <v>0</v>
      </c>
      <c r="S136" s="44">
        <v>0</v>
      </c>
      <c r="T136" s="44">
        <v>1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1</v>
      </c>
      <c r="AE136" s="44">
        <v>0</v>
      </c>
      <c r="AF136" s="44">
        <v>0</v>
      </c>
      <c r="AG136" s="44">
        <v>0</v>
      </c>
      <c r="AH136" s="44">
        <v>0</v>
      </c>
      <c r="AI136" s="52">
        <v>1</v>
      </c>
      <c r="AJ136" s="44">
        <v>0</v>
      </c>
      <c r="AK136" s="53" t="s">
        <v>66</v>
      </c>
      <c r="AL136" s="44">
        <v>0</v>
      </c>
      <c r="AM136" s="44">
        <v>1</v>
      </c>
      <c r="AN136" s="44">
        <v>1</v>
      </c>
      <c r="AO136" s="44">
        <v>0</v>
      </c>
      <c r="AP136" s="44">
        <v>0</v>
      </c>
      <c r="AQ136" s="44">
        <v>0</v>
      </c>
      <c r="AR136" s="44">
        <v>1</v>
      </c>
      <c r="AS136" s="44">
        <v>0</v>
      </c>
      <c r="AT136" s="44">
        <v>0</v>
      </c>
      <c r="AU136" s="44">
        <v>0</v>
      </c>
      <c r="AV136" s="44">
        <v>0</v>
      </c>
      <c r="AW136" s="44">
        <v>0</v>
      </c>
      <c r="AX136" s="44">
        <v>0</v>
      </c>
      <c r="AY136" s="44">
        <v>0</v>
      </c>
      <c r="AZ136" s="44">
        <v>1</v>
      </c>
      <c r="BA136" s="44">
        <v>0</v>
      </c>
      <c r="BB136" s="44">
        <v>0</v>
      </c>
      <c r="BC136" s="44">
        <v>0</v>
      </c>
      <c r="BD136" s="44" t="s">
        <v>336</v>
      </c>
      <c r="BE136" s="59">
        <v>43850</v>
      </c>
    </row>
    <row r="137" spans="1:57" x14ac:dyDescent="0.2">
      <c r="A137" s="44" t="s">
        <v>442</v>
      </c>
      <c r="B137" s="44" t="str">
        <f>VLOOKUP(A137,诊断结果!A:G,7,FALSE)</f>
        <v>aMCI</v>
      </c>
      <c r="C137" s="54" t="s">
        <v>443</v>
      </c>
      <c r="D137" s="50">
        <f>VLOOKUP(A137,'other information'!B:D,3,FALSE)</f>
        <v>43841.260416666701</v>
      </c>
      <c r="E137" s="50">
        <f>VLOOKUP(A137,'other information'!B:E,4,FALSE)</f>
        <v>43841</v>
      </c>
      <c r="F137" s="54" t="s">
        <v>70</v>
      </c>
      <c r="G137" s="54" t="s">
        <v>71</v>
      </c>
      <c r="H137" s="50">
        <v>21083</v>
      </c>
      <c r="I137" s="44">
        <v>163</v>
      </c>
      <c r="J137" s="44">
        <v>60</v>
      </c>
      <c r="K137" s="54" t="s">
        <v>72</v>
      </c>
      <c r="L137" s="54" t="s">
        <v>193</v>
      </c>
      <c r="M137" s="54" t="s">
        <v>119</v>
      </c>
      <c r="N137" s="54" t="s">
        <v>64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52">
        <v>0</v>
      </c>
      <c r="AJ137" s="44">
        <v>0</v>
      </c>
      <c r="AK137" s="53" t="s">
        <v>115</v>
      </c>
      <c r="AL137" s="44">
        <v>1</v>
      </c>
      <c r="AM137" s="44">
        <v>1</v>
      </c>
      <c r="AN137" s="44">
        <v>1</v>
      </c>
      <c r="AO137" s="44">
        <v>0</v>
      </c>
      <c r="AP137" s="44">
        <v>1</v>
      </c>
      <c r="AQ137" s="44">
        <v>1</v>
      </c>
      <c r="AR137" s="44">
        <v>1</v>
      </c>
      <c r="AS137" s="44">
        <v>0</v>
      </c>
      <c r="AT137" s="44">
        <v>1</v>
      </c>
      <c r="AU137" s="44">
        <v>0</v>
      </c>
      <c r="AV137" s="44">
        <v>1</v>
      </c>
      <c r="AW137" s="44">
        <v>1</v>
      </c>
      <c r="AX137" s="44">
        <v>0</v>
      </c>
      <c r="AY137" s="44">
        <v>0</v>
      </c>
      <c r="AZ137" s="44">
        <v>0</v>
      </c>
      <c r="BA137" s="44">
        <v>1</v>
      </c>
      <c r="BB137" s="44">
        <v>0</v>
      </c>
      <c r="BC137" s="44">
        <v>0</v>
      </c>
      <c r="BD137" s="44" t="s">
        <v>336</v>
      </c>
      <c r="BE137" s="59">
        <v>43850</v>
      </c>
    </row>
    <row r="138" spans="1:57" x14ac:dyDescent="0.2">
      <c r="A138" s="44" t="s">
        <v>444</v>
      </c>
      <c r="B138" s="44" t="str">
        <f>VLOOKUP(A138,诊断结果!A:G,7,FALSE)</f>
        <v>NC</v>
      </c>
      <c r="C138" s="54" t="s">
        <v>445</v>
      </c>
      <c r="D138" s="50">
        <f>VLOOKUP(A138,'other information'!B:D,3,FALSE)</f>
        <v>43834.260416666701</v>
      </c>
      <c r="E138" s="50">
        <f>VLOOKUP(A138,'other information'!B:E,4,FALSE)</f>
        <v>43834</v>
      </c>
      <c r="F138" s="54" t="s">
        <v>70</v>
      </c>
      <c r="G138" s="54" t="s">
        <v>71</v>
      </c>
      <c r="H138" s="50">
        <v>23559</v>
      </c>
      <c r="I138" s="44">
        <v>161</v>
      </c>
      <c r="J138" s="44">
        <v>57</v>
      </c>
      <c r="K138" s="54" t="s">
        <v>72</v>
      </c>
      <c r="L138" s="44" t="s">
        <v>65</v>
      </c>
      <c r="M138" s="54" t="s">
        <v>63</v>
      </c>
      <c r="N138" s="44" t="s">
        <v>65</v>
      </c>
      <c r="O138" s="44">
        <v>0</v>
      </c>
      <c r="P138" s="44">
        <v>1</v>
      </c>
      <c r="Q138" s="44">
        <v>0</v>
      </c>
      <c r="R138" s="44" t="s">
        <v>65</v>
      </c>
      <c r="S138" s="44">
        <v>0</v>
      </c>
      <c r="T138" s="44">
        <v>1</v>
      </c>
      <c r="U138" s="44">
        <v>1</v>
      </c>
      <c r="V138" s="44">
        <v>1</v>
      </c>
      <c r="W138" s="44">
        <v>0</v>
      </c>
      <c r="X138" s="44">
        <v>0</v>
      </c>
      <c r="Y138" s="44">
        <v>1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52">
        <v>1</v>
      </c>
      <c r="AJ138" s="44">
        <v>0</v>
      </c>
      <c r="AK138" s="53" t="s">
        <v>65</v>
      </c>
      <c r="AL138" s="44">
        <v>1</v>
      </c>
      <c r="AM138" s="44">
        <v>1</v>
      </c>
      <c r="AN138" s="44">
        <v>1</v>
      </c>
      <c r="AO138" s="44">
        <v>0</v>
      </c>
      <c r="AP138" s="44">
        <v>1</v>
      </c>
      <c r="AQ138" s="44">
        <v>1</v>
      </c>
      <c r="AR138" s="44">
        <v>1</v>
      </c>
      <c r="AS138" s="44">
        <v>1</v>
      </c>
      <c r="AT138" s="44">
        <v>1</v>
      </c>
      <c r="AU138" s="44">
        <v>0</v>
      </c>
      <c r="AV138" s="44">
        <v>1</v>
      </c>
      <c r="AW138" s="44">
        <v>1</v>
      </c>
      <c r="AX138" s="44">
        <v>0</v>
      </c>
      <c r="AY138" s="44">
        <v>1</v>
      </c>
      <c r="AZ138" s="44">
        <v>1</v>
      </c>
      <c r="BA138" s="44">
        <v>1</v>
      </c>
      <c r="BB138" s="44">
        <v>0</v>
      </c>
      <c r="BC138" s="44">
        <v>0</v>
      </c>
      <c r="BD138" s="44" t="s">
        <v>336</v>
      </c>
      <c r="BE138" s="59">
        <v>43850</v>
      </c>
    </row>
    <row r="139" spans="1:57" x14ac:dyDescent="0.2">
      <c r="A139" s="44" t="s">
        <v>446</v>
      </c>
      <c r="B139" s="44" t="str">
        <f>VLOOKUP(A139,诊断结果!A:G,7,FALSE)</f>
        <v>mMCI</v>
      </c>
      <c r="C139" s="54" t="s">
        <v>447</v>
      </c>
      <c r="D139" s="50">
        <f>VLOOKUP(A139,'other information'!B:D,3,FALSE)</f>
        <v>43837.055555555598</v>
      </c>
      <c r="E139" s="50">
        <f>VLOOKUP(A139,'other information'!B:E,4,FALSE)</f>
        <v>43837</v>
      </c>
      <c r="F139" s="54" t="s">
        <v>70</v>
      </c>
      <c r="G139" s="54" t="s">
        <v>71</v>
      </c>
      <c r="H139" s="50">
        <v>15373</v>
      </c>
      <c r="I139" s="44">
        <v>150</v>
      </c>
      <c r="J139" s="44" t="s">
        <v>65</v>
      </c>
      <c r="K139" s="54" t="s">
        <v>72</v>
      </c>
      <c r="L139" s="54" t="s">
        <v>105</v>
      </c>
      <c r="M139" s="54" t="s">
        <v>86</v>
      </c>
      <c r="N139" s="54" t="s">
        <v>64</v>
      </c>
      <c r="O139" s="44">
        <v>0</v>
      </c>
      <c r="P139" s="44">
        <v>0</v>
      </c>
      <c r="Q139" s="44">
        <v>0</v>
      </c>
      <c r="R139" s="44">
        <v>1</v>
      </c>
      <c r="S139" s="44">
        <v>0</v>
      </c>
      <c r="T139" s="44">
        <v>1</v>
      </c>
      <c r="U139" s="44">
        <v>1</v>
      </c>
      <c r="V139" s="44">
        <v>1</v>
      </c>
      <c r="W139" s="44">
        <v>0</v>
      </c>
      <c r="X139" s="44">
        <v>0</v>
      </c>
      <c r="Y139" s="44">
        <v>0</v>
      </c>
      <c r="Z139" s="44">
        <v>0</v>
      </c>
      <c r="AA139" s="44">
        <v>1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52">
        <v>0</v>
      </c>
      <c r="AJ139" s="44">
        <v>0</v>
      </c>
      <c r="AK139" s="53" t="s">
        <v>130</v>
      </c>
      <c r="AL139" s="44">
        <v>1</v>
      </c>
      <c r="AM139" s="44">
        <v>1</v>
      </c>
      <c r="AN139" s="44">
        <v>1</v>
      </c>
      <c r="AO139" s="44">
        <v>0</v>
      </c>
      <c r="AP139" s="44">
        <v>0</v>
      </c>
      <c r="AQ139" s="44">
        <v>1</v>
      </c>
      <c r="AR139" s="44">
        <v>0</v>
      </c>
      <c r="AS139" s="44">
        <v>0</v>
      </c>
      <c r="AT139" s="44">
        <v>0</v>
      </c>
      <c r="AU139" s="44">
        <v>0</v>
      </c>
      <c r="AV139" s="44">
        <v>0</v>
      </c>
      <c r="AW139" s="44">
        <v>0</v>
      </c>
      <c r="AX139" s="44">
        <v>1</v>
      </c>
      <c r="AY139" s="44">
        <v>0</v>
      </c>
      <c r="AZ139" s="44">
        <v>1</v>
      </c>
      <c r="BA139" s="44">
        <v>0</v>
      </c>
      <c r="BB139" s="44">
        <v>0</v>
      </c>
      <c r="BC139" s="44">
        <v>0</v>
      </c>
      <c r="BD139" s="44" t="s">
        <v>336</v>
      </c>
      <c r="BE139" s="59">
        <v>43850</v>
      </c>
    </row>
    <row r="140" spans="1:57" x14ac:dyDescent="0.2">
      <c r="A140" s="44" t="s">
        <v>448</v>
      </c>
      <c r="B140" s="44" t="str">
        <f>VLOOKUP(A140,诊断结果!A:G,7,FALSE)</f>
        <v>SCD1</v>
      </c>
      <c r="C140" s="54" t="s">
        <v>449</v>
      </c>
      <c r="D140" s="50">
        <f>VLOOKUP(A140,'other information'!B:D,3,FALSE)</f>
        <v>43838.333333333299</v>
      </c>
      <c r="E140" s="50">
        <f>VLOOKUP(A140,'other information'!B:E,4,FALSE)</f>
        <v>43838</v>
      </c>
      <c r="F140" s="54" t="s">
        <v>70</v>
      </c>
      <c r="G140" s="54" t="s">
        <v>71</v>
      </c>
      <c r="H140" s="50">
        <v>21862</v>
      </c>
      <c r="I140" s="44">
        <v>159</v>
      </c>
      <c r="J140" s="44">
        <v>56</v>
      </c>
      <c r="K140" s="54" t="s">
        <v>72</v>
      </c>
      <c r="L140" s="54" t="s">
        <v>450</v>
      </c>
      <c r="M140" s="54" t="s">
        <v>63</v>
      </c>
      <c r="N140" s="54" t="s">
        <v>64</v>
      </c>
      <c r="O140" s="44">
        <v>1</v>
      </c>
      <c r="P140" s="44">
        <v>1</v>
      </c>
      <c r="Q140" s="44">
        <v>0</v>
      </c>
      <c r="R140" s="44">
        <v>0</v>
      </c>
      <c r="S140" s="44">
        <v>1</v>
      </c>
      <c r="T140" s="44">
        <v>1</v>
      </c>
      <c r="U140" s="44" t="s">
        <v>65</v>
      </c>
      <c r="V140" s="44">
        <v>1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52">
        <v>0</v>
      </c>
      <c r="AJ140" s="44" t="s">
        <v>65</v>
      </c>
      <c r="AK140" s="53" t="s">
        <v>79</v>
      </c>
      <c r="AL140" s="44">
        <v>0</v>
      </c>
      <c r="AM140" s="44">
        <v>0</v>
      </c>
      <c r="AN140" s="44">
        <v>1</v>
      </c>
      <c r="AO140" s="44">
        <v>1</v>
      </c>
      <c r="AP140" s="44">
        <v>1</v>
      </c>
      <c r="AQ140" s="44">
        <v>1</v>
      </c>
      <c r="AR140" s="44">
        <v>0</v>
      </c>
      <c r="AS140" s="44">
        <v>0</v>
      </c>
      <c r="AT140" s="44">
        <v>0</v>
      </c>
      <c r="AU140" s="44">
        <v>0</v>
      </c>
      <c r="AV140" s="44">
        <v>0</v>
      </c>
      <c r="AW140" s="44">
        <v>1</v>
      </c>
      <c r="AX140" s="44">
        <v>1</v>
      </c>
      <c r="AY140" s="44">
        <v>1</v>
      </c>
      <c r="AZ140" s="44">
        <v>1</v>
      </c>
      <c r="BA140" s="44">
        <v>1</v>
      </c>
      <c r="BB140" s="44">
        <v>0</v>
      </c>
      <c r="BC140" s="44">
        <v>1</v>
      </c>
      <c r="BD140" s="44" t="s">
        <v>336</v>
      </c>
      <c r="BE140" s="59">
        <v>43850</v>
      </c>
    </row>
    <row r="141" spans="1:57" x14ac:dyDescent="0.2">
      <c r="A141" s="44" t="s">
        <v>451</v>
      </c>
      <c r="B141" s="44" t="str">
        <f>VLOOKUP(A141,诊断结果!A:G,7,FALSE)</f>
        <v>aMCI</v>
      </c>
      <c r="C141" s="54" t="s">
        <v>452</v>
      </c>
      <c r="D141" s="50">
        <f>VLOOKUP(A141,'other information'!B:D,3,FALSE)</f>
        <v>43834.479166666701</v>
      </c>
      <c r="E141" s="50">
        <f>VLOOKUP(A141,'other information'!B:E,4,FALSE)</f>
        <v>43834</v>
      </c>
      <c r="F141" s="54" t="s">
        <v>59</v>
      </c>
      <c r="G141" s="54" t="s">
        <v>71</v>
      </c>
      <c r="H141" s="50">
        <v>19139</v>
      </c>
      <c r="I141" s="44">
        <v>169</v>
      </c>
      <c r="J141" s="44">
        <v>48</v>
      </c>
      <c r="K141" s="54" t="s">
        <v>72</v>
      </c>
      <c r="L141" s="54" t="s">
        <v>129</v>
      </c>
      <c r="M141" s="54" t="s">
        <v>119</v>
      </c>
      <c r="N141" s="54" t="s">
        <v>64</v>
      </c>
      <c r="O141" s="44">
        <v>0</v>
      </c>
      <c r="P141" s="44">
        <v>0</v>
      </c>
      <c r="Q141" s="44">
        <v>0</v>
      </c>
      <c r="R141" s="44">
        <v>0</v>
      </c>
      <c r="S141" s="44">
        <v>1</v>
      </c>
      <c r="T141" s="44">
        <v>0</v>
      </c>
      <c r="U141" s="44">
        <v>0</v>
      </c>
      <c r="V141" s="44">
        <v>1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1</v>
      </c>
      <c r="AF141" s="44">
        <v>0</v>
      </c>
      <c r="AG141" s="44">
        <v>0</v>
      </c>
      <c r="AH141" s="44">
        <v>0</v>
      </c>
      <c r="AI141" s="52">
        <v>0</v>
      </c>
      <c r="AJ141" s="44">
        <v>0</v>
      </c>
      <c r="AK141" s="53" t="s">
        <v>66</v>
      </c>
      <c r="AL141" s="44">
        <v>1</v>
      </c>
      <c r="AM141" s="44">
        <v>0</v>
      </c>
      <c r="AN141" s="44">
        <v>1</v>
      </c>
      <c r="AO141" s="44">
        <v>0</v>
      </c>
      <c r="AP141" s="44">
        <v>0</v>
      </c>
      <c r="AQ141" s="44">
        <v>0</v>
      </c>
      <c r="AR141" s="44">
        <v>0</v>
      </c>
      <c r="AS141" s="44">
        <v>1</v>
      </c>
      <c r="AT141" s="44">
        <v>1</v>
      </c>
      <c r="AU141" s="44">
        <v>0</v>
      </c>
      <c r="AV141" s="44">
        <v>0</v>
      </c>
      <c r="AW141" s="44">
        <v>1</v>
      </c>
      <c r="AX141" s="44">
        <v>1</v>
      </c>
      <c r="AY141" s="44">
        <v>0</v>
      </c>
      <c r="AZ141" s="44">
        <v>0</v>
      </c>
      <c r="BA141" s="44">
        <v>1</v>
      </c>
      <c r="BB141" s="44">
        <v>0</v>
      </c>
      <c r="BC141" s="44">
        <v>0</v>
      </c>
      <c r="BD141" s="44" t="s">
        <v>336</v>
      </c>
      <c r="BE141" s="59">
        <v>43850</v>
      </c>
    </row>
    <row r="142" spans="1:57" x14ac:dyDescent="0.2">
      <c r="A142" s="44" t="s">
        <v>453</v>
      </c>
      <c r="B142" s="44" t="str">
        <f>VLOOKUP(A142,诊断结果!A:G,7,FALSE)</f>
        <v>SCS1</v>
      </c>
      <c r="C142" s="54" t="s">
        <v>454</v>
      </c>
      <c r="D142" s="50">
        <f>VLOOKUP(A142,'other information'!B:D,3,FALSE)</f>
        <v>43841.229166666701</v>
      </c>
      <c r="E142" s="50">
        <f>VLOOKUP(A142,'other information'!B:E,4,FALSE)</f>
        <v>43841</v>
      </c>
      <c r="F142" s="54" t="s">
        <v>59</v>
      </c>
      <c r="G142" s="54" t="s">
        <v>71</v>
      </c>
      <c r="H142" s="50">
        <v>21140</v>
      </c>
      <c r="I142" s="44">
        <v>172</v>
      </c>
      <c r="J142" s="44">
        <v>75</v>
      </c>
      <c r="K142" s="54" t="s">
        <v>72</v>
      </c>
      <c r="L142" s="54" t="s">
        <v>85</v>
      </c>
      <c r="M142" s="54" t="s">
        <v>78</v>
      </c>
      <c r="N142" s="54" t="s">
        <v>64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52">
        <v>0</v>
      </c>
      <c r="AJ142" s="44">
        <v>0</v>
      </c>
      <c r="AK142" s="53" t="s">
        <v>115</v>
      </c>
      <c r="AL142" s="44">
        <v>1</v>
      </c>
      <c r="AM142" s="44">
        <v>1</v>
      </c>
      <c r="AN142" s="44">
        <v>1</v>
      </c>
      <c r="AO142" s="44">
        <v>0</v>
      </c>
      <c r="AP142" s="44">
        <v>0</v>
      </c>
      <c r="AQ142" s="44">
        <v>0</v>
      </c>
      <c r="AR142" s="44">
        <v>0</v>
      </c>
      <c r="AS142" s="44">
        <v>0</v>
      </c>
      <c r="AT142" s="44">
        <v>1</v>
      </c>
      <c r="AU142" s="44">
        <v>0</v>
      </c>
      <c r="AV142" s="44">
        <v>1</v>
      </c>
      <c r="AW142" s="44">
        <v>1</v>
      </c>
      <c r="AX142" s="44">
        <v>0</v>
      </c>
      <c r="AY142" s="44">
        <v>0</v>
      </c>
      <c r="AZ142" s="44">
        <v>0</v>
      </c>
      <c r="BA142" s="44">
        <v>1</v>
      </c>
      <c r="BB142" s="44">
        <v>0</v>
      </c>
      <c r="BC142" s="44">
        <v>0</v>
      </c>
      <c r="BD142" s="44" t="s">
        <v>336</v>
      </c>
      <c r="BE142" s="59">
        <v>43850</v>
      </c>
    </row>
    <row r="143" spans="1:57" x14ac:dyDescent="0.2">
      <c r="A143" s="44" t="s">
        <v>455</v>
      </c>
      <c r="B143" s="44" t="str">
        <f>VLOOKUP(A143,诊断结果!A:G,7,FALSE)</f>
        <v>AD</v>
      </c>
      <c r="C143" s="54" t="s">
        <v>456</v>
      </c>
      <c r="D143" s="50">
        <f>VLOOKUP(A143,'other information'!B:D,3,FALSE)</f>
        <v>43837.3125</v>
      </c>
      <c r="E143" s="50">
        <f>VLOOKUP(A143,'other information'!B:E,4,FALSE)</f>
        <v>43837</v>
      </c>
      <c r="F143" s="54" t="s">
        <v>70</v>
      </c>
      <c r="G143" s="54" t="s">
        <v>71</v>
      </c>
      <c r="H143" s="50">
        <v>13874</v>
      </c>
      <c r="I143" s="44">
        <v>156</v>
      </c>
      <c r="J143" s="44">
        <v>48</v>
      </c>
      <c r="K143" s="54" t="s">
        <v>72</v>
      </c>
      <c r="L143" s="54" t="s">
        <v>457</v>
      </c>
      <c r="M143" s="54" t="s">
        <v>78</v>
      </c>
      <c r="N143" s="44" t="s">
        <v>65</v>
      </c>
      <c r="O143" s="44">
        <v>0</v>
      </c>
      <c r="P143" s="44">
        <v>0</v>
      </c>
      <c r="Q143" s="44">
        <v>1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1</v>
      </c>
      <c r="AG143" s="44">
        <v>0</v>
      </c>
      <c r="AH143" s="44">
        <v>0</v>
      </c>
      <c r="AI143" s="52" t="s">
        <v>65</v>
      </c>
      <c r="AJ143" s="44">
        <v>0</v>
      </c>
      <c r="AK143" s="53" t="s">
        <v>79</v>
      </c>
      <c r="AL143" s="44">
        <v>1</v>
      </c>
      <c r="AM143" s="44">
        <v>1</v>
      </c>
      <c r="AN143" s="44">
        <v>1</v>
      </c>
      <c r="AO143" s="44">
        <v>0</v>
      </c>
      <c r="AP143" s="44">
        <v>0</v>
      </c>
      <c r="AQ143" s="44" t="s">
        <v>65</v>
      </c>
      <c r="AR143" s="44">
        <v>0</v>
      </c>
      <c r="AS143" s="44">
        <v>1</v>
      </c>
      <c r="AT143" s="44">
        <v>1</v>
      </c>
      <c r="AU143" s="44">
        <v>0</v>
      </c>
      <c r="AV143" s="44">
        <v>0</v>
      </c>
      <c r="AW143" s="44">
        <v>1</v>
      </c>
      <c r="AX143" s="44">
        <v>1</v>
      </c>
      <c r="AY143" s="44">
        <v>0</v>
      </c>
      <c r="AZ143" s="44">
        <v>1</v>
      </c>
      <c r="BA143" s="44">
        <v>1</v>
      </c>
      <c r="BB143" s="44">
        <v>0</v>
      </c>
      <c r="BC143" s="44">
        <v>0</v>
      </c>
      <c r="BD143" s="44" t="s">
        <v>336</v>
      </c>
      <c r="BE143" s="59">
        <v>43850</v>
      </c>
    </row>
    <row r="144" spans="1:57" x14ac:dyDescent="0.2">
      <c r="A144" s="44" t="s">
        <v>458</v>
      </c>
      <c r="B144" s="44" t="str">
        <f>VLOOKUP(A144,诊断结果!A:G,7,FALSE)</f>
        <v>SCD1</v>
      </c>
      <c r="C144" s="54" t="s">
        <v>459</v>
      </c>
      <c r="D144" s="50">
        <f>VLOOKUP(A144,'other information'!B:D,3,FALSE)</f>
        <v>43833.84375</v>
      </c>
      <c r="E144" s="50">
        <f>VLOOKUP(A144,'other information'!B:E,4,FALSE)</f>
        <v>43834</v>
      </c>
      <c r="F144" s="54" t="s">
        <v>70</v>
      </c>
      <c r="G144" s="54" t="s">
        <v>71</v>
      </c>
      <c r="H144" s="50">
        <v>21217</v>
      </c>
      <c r="I144" s="44">
        <v>158</v>
      </c>
      <c r="J144" s="44">
        <v>58</v>
      </c>
      <c r="K144" s="54" t="s">
        <v>72</v>
      </c>
      <c r="L144" s="54" t="s">
        <v>85</v>
      </c>
      <c r="M144" s="54" t="s">
        <v>86</v>
      </c>
      <c r="N144" s="54" t="s">
        <v>64</v>
      </c>
      <c r="O144" s="44">
        <v>0</v>
      </c>
      <c r="P144" s="44">
        <v>0</v>
      </c>
      <c r="Q144" s="44">
        <v>0</v>
      </c>
      <c r="R144" s="44">
        <v>0</v>
      </c>
      <c r="S144" s="44">
        <v>1</v>
      </c>
      <c r="T144" s="44">
        <v>1</v>
      </c>
      <c r="U144" s="44">
        <v>0</v>
      </c>
      <c r="V144" s="44">
        <v>1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52">
        <v>0</v>
      </c>
      <c r="AJ144" s="44">
        <v>0</v>
      </c>
      <c r="AK144" s="53" t="s">
        <v>66</v>
      </c>
      <c r="AL144" s="44">
        <v>1</v>
      </c>
      <c r="AM144" s="44">
        <v>1</v>
      </c>
      <c r="AN144" s="44">
        <v>1</v>
      </c>
      <c r="AO144" s="44">
        <v>1</v>
      </c>
      <c r="AP144" s="44">
        <v>0</v>
      </c>
      <c r="AQ144" s="44">
        <v>0</v>
      </c>
      <c r="AR144" s="44">
        <v>0</v>
      </c>
      <c r="AS144" s="44">
        <v>0</v>
      </c>
      <c r="AT144" s="44">
        <v>0</v>
      </c>
      <c r="AU144" s="44">
        <v>0</v>
      </c>
      <c r="AV144" s="44">
        <v>0</v>
      </c>
      <c r="AW144" s="44">
        <v>1</v>
      </c>
      <c r="AX144" s="44">
        <v>1</v>
      </c>
      <c r="AY144" s="44">
        <v>0</v>
      </c>
      <c r="AZ144" s="44">
        <v>0</v>
      </c>
      <c r="BA144" s="44">
        <v>1</v>
      </c>
      <c r="BB144" s="44">
        <v>0</v>
      </c>
      <c r="BC144" s="44">
        <v>0</v>
      </c>
      <c r="BD144" s="44" t="s">
        <v>336</v>
      </c>
      <c r="BE144" s="59">
        <v>43850</v>
      </c>
    </row>
    <row r="145" spans="1:57" x14ac:dyDescent="0.2">
      <c r="A145" s="44" t="s">
        <v>460</v>
      </c>
      <c r="B145" s="44" t="str">
        <f>VLOOKUP(A145,诊断结果!A:G,7,FALSE)</f>
        <v>SCD1</v>
      </c>
      <c r="C145" s="54" t="s">
        <v>461</v>
      </c>
      <c r="D145" s="50">
        <f>VLOOKUP(A145,'other information'!B:D,3,FALSE)</f>
        <v>43841.25</v>
      </c>
      <c r="E145" s="50">
        <f>VLOOKUP(A145,'other information'!B:E,4,FALSE)</f>
        <v>43841</v>
      </c>
      <c r="F145" s="54" t="s">
        <v>70</v>
      </c>
      <c r="G145" s="54" t="s">
        <v>71</v>
      </c>
      <c r="H145" s="50">
        <v>19604</v>
      </c>
      <c r="I145" s="44">
        <v>160</v>
      </c>
      <c r="J145" s="44">
        <v>80</v>
      </c>
      <c r="K145" s="54" t="s">
        <v>72</v>
      </c>
      <c r="L145" s="54" t="s">
        <v>462</v>
      </c>
      <c r="M145" s="54" t="s">
        <v>63</v>
      </c>
      <c r="N145" s="54" t="s">
        <v>64</v>
      </c>
      <c r="O145" s="44">
        <v>0</v>
      </c>
      <c r="P145" s="44">
        <v>0</v>
      </c>
      <c r="Q145" s="44">
        <v>0</v>
      </c>
      <c r="R145" s="44">
        <v>0</v>
      </c>
      <c r="S145" s="44">
        <v>1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1</v>
      </c>
      <c r="Z145" s="44">
        <v>1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52">
        <v>1</v>
      </c>
      <c r="AJ145" s="44">
        <v>0</v>
      </c>
      <c r="AK145" s="53" t="s">
        <v>66</v>
      </c>
      <c r="AL145" s="44">
        <v>1</v>
      </c>
      <c r="AM145" s="44">
        <v>1</v>
      </c>
      <c r="AN145" s="44">
        <v>1</v>
      </c>
      <c r="AO145" s="44">
        <v>1</v>
      </c>
      <c r="AP145" s="44">
        <v>1</v>
      </c>
      <c r="AQ145" s="44">
        <v>1</v>
      </c>
      <c r="AR145" s="44">
        <v>0</v>
      </c>
      <c r="AS145" s="44">
        <v>0</v>
      </c>
      <c r="AT145" s="44">
        <v>0</v>
      </c>
      <c r="AU145" s="44">
        <v>0</v>
      </c>
      <c r="AV145" s="44">
        <v>0</v>
      </c>
      <c r="AW145" s="44">
        <v>0</v>
      </c>
      <c r="AX145" s="44">
        <v>1</v>
      </c>
      <c r="AY145" s="44">
        <v>0</v>
      </c>
      <c r="AZ145" s="44">
        <v>0</v>
      </c>
      <c r="BA145" s="44">
        <v>1</v>
      </c>
      <c r="BB145" s="44">
        <v>0</v>
      </c>
      <c r="BC145" s="44">
        <v>1</v>
      </c>
      <c r="BD145" s="44" t="s">
        <v>336</v>
      </c>
      <c r="BE145" s="59">
        <v>43850</v>
      </c>
    </row>
    <row r="146" spans="1:57" x14ac:dyDescent="0.2">
      <c r="A146" s="44" t="s">
        <v>463</v>
      </c>
      <c r="B146" s="44" t="str">
        <f>VLOOKUP(A146,诊断结果!A:G,7,FALSE)</f>
        <v>SCD1</v>
      </c>
      <c r="C146" s="54" t="s">
        <v>464</v>
      </c>
      <c r="D146" s="50">
        <f>VLOOKUP(A146,'other information'!B:D,3,FALSE)</f>
        <v>43841.229166666701</v>
      </c>
      <c r="E146" s="50">
        <f>VLOOKUP(A146,'other information'!B:E,4,FALSE)</f>
        <v>43841</v>
      </c>
      <c r="F146" s="54" t="s">
        <v>59</v>
      </c>
      <c r="G146" s="54" t="s">
        <v>71</v>
      </c>
      <c r="H146" s="50">
        <v>20058</v>
      </c>
      <c r="I146" s="44">
        <v>174</v>
      </c>
      <c r="J146" s="44">
        <v>80</v>
      </c>
      <c r="K146" s="54" t="s">
        <v>72</v>
      </c>
      <c r="L146" s="54" t="s">
        <v>231</v>
      </c>
      <c r="M146" s="54" t="s">
        <v>78</v>
      </c>
      <c r="N146" s="54" t="s">
        <v>64</v>
      </c>
      <c r="O146" s="44">
        <v>1</v>
      </c>
      <c r="P146" s="44">
        <v>0</v>
      </c>
      <c r="Q146" s="44">
        <v>0</v>
      </c>
      <c r="R146" s="44">
        <v>0</v>
      </c>
      <c r="S146" s="44">
        <v>1</v>
      </c>
      <c r="T146" s="44">
        <v>0</v>
      </c>
      <c r="U146" s="44" t="s">
        <v>65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1</v>
      </c>
      <c r="AE146" s="44">
        <v>0</v>
      </c>
      <c r="AF146" s="44">
        <v>0</v>
      </c>
      <c r="AG146" s="44">
        <v>0</v>
      </c>
      <c r="AH146" s="44">
        <v>0</v>
      </c>
      <c r="AI146" s="52">
        <v>0</v>
      </c>
      <c r="AJ146" s="44">
        <v>0</v>
      </c>
      <c r="AK146" s="53" t="s">
        <v>66</v>
      </c>
      <c r="AL146" s="44">
        <v>1</v>
      </c>
      <c r="AM146" s="44">
        <v>1</v>
      </c>
      <c r="AN146" s="44">
        <v>1</v>
      </c>
      <c r="AO146" s="44">
        <v>0</v>
      </c>
      <c r="AP146" s="44">
        <v>0</v>
      </c>
      <c r="AQ146" s="44">
        <v>0</v>
      </c>
      <c r="AR146" s="44">
        <v>0</v>
      </c>
      <c r="AS146" s="44">
        <v>0</v>
      </c>
      <c r="AT146" s="44">
        <v>0</v>
      </c>
      <c r="AU146" s="44">
        <v>0</v>
      </c>
      <c r="AV146" s="44">
        <v>0</v>
      </c>
      <c r="AW146" s="44">
        <v>0</v>
      </c>
      <c r="AX146" s="44">
        <v>0</v>
      </c>
      <c r="AY146" s="44">
        <v>0</v>
      </c>
      <c r="AZ146" s="44">
        <v>0</v>
      </c>
      <c r="BA146" s="44">
        <v>1</v>
      </c>
      <c r="BB146" s="44">
        <v>0</v>
      </c>
      <c r="BC146" s="44">
        <v>0</v>
      </c>
      <c r="BD146" s="44" t="s">
        <v>336</v>
      </c>
      <c r="BE146" s="59">
        <v>43850</v>
      </c>
    </row>
    <row r="147" spans="1:57" x14ac:dyDescent="0.2">
      <c r="A147" s="44" t="s">
        <v>465</v>
      </c>
      <c r="B147" s="44" t="str">
        <f>VLOOKUP(A147,诊断结果!A:G,7,FALSE)</f>
        <v>AD</v>
      </c>
      <c r="C147" s="54" t="s">
        <v>466</v>
      </c>
      <c r="D147" s="50" t="str">
        <f>VLOOKUP(A147,'other information'!B:D,3,FALSE)</f>
        <v>NA</v>
      </c>
      <c r="E147" s="50" t="str">
        <f>VLOOKUP(A147,'other information'!B:E,4,FALSE)</f>
        <v>NA</v>
      </c>
      <c r="F147" s="54" t="s">
        <v>70</v>
      </c>
      <c r="G147" s="54" t="s">
        <v>71</v>
      </c>
      <c r="H147" s="50">
        <v>24707</v>
      </c>
      <c r="I147" s="44">
        <v>155</v>
      </c>
      <c r="J147" s="44">
        <v>57.5</v>
      </c>
      <c r="K147" s="54" t="s">
        <v>72</v>
      </c>
      <c r="L147" s="54" t="s">
        <v>185</v>
      </c>
      <c r="M147" s="54" t="s">
        <v>63</v>
      </c>
      <c r="N147" s="54" t="s">
        <v>64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1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52">
        <v>0</v>
      </c>
      <c r="AJ147" s="44">
        <v>0</v>
      </c>
      <c r="AK147" s="53" t="s">
        <v>66</v>
      </c>
      <c r="AL147" s="44">
        <v>1</v>
      </c>
      <c r="AM147" s="44">
        <v>1</v>
      </c>
      <c r="AN147" s="44">
        <v>1</v>
      </c>
      <c r="AO147" s="44">
        <v>1</v>
      </c>
      <c r="AP147" s="44">
        <v>0</v>
      </c>
      <c r="AQ147" s="44">
        <v>0</v>
      </c>
      <c r="AR147" s="44">
        <v>0</v>
      </c>
      <c r="AS147" s="44">
        <v>0</v>
      </c>
      <c r="AT147" s="44">
        <v>0</v>
      </c>
      <c r="AU147" s="44">
        <v>0</v>
      </c>
      <c r="AV147" s="44">
        <v>0</v>
      </c>
      <c r="AW147" s="44">
        <v>1</v>
      </c>
      <c r="AX147" s="44">
        <v>1</v>
      </c>
      <c r="AY147" s="44">
        <v>1</v>
      </c>
      <c r="AZ147" s="44">
        <v>0</v>
      </c>
      <c r="BA147" s="44">
        <v>1</v>
      </c>
      <c r="BB147" s="44">
        <v>0</v>
      </c>
      <c r="BC147" s="44">
        <v>0</v>
      </c>
      <c r="BD147" s="44" t="s">
        <v>336</v>
      </c>
      <c r="BE147" s="59">
        <v>43849</v>
      </c>
    </row>
    <row r="148" spans="1:57" x14ac:dyDescent="0.2">
      <c r="A148" s="44" t="s">
        <v>467</v>
      </c>
      <c r="B148" s="44" t="str">
        <f>VLOOKUP(A148,诊断结果!A:G,7,FALSE)</f>
        <v>SCD1</v>
      </c>
      <c r="C148" s="54" t="s">
        <v>468</v>
      </c>
      <c r="D148" s="50">
        <f>VLOOKUP(A148,'other information'!B:D,3,FALSE)</f>
        <v>43841.291666666701</v>
      </c>
      <c r="E148" s="50">
        <f>VLOOKUP(A148,'other information'!B:E,4,FALSE)</f>
        <v>43841</v>
      </c>
      <c r="F148" s="54" t="s">
        <v>70</v>
      </c>
      <c r="G148" s="54" t="s">
        <v>71</v>
      </c>
      <c r="H148" s="50">
        <v>23694</v>
      </c>
      <c r="I148" s="44">
        <v>156</v>
      </c>
      <c r="J148" s="44">
        <v>60</v>
      </c>
      <c r="K148" s="54" t="s">
        <v>469</v>
      </c>
      <c r="L148" s="54" t="s">
        <v>193</v>
      </c>
      <c r="M148" s="54" t="s">
        <v>123</v>
      </c>
      <c r="N148" s="54" t="s">
        <v>64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52">
        <v>0</v>
      </c>
      <c r="AJ148" s="44">
        <v>0</v>
      </c>
      <c r="AK148" s="53" t="s">
        <v>130</v>
      </c>
      <c r="AL148" s="44">
        <v>1</v>
      </c>
      <c r="AM148" s="44">
        <v>1</v>
      </c>
      <c r="AN148" s="44">
        <v>1</v>
      </c>
      <c r="AO148" s="44">
        <v>0</v>
      </c>
      <c r="AP148" s="44">
        <v>1</v>
      </c>
      <c r="AQ148" s="44">
        <v>0</v>
      </c>
      <c r="AR148" s="44">
        <v>0</v>
      </c>
      <c r="AS148" s="44">
        <v>0</v>
      </c>
      <c r="AT148" s="44">
        <v>1</v>
      </c>
      <c r="AU148" s="44">
        <v>0</v>
      </c>
      <c r="AV148" s="44">
        <v>0</v>
      </c>
      <c r="AW148" s="44">
        <v>1</v>
      </c>
      <c r="AX148" s="44">
        <v>1</v>
      </c>
      <c r="AY148" s="44">
        <v>0</v>
      </c>
      <c r="AZ148" s="44">
        <v>0</v>
      </c>
      <c r="BA148" s="44">
        <v>1</v>
      </c>
      <c r="BB148" s="44">
        <v>1</v>
      </c>
      <c r="BC148" s="44">
        <v>0</v>
      </c>
      <c r="BD148" s="44" t="s">
        <v>336</v>
      </c>
      <c r="BE148" s="59">
        <v>43849</v>
      </c>
    </row>
    <row r="149" spans="1:57" x14ac:dyDescent="0.2">
      <c r="A149" s="44" t="s">
        <v>470</v>
      </c>
      <c r="B149" s="44" t="str">
        <f>VLOOKUP(A149,诊断结果!A:G,7,FALSE)</f>
        <v>SCS1</v>
      </c>
      <c r="C149" s="54" t="s">
        <v>471</v>
      </c>
      <c r="D149" s="50">
        <f>VLOOKUP(A149,'other information'!B:D,3,FALSE)</f>
        <v>43841.25</v>
      </c>
      <c r="E149" s="50">
        <f>VLOOKUP(A149,'other information'!B:E,4,FALSE)</f>
        <v>43841</v>
      </c>
      <c r="F149" s="54" t="s">
        <v>70</v>
      </c>
      <c r="G149" s="54" t="s">
        <v>71</v>
      </c>
      <c r="H149" s="50">
        <v>19764</v>
      </c>
      <c r="I149" s="44">
        <v>165</v>
      </c>
      <c r="J149" s="44">
        <v>56</v>
      </c>
      <c r="K149" s="54" t="s">
        <v>72</v>
      </c>
      <c r="L149" s="54" t="s">
        <v>325</v>
      </c>
      <c r="M149" s="54" t="s">
        <v>96</v>
      </c>
      <c r="N149" s="54" t="s">
        <v>64</v>
      </c>
      <c r="O149" s="44">
        <v>0</v>
      </c>
      <c r="P149" s="44">
        <v>0</v>
      </c>
      <c r="Q149" s="44">
        <v>0</v>
      </c>
      <c r="R149" s="44">
        <v>1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1</v>
      </c>
      <c r="Y149" s="44">
        <v>0</v>
      </c>
      <c r="Z149" s="44">
        <v>0</v>
      </c>
      <c r="AA149" s="44">
        <v>0</v>
      </c>
      <c r="AB149" s="44">
        <v>0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52">
        <v>0</v>
      </c>
      <c r="AJ149" s="44">
        <v>0</v>
      </c>
      <c r="AK149" s="53" t="s">
        <v>79</v>
      </c>
      <c r="AL149" s="44">
        <v>1</v>
      </c>
      <c r="AM149" s="44">
        <v>1</v>
      </c>
      <c r="AN149" s="44">
        <v>1</v>
      </c>
      <c r="AO149" s="44">
        <v>0</v>
      </c>
      <c r="AP149" s="44">
        <v>1</v>
      </c>
      <c r="AQ149" s="44">
        <v>1</v>
      </c>
      <c r="AR149" s="44">
        <v>0</v>
      </c>
      <c r="AS149" s="44">
        <v>0</v>
      </c>
      <c r="AT149" s="44">
        <v>0</v>
      </c>
      <c r="AU149" s="44">
        <v>0</v>
      </c>
      <c r="AV149" s="44">
        <v>0</v>
      </c>
      <c r="AW149" s="44">
        <v>1</v>
      </c>
      <c r="AX149" s="44">
        <v>0</v>
      </c>
      <c r="AY149" s="44">
        <v>0</v>
      </c>
      <c r="AZ149" s="44">
        <v>0</v>
      </c>
      <c r="BA149" s="44">
        <v>1</v>
      </c>
      <c r="BB149" s="44">
        <v>0</v>
      </c>
      <c r="BC149" s="44">
        <v>1</v>
      </c>
      <c r="BD149" s="44" t="s">
        <v>336</v>
      </c>
      <c r="BE149" s="59">
        <v>43849</v>
      </c>
    </row>
    <row r="150" spans="1:57" x14ac:dyDescent="0.2">
      <c r="A150" s="44" t="s">
        <v>472</v>
      </c>
      <c r="B150" s="44" t="str">
        <f>VLOOKUP(A150,诊断结果!A:G,7,FALSE)</f>
        <v>NC</v>
      </c>
      <c r="C150" s="54" t="s">
        <v>473</v>
      </c>
      <c r="D150" s="50">
        <f>VLOOKUP(A150,'other information'!B:D,3,FALSE)</f>
        <v>43836.479166666701</v>
      </c>
      <c r="E150" s="50">
        <f>VLOOKUP(A150,'other information'!B:E,4,FALSE)</f>
        <v>43836</v>
      </c>
      <c r="F150" s="54" t="s">
        <v>70</v>
      </c>
      <c r="G150" s="54" t="s">
        <v>71</v>
      </c>
      <c r="H150" s="50">
        <v>22809</v>
      </c>
      <c r="I150" s="44">
        <v>165</v>
      </c>
      <c r="J150" s="44">
        <v>58</v>
      </c>
      <c r="K150" s="54" t="s">
        <v>72</v>
      </c>
      <c r="L150" s="54" t="s">
        <v>82</v>
      </c>
      <c r="M150" s="54" t="s">
        <v>474</v>
      </c>
      <c r="N150" s="54" t="s">
        <v>64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1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52">
        <v>1</v>
      </c>
      <c r="AJ150" s="44">
        <v>0</v>
      </c>
      <c r="AK150" s="53" t="s">
        <v>186</v>
      </c>
      <c r="AL150" s="44">
        <v>1</v>
      </c>
      <c r="AM150" s="44">
        <v>1</v>
      </c>
      <c r="AN150" s="44">
        <v>1</v>
      </c>
      <c r="AO150" s="44">
        <v>0</v>
      </c>
      <c r="AP150" s="44">
        <v>0</v>
      </c>
      <c r="AQ150" s="44">
        <v>1</v>
      </c>
      <c r="AR150" s="44">
        <v>1</v>
      </c>
      <c r="AS150" s="44">
        <v>1</v>
      </c>
      <c r="AT150" s="44">
        <v>0</v>
      </c>
      <c r="AU150" s="44">
        <v>0</v>
      </c>
      <c r="AV150" s="44">
        <v>0</v>
      </c>
      <c r="AW150" s="44">
        <v>1</v>
      </c>
      <c r="AX150" s="44">
        <v>1</v>
      </c>
      <c r="AY150" s="44">
        <v>1</v>
      </c>
      <c r="AZ150" s="44">
        <v>0</v>
      </c>
      <c r="BA150" s="44">
        <v>1</v>
      </c>
      <c r="BB150" s="44">
        <v>0</v>
      </c>
      <c r="BC150" s="44">
        <v>1</v>
      </c>
      <c r="BD150" s="44" t="s">
        <v>336</v>
      </c>
      <c r="BE150" s="59">
        <v>43849</v>
      </c>
    </row>
    <row r="151" spans="1:57" x14ac:dyDescent="0.2">
      <c r="A151" s="44" t="s">
        <v>475</v>
      </c>
      <c r="B151" s="44" t="str">
        <f>VLOOKUP(A151,诊断结果!A:G,7,FALSE)</f>
        <v>SCS1+SCS2</v>
      </c>
      <c r="C151" s="54" t="s">
        <v>476</v>
      </c>
      <c r="D151" s="50">
        <f>VLOOKUP(A151,'other information'!B:D,3,FALSE)</f>
        <v>43844.34375</v>
      </c>
      <c r="E151" s="50">
        <f>VLOOKUP(A151,'other information'!B:E,4,FALSE)</f>
        <v>43844</v>
      </c>
      <c r="F151" s="54" t="s">
        <v>70</v>
      </c>
      <c r="G151" s="54" t="s">
        <v>71</v>
      </c>
      <c r="H151" s="50">
        <v>21064</v>
      </c>
      <c r="I151" s="44">
        <v>178</v>
      </c>
      <c r="J151" s="44">
        <v>65</v>
      </c>
      <c r="K151" s="54" t="s">
        <v>72</v>
      </c>
      <c r="L151" s="54" t="s">
        <v>85</v>
      </c>
      <c r="M151" s="54" t="s">
        <v>123</v>
      </c>
      <c r="N151" s="54" t="s">
        <v>64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1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0</v>
      </c>
      <c r="AG151" s="44">
        <v>0</v>
      </c>
      <c r="AH151" s="44">
        <v>0</v>
      </c>
      <c r="AI151" s="52">
        <v>1</v>
      </c>
      <c r="AJ151" s="44">
        <v>0</v>
      </c>
      <c r="AK151" s="53" t="s">
        <v>186</v>
      </c>
      <c r="AL151" s="44">
        <v>1</v>
      </c>
      <c r="AM151" s="44">
        <v>1</v>
      </c>
      <c r="AN151" s="44">
        <v>1</v>
      </c>
      <c r="AO151" s="44">
        <v>0</v>
      </c>
      <c r="AP151" s="44">
        <v>1</v>
      </c>
      <c r="AQ151" s="44">
        <v>1</v>
      </c>
      <c r="AR151" s="44">
        <v>1</v>
      </c>
      <c r="AS151" s="44">
        <v>0</v>
      </c>
      <c r="AT151" s="44">
        <v>1</v>
      </c>
      <c r="AU151" s="44">
        <v>0</v>
      </c>
      <c r="AV151" s="44">
        <v>0</v>
      </c>
      <c r="AW151" s="44">
        <v>1</v>
      </c>
      <c r="AX151" s="44">
        <v>1</v>
      </c>
      <c r="AY151" s="44">
        <v>0</v>
      </c>
      <c r="AZ151" s="44">
        <v>0</v>
      </c>
      <c r="BA151" s="44">
        <v>1</v>
      </c>
      <c r="BB151" s="44">
        <v>0</v>
      </c>
      <c r="BC151" s="44">
        <v>1</v>
      </c>
      <c r="BD151" s="44" t="s">
        <v>336</v>
      </c>
      <c r="BE151" s="59">
        <v>43849</v>
      </c>
    </row>
    <row r="152" spans="1:57" x14ac:dyDescent="0.2">
      <c r="A152" s="44" t="s">
        <v>477</v>
      </c>
      <c r="B152" s="44" t="str">
        <f>VLOOKUP(A152,诊断结果!A:G,7,FALSE)</f>
        <v>情绪障碍</v>
      </c>
      <c r="C152" s="54" t="s">
        <v>478</v>
      </c>
      <c r="D152" s="50">
        <f>VLOOKUP(A152,'other information'!B:D,3,FALSE)</f>
        <v>43841.256944444402</v>
      </c>
      <c r="E152" s="50">
        <f>VLOOKUP(A152,'other information'!B:E,4,FALSE)</f>
        <v>43841</v>
      </c>
      <c r="F152" s="54" t="s">
        <v>59</v>
      </c>
      <c r="G152" s="54" t="s">
        <v>71</v>
      </c>
      <c r="H152" s="50">
        <v>19268</v>
      </c>
      <c r="I152" s="44">
        <v>169</v>
      </c>
      <c r="J152" s="44">
        <v>63</v>
      </c>
      <c r="K152" s="54" t="s">
        <v>72</v>
      </c>
      <c r="L152" s="54" t="s">
        <v>102</v>
      </c>
      <c r="M152" s="54" t="s">
        <v>78</v>
      </c>
      <c r="N152" s="54" t="s">
        <v>64</v>
      </c>
      <c r="O152" s="44">
        <v>1</v>
      </c>
      <c r="P152" s="44">
        <v>1</v>
      </c>
      <c r="Q152" s="44">
        <v>0</v>
      </c>
      <c r="R152" s="44">
        <v>1</v>
      </c>
      <c r="S152" s="44">
        <v>1</v>
      </c>
      <c r="T152" s="44">
        <v>1</v>
      </c>
      <c r="U152" s="44">
        <v>1</v>
      </c>
      <c r="V152" s="44">
        <v>1</v>
      </c>
      <c r="W152" s="44">
        <v>1</v>
      </c>
      <c r="X152" s="44">
        <v>0</v>
      </c>
      <c r="Y152" s="44">
        <v>0</v>
      </c>
      <c r="Z152" s="44">
        <v>1</v>
      </c>
      <c r="AA152" s="44">
        <v>0</v>
      </c>
      <c r="AB152" s="44">
        <v>0</v>
      </c>
      <c r="AC152" s="44">
        <v>0</v>
      </c>
      <c r="AD152" s="44">
        <v>0</v>
      </c>
      <c r="AE152" s="44">
        <v>0</v>
      </c>
      <c r="AF152" s="44">
        <v>0</v>
      </c>
      <c r="AG152" s="44">
        <v>0</v>
      </c>
      <c r="AH152" s="44">
        <v>0</v>
      </c>
      <c r="AI152" s="52">
        <v>0</v>
      </c>
      <c r="AJ152" s="44">
        <v>1</v>
      </c>
      <c r="AK152" s="53" t="s">
        <v>126</v>
      </c>
      <c r="AL152" s="44">
        <v>1</v>
      </c>
      <c r="AM152" s="44">
        <v>1</v>
      </c>
      <c r="AN152" s="44">
        <v>1</v>
      </c>
      <c r="AO152" s="44">
        <v>0</v>
      </c>
      <c r="AP152" s="44">
        <v>0</v>
      </c>
      <c r="AQ152" s="44">
        <v>1</v>
      </c>
      <c r="AR152" s="44" t="s">
        <v>65</v>
      </c>
      <c r="AS152" s="44">
        <v>0</v>
      </c>
      <c r="AT152" s="44">
        <v>1</v>
      </c>
      <c r="AU152" s="44">
        <v>1</v>
      </c>
      <c r="AV152" s="44">
        <v>1</v>
      </c>
      <c r="AW152" s="44">
        <v>1</v>
      </c>
      <c r="AX152" s="44">
        <v>1</v>
      </c>
      <c r="AY152" s="44">
        <v>0</v>
      </c>
      <c r="AZ152" s="44">
        <v>1</v>
      </c>
      <c r="BA152" s="44">
        <v>0</v>
      </c>
      <c r="BB152" s="44">
        <v>0</v>
      </c>
      <c r="BC152" s="44">
        <v>0</v>
      </c>
      <c r="BD152" s="44" t="s">
        <v>336</v>
      </c>
      <c r="BE152" s="59">
        <v>43849</v>
      </c>
    </row>
    <row r="153" spans="1:57" x14ac:dyDescent="0.2">
      <c r="A153" s="44" t="s">
        <v>479</v>
      </c>
      <c r="B153" s="44" t="str">
        <f>VLOOKUP(A153,诊断结果!A:G,7,FALSE)</f>
        <v>AD</v>
      </c>
      <c r="C153" s="44" t="str">
        <f>VLOOKUP(A153,'other information'!B:C,2,FALSE)</f>
        <v>刘桂芳</v>
      </c>
      <c r="D153" s="50">
        <f>VLOOKUP(A153,'other information'!B:D,3,FALSE)</f>
        <v>43848.305555555598</v>
      </c>
      <c r="E153" s="50">
        <f>VLOOKUP(A153,'other information'!B:E,4,FALSE)</f>
        <v>43929</v>
      </c>
      <c r="F153" s="54" t="s">
        <v>70</v>
      </c>
      <c r="G153" s="54" t="s">
        <v>71</v>
      </c>
      <c r="H153" s="50">
        <v>23428</v>
      </c>
      <c r="I153" s="44">
        <v>155</v>
      </c>
      <c r="J153" s="44">
        <v>50</v>
      </c>
      <c r="K153" s="54" t="s">
        <v>156</v>
      </c>
      <c r="L153" s="54" t="s">
        <v>85</v>
      </c>
      <c r="M153" s="54" t="s">
        <v>86</v>
      </c>
      <c r="N153" s="54" t="s">
        <v>64</v>
      </c>
      <c r="O153" s="44">
        <v>1</v>
      </c>
      <c r="P153" s="44">
        <v>1</v>
      </c>
      <c r="Q153" s="44">
        <v>1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1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1</v>
      </c>
      <c r="AG153" s="44">
        <v>0</v>
      </c>
      <c r="AH153" s="44">
        <v>0</v>
      </c>
      <c r="AI153" s="52">
        <v>0</v>
      </c>
      <c r="AJ153" s="44">
        <v>0</v>
      </c>
      <c r="AK153" s="53" t="s">
        <v>66</v>
      </c>
      <c r="AL153" s="44">
        <v>1</v>
      </c>
      <c r="AM153" s="44">
        <v>1</v>
      </c>
      <c r="AN153" s="44">
        <v>1</v>
      </c>
      <c r="AO153" s="44">
        <v>1</v>
      </c>
      <c r="AP153" s="44">
        <v>1</v>
      </c>
      <c r="AQ153" s="44">
        <v>1</v>
      </c>
      <c r="AR153" s="44">
        <v>1</v>
      </c>
      <c r="AS153" s="44">
        <v>0</v>
      </c>
      <c r="AT153" s="44">
        <v>0</v>
      </c>
      <c r="AU153" s="44">
        <v>0</v>
      </c>
      <c r="AV153" s="44">
        <v>0</v>
      </c>
      <c r="AW153" s="44">
        <v>1</v>
      </c>
      <c r="AX153" s="44">
        <v>0</v>
      </c>
      <c r="AY153" s="44">
        <v>0</v>
      </c>
      <c r="AZ153" s="44">
        <v>0</v>
      </c>
      <c r="BA153" s="44">
        <v>1</v>
      </c>
      <c r="BB153" s="44">
        <v>0</v>
      </c>
      <c r="BC153" s="44">
        <v>0</v>
      </c>
      <c r="BD153" s="44" t="s">
        <v>67</v>
      </c>
      <c r="BE153" s="59">
        <v>43960</v>
      </c>
    </row>
    <row r="154" spans="1:57" x14ac:dyDescent="0.2">
      <c r="A154" s="44" t="s">
        <v>480</v>
      </c>
      <c r="B154" s="44" t="str">
        <f>VLOOKUP(A154,诊断结果!A:G,7,FALSE)</f>
        <v>NC</v>
      </c>
      <c r="C154" s="44" t="str">
        <f>VLOOKUP(A154,'other information'!B:C,2,FALSE)</f>
        <v>周明</v>
      </c>
      <c r="D154" s="50">
        <f>VLOOKUP(A154,'other information'!B:D,3,FALSE)</f>
        <v>43848.260416666701</v>
      </c>
      <c r="E154" s="50">
        <f>VLOOKUP(A154,'other information'!B:E,4,FALSE)</f>
        <v>43929</v>
      </c>
      <c r="F154" s="54" t="s">
        <v>59</v>
      </c>
      <c r="G154" s="54" t="s">
        <v>71</v>
      </c>
      <c r="H154" s="50">
        <v>22456</v>
      </c>
      <c r="I154" s="44">
        <v>175</v>
      </c>
      <c r="J154" s="44">
        <v>80</v>
      </c>
      <c r="K154" s="54" t="s">
        <v>72</v>
      </c>
      <c r="L154" s="54" t="s">
        <v>481</v>
      </c>
      <c r="M154" s="54" t="s">
        <v>119</v>
      </c>
      <c r="N154" s="54" t="s">
        <v>64</v>
      </c>
      <c r="O154" s="44">
        <v>1</v>
      </c>
      <c r="P154" s="44">
        <v>0</v>
      </c>
      <c r="Q154" s="44">
        <v>0</v>
      </c>
      <c r="R154" s="44">
        <v>0</v>
      </c>
      <c r="S154" s="44" t="s">
        <v>65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1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52">
        <v>1</v>
      </c>
      <c r="AJ154" s="44">
        <v>0</v>
      </c>
      <c r="AK154" s="53" t="s">
        <v>79</v>
      </c>
      <c r="AL154" s="44">
        <v>1</v>
      </c>
      <c r="AM154" s="44">
        <v>1</v>
      </c>
      <c r="AN154" s="44">
        <v>1</v>
      </c>
      <c r="AO154" s="44">
        <v>0</v>
      </c>
      <c r="AP154" s="44">
        <v>0</v>
      </c>
      <c r="AQ154" s="44">
        <v>1</v>
      </c>
      <c r="AR154" s="44">
        <v>0</v>
      </c>
      <c r="AS154" s="44">
        <v>1</v>
      </c>
      <c r="AT154" s="44">
        <v>1</v>
      </c>
      <c r="AU154" s="44">
        <v>1</v>
      </c>
      <c r="AV154" s="44">
        <v>0</v>
      </c>
      <c r="AW154" s="44">
        <v>1</v>
      </c>
      <c r="AX154" s="44">
        <v>1</v>
      </c>
      <c r="AY154" s="44">
        <v>1</v>
      </c>
      <c r="AZ154" s="44">
        <v>0</v>
      </c>
      <c r="BA154" s="44">
        <v>1</v>
      </c>
      <c r="BB154" s="44">
        <v>0</v>
      </c>
      <c r="BC154" s="44">
        <v>1</v>
      </c>
      <c r="BD154" s="44" t="s">
        <v>67</v>
      </c>
      <c r="BE154" s="59">
        <v>43960</v>
      </c>
    </row>
    <row r="155" spans="1:57" x14ac:dyDescent="0.2">
      <c r="A155" s="44" t="s">
        <v>482</v>
      </c>
      <c r="B155" s="44" t="str">
        <f>VLOOKUP(A155,诊断结果!A:G,7,FALSE)</f>
        <v>SCS2</v>
      </c>
      <c r="C155" s="44" t="str">
        <f>VLOOKUP(A155,'other information'!B:C,2,FALSE)</f>
        <v>张海峰</v>
      </c>
      <c r="D155" s="50">
        <f>VLOOKUP(A155,'other information'!B:D,3,FALSE)</f>
        <v>43848.263888888898</v>
      </c>
      <c r="E155" s="50">
        <f>VLOOKUP(A155,'other information'!B:E,4,FALSE)</f>
        <v>43929</v>
      </c>
      <c r="F155" s="54" t="s">
        <v>59</v>
      </c>
      <c r="G155" s="54" t="s">
        <v>71</v>
      </c>
      <c r="H155" s="50">
        <v>23306</v>
      </c>
      <c r="I155" s="44">
        <v>170</v>
      </c>
      <c r="J155" s="44">
        <v>72</v>
      </c>
      <c r="K155" s="44" t="s">
        <v>65</v>
      </c>
      <c r="L155" s="44" t="s">
        <v>65</v>
      </c>
      <c r="M155" s="54" t="s">
        <v>78</v>
      </c>
      <c r="N155" s="54" t="s">
        <v>64</v>
      </c>
      <c r="O155" s="44">
        <v>1</v>
      </c>
      <c r="P155" s="44">
        <v>0</v>
      </c>
      <c r="Q155" s="44">
        <v>0</v>
      </c>
      <c r="R155" s="44">
        <v>0</v>
      </c>
      <c r="S155" s="44">
        <v>1</v>
      </c>
      <c r="T155" s="44">
        <v>1</v>
      </c>
      <c r="U155" s="44">
        <v>0</v>
      </c>
      <c r="V155" s="44">
        <v>0</v>
      </c>
      <c r="W155" s="44">
        <v>0</v>
      </c>
      <c r="X155" s="44">
        <v>0</v>
      </c>
      <c r="Y155" s="44">
        <v>1</v>
      </c>
      <c r="Z155" s="44">
        <v>1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</v>
      </c>
      <c r="AI155" s="52" t="s">
        <v>65</v>
      </c>
      <c r="AJ155" s="44" t="s">
        <v>65</v>
      </c>
      <c r="AK155" s="53" t="s">
        <v>130</v>
      </c>
      <c r="AL155" s="44">
        <v>1</v>
      </c>
      <c r="AM155" s="44">
        <v>1</v>
      </c>
      <c r="AN155" s="44">
        <v>1</v>
      </c>
      <c r="AO155" s="44">
        <v>0</v>
      </c>
      <c r="AP155" s="44" t="s">
        <v>65</v>
      </c>
      <c r="AQ155" s="44" t="s">
        <v>65</v>
      </c>
      <c r="AR155" s="44" t="s">
        <v>65</v>
      </c>
      <c r="AS155" s="44" t="s">
        <v>65</v>
      </c>
      <c r="AT155" s="44">
        <v>1</v>
      </c>
      <c r="AU155" s="44">
        <v>0</v>
      </c>
      <c r="AV155" s="44">
        <v>1</v>
      </c>
      <c r="AW155" s="44">
        <v>1</v>
      </c>
      <c r="AX155" s="44">
        <v>0</v>
      </c>
      <c r="AY155" s="44">
        <v>0</v>
      </c>
      <c r="AZ155" s="44">
        <v>1</v>
      </c>
      <c r="BA155" s="44">
        <v>1</v>
      </c>
      <c r="BB155" s="44">
        <v>1</v>
      </c>
      <c r="BC155" s="44">
        <v>0</v>
      </c>
      <c r="BD155" s="44" t="s">
        <v>67</v>
      </c>
      <c r="BE155" s="59">
        <v>43960</v>
      </c>
    </row>
    <row r="156" spans="1:57" x14ac:dyDescent="0.2">
      <c r="A156" s="44" t="s">
        <v>483</v>
      </c>
      <c r="B156" s="44" t="str">
        <f>VLOOKUP(A156,诊断结果!A:G,7,FALSE)</f>
        <v>NC</v>
      </c>
      <c r="C156" s="44" t="str">
        <f>VLOOKUP(A156,'other information'!B:C,2,FALSE)</f>
        <v>俞彬</v>
      </c>
      <c r="D156" s="50">
        <f>VLOOKUP(A156,'other information'!B:D,3,FALSE)</f>
        <v>43848.25</v>
      </c>
      <c r="E156" s="50">
        <f>VLOOKUP(A156,'other information'!B:E,4,FALSE)</f>
        <v>43929</v>
      </c>
      <c r="F156" s="54" t="s">
        <v>59</v>
      </c>
      <c r="G156" s="54" t="s">
        <v>71</v>
      </c>
      <c r="H156" s="50" t="s">
        <v>484</v>
      </c>
      <c r="I156" s="44">
        <v>174</v>
      </c>
      <c r="J156" s="44">
        <v>85</v>
      </c>
      <c r="K156" s="54" t="s">
        <v>72</v>
      </c>
      <c r="L156" s="44" t="s">
        <v>65</v>
      </c>
      <c r="M156" s="54" t="s">
        <v>78</v>
      </c>
      <c r="N156" s="54" t="s">
        <v>64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1</v>
      </c>
      <c r="Z156" s="44">
        <v>1</v>
      </c>
      <c r="AA156" s="44">
        <v>0</v>
      </c>
      <c r="AB156" s="44">
        <v>0</v>
      </c>
      <c r="AC156" s="44">
        <v>0</v>
      </c>
      <c r="AD156" s="44">
        <v>0</v>
      </c>
      <c r="AE156" s="44">
        <v>0</v>
      </c>
      <c r="AF156" s="44">
        <v>0</v>
      </c>
      <c r="AG156" s="44">
        <v>0</v>
      </c>
      <c r="AH156" s="44">
        <v>0</v>
      </c>
      <c r="AI156" s="52">
        <v>1</v>
      </c>
      <c r="AJ156" s="44">
        <v>0</v>
      </c>
      <c r="AK156" s="53" t="s">
        <v>66</v>
      </c>
      <c r="AL156" s="44">
        <v>1</v>
      </c>
      <c r="AM156" s="44">
        <v>1</v>
      </c>
      <c r="AN156" s="44">
        <v>1</v>
      </c>
      <c r="AO156" s="44">
        <v>0</v>
      </c>
      <c r="AP156" s="44">
        <v>0</v>
      </c>
      <c r="AQ156" s="44">
        <v>0</v>
      </c>
      <c r="AR156" s="44">
        <v>1</v>
      </c>
      <c r="AS156" s="44">
        <v>0</v>
      </c>
      <c r="AT156" s="44">
        <v>1</v>
      </c>
      <c r="AU156" s="44">
        <v>0</v>
      </c>
      <c r="AV156" s="44">
        <v>0</v>
      </c>
      <c r="AW156" s="44">
        <v>1</v>
      </c>
      <c r="AX156" s="44">
        <v>1</v>
      </c>
      <c r="AY156" s="44">
        <v>0</v>
      </c>
      <c r="AZ156" s="44">
        <v>0</v>
      </c>
      <c r="BA156" s="44">
        <v>1</v>
      </c>
      <c r="BB156" s="44">
        <v>1</v>
      </c>
      <c r="BC156" s="44">
        <v>0</v>
      </c>
      <c r="BD156" s="44" t="s">
        <v>67</v>
      </c>
      <c r="BE156" s="59">
        <v>43960</v>
      </c>
    </row>
    <row r="157" spans="1:57" x14ac:dyDescent="0.2">
      <c r="A157" s="44" t="s">
        <v>485</v>
      </c>
      <c r="B157" s="44" t="str">
        <f>VLOOKUP(A157,诊断结果!A:G,7,FALSE)</f>
        <v>AD</v>
      </c>
      <c r="C157" s="44" t="str">
        <f>VLOOKUP(A157,'other information'!B:C,2,FALSE)</f>
        <v>葛越征</v>
      </c>
      <c r="D157" s="50">
        <f>VLOOKUP(A157,'other information'!B:D,3,FALSE)</f>
        <v>43851.1875</v>
      </c>
      <c r="E157" s="50">
        <f>VLOOKUP(A157,'other information'!B:E,4,FALSE)</f>
        <v>43929</v>
      </c>
      <c r="F157" s="54" t="s">
        <v>70</v>
      </c>
      <c r="G157" s="54" t="s">
        <v>71</v>
      </c>
      <c r="H157" s="50" t="s">
        <v>486</v>
      </c>
      <c r="I157" s="44">
        <v>165</v>
      </c>
      <c r="J157" s="44">
        <v>48</v>
      </c>
      <c r="K157" s="54" t="s">
        <v>72</v>
      </c>
      <c r="L157" s="54" t="s">
        <v>207</v>
      </c>
      <c r="M157" s="54" t="s">
        <v>90</v>
      </c>
      <c r="N157" s="54" t="s">
        <v>64</v>
      </c>
      <c r="O157" s="44">
        <v>0</v>
      </c>
      <c r="P157" s="44">
        <v>1</v>
      </c>
      <c r="Q157" s="44">
        <v>1</v>
      </c>
      <c r="R157" s="44">
        <v>0</v>
      </c>
      <c r="S157" s="44">
        <v>0</v>
      </c>
      <c r="T157" s="44">
        <v>0</v>
      </c>
      <c r="U157" s="44">
        <v>0</v>
      </c>
      <c r="V157" s="44">
        <v>1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52">
        <v>0</v>
      </c>
      <c r="AJ157" s="44">
        <v>0</v>
      </c>
      <c r="AK157" s="53" t="s">
        <v>66</v>
      </c>
      <c r="AL157" s="44">
        <v>1</v>
      </c>
      <c r="AM157" s="44">
        <v>1</v>
      </c>
      <c r="AN157" s="44">
        <v>1</v>
      </c>
      <c r="AO157" s="44">
        <v>0</v>
      </c>
      <c r="AP157" s="44">
        <v>1</v>
      </c>
      <c r="AQ157" s="44">
        <v>1</v>
      </c>
      <c r="AR157" s="44">
        <v>1</v>
      </c>
      <c r="AS157" s="44">
        <v>0</v>
      </c>
      <c r="AT157" s="44">
        <v>0</v>
      </c>
      <c r="AU157" s="44">
        <v>0</v>
      </c>
      <c r="AV157" s="44">
        <v>0</v>
      </c>
      <c r="AW157" s="44">
        <v>1</v>
      </c>
      <c r="AX157" s="44">
        <v>1</v>
      </c>
      <c r="AY157" s="44">
        <v>0</v>
      </c>
      <c r="AZ157" s="44">
        <v>1</v>
      </c>
      <c r="BA157" s="44">
        <v>1</v>
      </c>
      <c r="BB157" s="44">
        <v>1</v>
      </c>
      <c r="BC157" s="44">
        <v>0</v>
      </c>
      <c r="BD157" s="44" t="s">
        <v>67</v>
      </c>
      <c r="BE157" s="59">
        <v>43960</v>
      </c>
    </row>
    <row r="158" spans="1:57" x14ac:dyDescent="0.2">
      <c r="A158" s="44" t="s">
        <v>487</v>
      </c>
      <c r="B158" s="44" t="str">
        <f>VLOOKUP(A158,诊断结果!A:G,7,FALSE)</f>
        <v>NC</v>
      </c>
      <c r="C158" s="44" t="str">
        <f>VLOOKUP(A158,'other information'!B:C,2,FALSE)</f>
        <v>陈蕾</v>
      </c>
      <c r="D158" s="50">
        <f>VLOOKUP(A158,'other information'!B:D,3,FALSE)</f>
        <v>43847.291666666701</v>
      </c>
      <c r="E158" s="50">
        <f>VLOOKUP(A158,'other information'!B:E,4,FALSE)</f>
        <v>43929</v>
      </c>
      <c r="F158" s="54" t="s">
        <v>70</v>
      </c>
      <c r="G158" s="54" t="s">
        <v>71</v>
      </c>
      <c r="H158" s="50">
        <v>20885</v>
      </c>
      <c r="I158" s="44">
        <v>168</v>
      </c>
      <c r="J158" s="44">
        <v>67</v>
      </c>
      <c r="K158" s="54" t="s">
        <v>72</v>
      </c>
      <c r="L158" s="54" t="s">
        <v>89</v>
      </c>
      <c r="M158" s="54" t="s">
        <v>90</v>
      </c>
      <c r="N158" s="54" t="s">
        <v>64</v>
      </c>
      <c r="O158" s="44">
        <v>0</v>
      </c>
      <c r="P158" s="44">
        <v>0</v>
      </c>
      <c r="Q158" s="44">
        <v>0</v>
      </c>
      <c r="R158" s="44">
        <v>0</v>
      </c>
      <c r="S158" s="44">
        <v>1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52">
        <v>0</v>
      </c>
      <c r="AJ158" s="44">
        <v>0</v>
      </c>
      <c r="AK158" s="53" t="s">
        <v>66</v>
      </c>
      <c r="AL158" s="44">
        <v>1</v>
      </c>
      <c r="AM158" s="44">
        <v>1</v>
      </c>
      <c r="AN158" s="44">
        <v>1</v>
      </c>
      <c r="AO158" s="44">
        <v>1</v>
      </c>
      <c r="AP158" s="44">
        <v>1</v>
      </c>
      <c r="AQ158" s="44">
        <v>0</v>
      </c>
      <c r="AR158" s="44">
        <v>1</v>
      </c>
      <c r="AS158" s="44">
        <v>0</v>
      </c>
      <c r="AT158" s="44">
        <v>0</v>
      </c>
      <c r="AU158" s="44">
        <v>0</v>
      </c>
      <c r="AV158" s="44">
        <v>0</v>
      </c>
      <c r="AW158" s="44">
        <v>0</v>
      </c>
      <c r="AX158" s="44">
        <v>1</v>
      </c>
      <c r="AY158" s="44">
        <v>1</v>
      </c>
      <c r="AZ158" s="44">
        <v>0</v>
      </c>
      <c r="BA158" s="44">
        <v>0</v>
      </c>
      <c r="BB158" s="44">
        <v>0</v>
      </c>
      <c r="BC158" s="44">
        <v>0</v>
      </c>
      <c r="BD158" s="44" t="s">
        <v>67</v>
      </c>
      <c r="BE158" s="59">
        <v>43960</v>
      </c>
    </row>
    <row r="159" spans="1:57" x14ac:dyDescent="0.2">
      <c r="A159" s="44" t="s">
        <v>488</v>
      </c>
      <c r="B159" s="44" t="str">
        <f>VLOOKUP(A159,诊断结果!A:G,7,FALSE)</f>
        <v>AD</v>
      </c>
      <c r="C159" s="44" t="str">
        <f>VLOOKUP(A159,'other information'!B:C,2,FALSE)</f>
        <v>葛建娣</v>
      </c>
      <c r="D159" s="50">
        <f>VLOOKUP(A159,'other information'!B:D,3,FALSE)</f>
        <v>43915.833333333299</v>
      </c>
      <c r="E159" s="50">
        <f>VLOOKUP(A159,'other information'!B:E,4,FALSE)</f>
        <v>43929</v>
      </c>
      <c r="F159" s="54" t="s">
        <v>70</v>
      </c>
      <c r="G159" s="54" t="s">
        <v>71</v>
      </c>
      <c r="H159" s="50">
        <v>20724</v>
      </c>
      <c r="I159" s="44">
        <v>165</v>
      </c>
      <c r="J159" s="44">
        <v>60</v>
      </c>
      <c r="K159" s="54" t="s">
        <v>72</v>
      </c>
      <c r="L159" s="54" t="s">
        <v>489</v>
      </c>
      <c r="M159" s="54" t="s">
        <v>78</v>
      </c>
      <c r="N159" s="54" t="s">
        <v>64</v>
      </c>
      <c r="O159" s="44">
        <v>0</v>
      </c>
      <c r="P159" s="44">
        <v>0</v>
      </c>
      <c r="Q159" s="44">
        <v>1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1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52">
        <v>1</v>
      </c>
      <c r="AJ159" s="44">
        <v>1</v>
      </c>
      <c r="AK159" s="53" t="s">
        <v>66</v>
      </c>
      <c r="AL159" s="44">
        <v>1</v>
      </c>
      <c r="AM159" s="44">
        <v>1</v>
      </c>
      <c r="AN159" s="44">
        <v>1</v>
      </c>
      <c r="AO159" s="44">
        <v>1</v>
      </c>
      <c r="AP159" s="44">
        <v>0</v>
      </c>
      <c r="AQ159" s="44">
        <v>0</v>
      </c>
      <c r="AR159" s="44">
        <v>0</v>
      </c>
      <c r="AS159" s="44">
        <v>1</v>
      </c>
      <c r="AT159" s="44">
        <v>0</v>
      </c>
      <c r="AU159" s="44">
        <v>0</v>
      </c>
      <c r="AV159" s="44">
        <v>0</v>
      </c>
      <c r="AW159" s="44">
        <v>0</v>
      </c>
      <c r="AX159" s="44">
        <v>1</v>
      </c>
      <c r="AY159" s="44">
        <v>0</v>
      </c>
      <c r="AZ159" s="44">
        <v>1</v>
      </c>
      <c r="BA159" s="44">
        <v>0</v>
      </c>
      <c r="BB159" s="44">
        <v>0</v>
      </c>
      <c r="BC159" s="44">
        <v>1</v>
      </c>
      <c r="BD159" s="44" t="s">
        <v>67</v>
      </c>
      <c r="BE159" s="59">
        <v>43960</v>
      </c>
    </row>
    <row r="160" spans="1:57" x14ac:dyDescent="0.2">
      <c r="A160" s="44" t="s">
        <v>490</v>
      </c>
      <c r="B160" s="44" t="str">
        <f>VLOOKUP(A160,诊断结果!A:G,7,FALSE)</f>
        <v>SCS1</v>
      </c>
      <c r="C160" s="44" t="str">
        <f>VLOOKUP(A160,'other information'!B:C,2,FALSE)</f>
        <v>郑嘉嘉</v>
      </c>
      <c r="D160" s="50">
        <f>VLOOKUP(A160,'other information'!B:D,3,FALSE)</f>
        <v>43838.583333333299</v>
      </c>
      <c r="E160" s="50">
        <f>VLOOKUP(A160,'other information'!B:E,4,FALSE)</f>
        <v>43929</v>
      </c>
      <c r="F160" s="54" t="s">
        <v>70</v>
      </c>
      <c r="G160" s="54" t="s">
        <v>71</v>
      </c>
      <c r="H160" s="50">
        <v>20795</v>
      </c>
      <c r="I160" s="44">
        <v>154</v>
      </c>
      <c r="J160" s="44">
        <v>51</v>
      </c>
      <c r="K160" s="44" t="s">
        <v>65</v>
      </c>
      <c r="L160" s="44" t="s">
        <v>65</v>
      </c>
      <c r="M160" s="54" t="s">
        <v>90</v>
      </c>
      <c r="N160" s="54" t="s">
        <v>138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1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52">
        <v>1</v>
      </c>
      <c r="AJ160" s="44">
        <v>1</v>
      </c>
      <c r="AK160" s="53" t="s">
        <v>66</v>
      </c>
      <c r="AL160" s="44">
        <v>1</v>
      </c>
      <c r="AM160" s="44">
        <v>1</v>
      </c>
      <c r="AN160" s="44">
        <v>1</v>
      </c>
      <c r="AO160" s="44">
        <v>1</v>
      </c>
      <c r="AP160" s="44">
        <v>1</v>
      </c>
      <c r="AQ160" s="44">
        <v>1</v>
      </c>
      <c r="AR160" s="44">
        <v>1</v>
      </c>
      <c r="AS160" s="44">
        <v>0</v>
      </c>
      <c r="AT160" s="44">
        <v>0</v>
      </c>
      <c r="AU160" s="44">
        <v>0</v>
      </c>
      <c r="AV160" s="44">
        <v>0</v>
      </c>
      <c r="AW160" s="44">
        <v>1</v>
      </c>
      <c r="AX160" s="44">
        <v>1</v>
      </c>
      <c r="AY160" s="44">
        <v>1</v>
      </c>
      <c r="AZ160" s="44">
        <v>0</v>
      </c>
      <c r="BA160" s="44">
        <v>1</v>
      </c>
      <c r="BB160" s="44">
        <v>0</v>
      </c>
      <c r="BC160" s="44">
        <v>0</v>
      </c>
      <c r="BD160" s="44" t="s">
        <v>67</v>
      </c>
      <c r="BE160" s="59">
        <v>43960</v>
      </c>
    </row>
    <row r="161" spans="1:57" x14ac:dyDescent="0.2">
      <c r="A161" s="44" t="s">
        <v>491</v>
      </c>
      <c r="B161" s="44" t="str">
        <f>VLOOKUP(A161,诊断结果!A:G,7,FALSE)</f>
        <v>NC</v>
      </c>
      <c r="C161" s="44" t="str">
        <f>VLOOKUP(A161,'other information'!B:C,2,FALSE)</f>
        <v>毛杰娣</v>
      </c>
      <c r="D161" s="50" t="str">
        <f>VLOOKUP(A161,'other information'!B:D,3,FALSE)</f>
        <v>NA</v>
      </c>
      <c r="E161" s="50">
        <f>VLOOKUP(A161,'other information'!B:E,4,FALSE)</f>
        <v>43929</v>
      </c>
      <c r="F161" s="54" t="s">
        <v>70</v>
      </c>
      <c r="G161" s="54" t="s">
        <v>71</v>
      </c>
      <c r="H161" s="50">
        <v>22835</v>
      </c>
      <c r="I161" s="44">
        <v>155</v>
      </c>
      <c r="J161" s="44">
        <v>50</v>
      </c>
      <c r="K161" s="54" t="s">
        <v>72</v>
      </c>
      <c r="L161" s="54" t="s">
        <v>141</v>
      </c>
      <c r="M161" s="54" t="s">
        <v>123</v>
      </c>
      <c r="N161" s="54" t="s">
        <v>64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52">
        <v>0</v>
      </c>
      <c r="AJ161" s="44">
        <v>0</v>
      </c>
      <c r="AK161" s="53" t="s">
        <v>66</v>
      </c>
      <c r="AL161" s="44">
        <v>1</v>
      </c>
      <c r="AM161" s="44">
        <v>1</v>
      </c>
      <c r="AN161" s="44">
        <v>1</v>
      </c>
      <c r="AO161" s="44">
        <v>1</v>
      </c>
      <c r="AP161" s="44">
        <v>0</v>
      </c>
      <c r="AQ161" s="44">
        <v>0</v>
      </c>
      <c r="AR161" s="44">
        <v>0</v>
      </c>
      <c r="AS161" s="44">
        <v>0</v>
      </c>
      <c r="AT161" s="44">
        <v>1</v>
      </c>
      <c r="AU161" s="44">
        <v>0</v>
      </c>
      <c r="AV161" s="44">
        <v>1</v>
      </c>
      <c r="AW161" s="44">
        <v>1</v>
      </c>
      <c r="AX161" s="44">
        <v>0</v>
      </c>
      <c r="AY161" s="44">
        <v>0</v>
      </c>
      <c r="AZ161" s="44">
        <v>0</v>
      </c>
      <c r="BA161" s="44">
        <v>1</v>
      </c>
      <c r="BB161" s="44">
        <v>1</v>
      </c>
      <c r="BC161" s="44">
        <v>1</v>
      </c>
      <c r="BD161" s="44" t="s">
        <v>67</v>
      </c>
      <c r="BE161" s="59">
        <v>43960</v>
      </c>
    </row>
    <row r="162" spans="1:57" x14ac:dyDescent="0.2">
      <c r="A162" s="44" t="s">
        <v>492</v>
      </c>
      <c r="B162" s="44" t="str">
        <f>VLOOKUP(A162,诊断结果!A:G,7,FALSE)</f>
        <v>AD</v>
      </c>
      <c r="C162" s="44" t="str">
        <f>VLOOKUP(A162,'other information'!B:C,2,FALSE)</f>
        <v>周苏萍</v>
      </c>
      <c r="D162" s="50" t="str">
        <f>VLOOKUP(A162,'other information'!B:D,3,FALSE)</f>
        <v>NA</v>
      </c>
      <c r="E162" s="50">
        <f>VLOOKUP(A162,'other information'!B:E,4,FALSE)</f>
        <v>43929</v>
      </c>
      <c r="F162" s="54" t="s">
        <v>70</v>
      </c>
      <c r="G162" s="54" t="s">
        <v>71</v>
      </c>
      <c r="H162" s="50">
        <v>21525</v>
      </c>
      <c r="I162" s="44">
        <v>167</v>
      </c>
      <c r="J162" s="44">
        <v>56</v>
      </c>
      <c r="K162" s="54" t="s">
        <v>72</v>
      </c>
      <c r="L162" s="54" t="s">
        <v>105</v>
      </c>
      <c r="M162" s="54" t="s">
        <v>63</v>
      </c>
      <c r="N162" s="54" t="s">
        <v>64</v>
      </c>
      <c r="O162" s="44">
        <v>0</v>
      </c>
      <c r="P162" s="44">
        <v>0</v>
      </c>
      <c r="Q162" s="44" t="s">
        <v>65</v>
      </c>
      <c r="R162" s="44">
        <v>0</v>
      </c>
      <c r="S162" s="44">
        <v>0</v>
      </c>
      <c r="T162" s="44">
        <v>1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C162" s="44">
        <v>0</v>
      </c>
      <c r="AD162" s="44">
        <v>0</v>
      </c>
      <c r="AE162" s="44">
        <v>0</v>
      </c>
      <c r="AF162" s="44">
        <v>0</v>
      </c>
      <c r="AG162" s="44">
        <v>0</v>
      </c>
      <c r="AH162" s="44">
        <v>0</v>
      </c>
      <c r="AI162" s="52">
        <v>0</v>
      </c>
      <c r="AJ162" s="44">
        <v>0</v>
      </c>
      <c r="AK162" s="53" t="s">
        <v>65</v>
      </c>
      <c r="AL162" s="44">
        <v>1</v>
      </c>
      <c r="AM162" s="44">
        <v>1</v>
      </c>
      <c r="AN162" s="44">
        <v>1</v>
      </c>
      <c r="AO162" s="44">
        <v>0</v>
      </c>
      <c r="AP162" s="44">
        <v>1</v>
      </c>
      <c r="AQ162" s="44">
        <v>0</v>
      </c>
      <c r="AR162" s="44">
        <v>0</v>
      </c>
      <c r="AS162" s="44">
        <v>0</v>
      </c>
      <c r="AT162" s="44">
        <v>0</v>
      </c>
      <c r="AU162" s="44">
        <v>0</v>
      </c>
      <c r="AV162" s="44">
        <v>0</v>
      </c>
      <c r="AW162" s="44">
        <v>1</v>
      </c>
      <c r="AX162" s="44">
        <v>1</v>
      </c>
      <c r="AY162" s="44">
        <v>1</v>
      </c>
      <c r="AZ162" s="44" t="s">
        <v>65</v>
      </c>
      <c r="BA162" s="44">
        <v>1</v>
      </c>
      <c r="BB162" s="44">
        <v>0</v>
      </c>
      <c r="BC162" s="44">
        <v>0</v>
      </c>
      <c r="BD162" s="44" t="s">
        <v>67</v>
      </c>
      <c r="BE162" s="59">
        <v>43960</v>
      </c>
    </row>
    <row r="163" spans="1:57" x14ac:dyDescent="0.2">
      <c r="A163" s="44" t="s">
        <v>493</v>
      </c>
      <c r="B163" s="44" t="str">
        <f>VLOOKUP(A163,诊断结果!A:G,7,FALSE)</f>
        <v>NC</v>
      </c>
      <c r="C163" s="44" t="str">
        <f>VLOOKUP(A163,'other information'!B:C,2,FALSE)</f>
        <v>叶忠海</v>
      </c>
      <c r="D163" s="50" t="str">
        <f>VLOOKUP(A163,'other information'!B:D,3,FALSE)</f>
        <v>NA</v>
      </c>
      <c r="E163" s="50">
        <f>VLOOKUP(A163,'other information'!B:E,4,FALSE)</f>
        <v>43929</v>
      </c>
      <c r="F163" s="54" t="s">
        <v>59</v>
      </c>
      <c r="G163" s="54" t="s">
        <v>71</v>
      </c>
      <c r="H163" s="50">
        <v>14494</v>
      </c>
      <c r="I163" s="44">
        <v>168</v>
      </c>
      <c r="J163" s="44">
        <v>63</v>
      </c>
      <c r="K163" s="54" t="s">
        <v>72</v>
      </c>
      <c r="L163" s="54" t="s">
        <v>193</v>
      </c>
      <c r="M163" s="54" t="s">
        <v>119</v>
      </c>
      <c r="N163" s="54" t="s">
        <v>64</v>
      </c>
      <c r="O163" s="44">
        <v>0</v>
      </c>
      <c r="P163" s="44">
        <v>1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1</v>
      </c>
      <c r="Z163" s="44">
        <v>0</v>
      </c>
      <c r="AA163" s="44">
        <v>0</v>
      </c>
      <c r="AB163" s="44">
        <v>1</v>
      </c>
      <c r="AC163" s="44">
        <v>0</v>
      </c>
      <c r="AD163" s="44">
        <v>0</v>
      </c>
      <c r="AE163" s="44">
        <v>0</v>
      </c>
      <c r="AF163" s="44">
        <v>0</v>
      </c>
      <c r="AG163" s="44">
        <v>0</v>
      </c>
      <c r="AH163" s="44">
        <v>0</v>
      </c>
      <c r="AI163" s="52">
        <v>1</v>
      </c>
      <c r="AJ163" s="44">
        <v>0</v>
      </c>
      <c r="AK163" s="53" t="s">
        <v>66</v>
      </c>
      <c r="AL163" s="44">
        <v>1</v>
      </c>
      <c r="AM163" s="44" t="s">
        <v>65</v>
      </c>
      <c r="AN163" s="44">
        <v>1</v>
      </c>
      <c r="AO163" s="44">
        <v>0</v>
      </c>
      <c r="AP163" s="44">
        <v>1</v>
      </c>
      <c r="AQ163" s="44">
        <v>1</v>
      </c>
      <c r="AR163" s="44">
        <v>1</v>
      </c>
      <c r="AS163" s="44">
        <v>1</v>
      </c>
      <c r="AT163" s="44">
        <v>1</v>
      </c>
      <c r="AU163" s="44">
        <v>0</v>
      </c>
      <c r="AV163" s="44">
        <v>0</v>
      </c>
      <c r="AW163" s="44">
        <v>0</v>
      </c>
      <c r="AX163" s="44">
        <v>0</v>
      </c>
      <c r="AY163" s="44">
        <v>0</v>
      </c>
      <c r="AZ163" s="44">
        <v>0</v>
      </c>
      <c r="BA163" s="44">
        <v>1</v>
      </c>
      <c r="BB163" s="44">
        <v>0</v>
      </c>
      <c r="BC163" s="44">
        <v>1</v>
      </c>
      <c r="BD163" s="44" t="s">
        <v>67</v>
      </c>
      <c r="BE163" s="59">
        <v>43960</v>
      </c>
    </row>
    <row r="164" spans="1:57" x14ac:dyDescent="0.2">
      <c r="A164" s="44" t="s">
        <v>494</v>
      </c>
      <c r="B164" s="44" t="str">
        <f>VLOOKUP(A164,诊断结果!A:G,7,FALSE)</f>
        <v>NC</v>
      </c>
      <c r="C164" s="44" t="str">
        <f>VLOOKUP(A164,'other information'!B:C,2,FALSE)</f>
        <v>顾银宝</v>
      </c>
      <c r="D164" s="50">
        <f>VLOOKUP(A164,'other information'!B:D,3,FALSE)</f>
        <v>43934.25</v>
      </c>
      <c r="E164" s="50">
        <f>VLOOKUP(A164,'other information'!B:E,4,FALSE)</f>
        <v>43934.701388888898</v>
      </c>
      <c r="F164" s="54" t="s">
        <v>70</v>
      </c>
      <c r="G164" s="54" t="s">
        <v>71</v>
      </c>
      <c r="H164" s="50">
        <v>16369</v>
      </c>
      <c r="I164" s="44">
        <v>151</v>
      </c>
      <c r="J164" s="44">
        <v>63</v>
      </c>
      <c r="K164" s="54" t="s">
        <v>72</v>
      </c>
      <c r="L164" s="54" t="s">
        <v>193</v>
      </c>
      <c r="M164" s="54" t="s">
        <v>78</v>
      </c>
      <c r="N164" s="54" t="s">
        <v>64</v>
      </c>
      <c r="O164" s="44">
        <v>0</v>
      </c>
      <c r="P164" s="44">
        <v>0</v>
      </c>
      <c r="Q164" s="44">
        <v>1</v>
      </c>
      <c r="R164" s="44">
        <v>1</v>
      </c>
      <c r="S164" s="44">
        <v>0</v>
      </c>
      <c r="T164" s="44">
        <v>1</v>
      </c>
      <c r="U164" s="44">
        <v>0</v>
      </c>
      <c r="V164" s="44">
        <v>1</v>
      </c>
      <c r="W164" s="44">
        <v>1</v>
      </c>
      <c r="X164" s="44">
        <v>0</v>
      </c>
      <c r="Y164" s="44">
        <v>1</v>
      </c>
      <c r="Z164" s="44">
        <v>0</v>
      </c>
      <c r="AA164" s="44">
        <v>1</v>
      </c>
      <c r="AB164" s="44">
        <v>1</v>
      </c>
      <c r="AC164" s="44">
        <v>0</v>
      </c>
      <c r="AD164" s="44">
        <v>0</v>
      </c>
      <c r="AE164" s="44">
        <v>0</v>
      </c>
      <c r="AF164" s="44">
        <v>0</v>
      </c>
      <c r="AG164" s="44">
        <v>0</v>
      </c>
      <c r="AH164" s="44">
        <v>0</v>
      </c>
      <c r="AI164" s="52">
        <v>1</v>
      </c>
      <c r="AJ164" s="44" t="s">
        <v>65</v>
      </c>
      <c r="AK164" s="53" t="s">
        <v>66</v>
      </c>
      <c r="AL164" s="44">
        <v>1</v>
      </c>
      <c r="AM164" s="44">
        <v>1</v>
      </c>
      <c r="AN164" s="44">
        <v>1</v>
      </c>
      <c r="AO164" s="44">
        <v>0</v>
      </c>
      <c r="AP164" s="44">
        <v>1</v>
      </c>
      <c r="AQ164" s="44">
        <v>0</v>
      </c>
      <c r="AR164" s="44">
        <v>1</v>
      </c>
      <c r="AS164" s="44">
        <v>0</v>
      </c>
      <c r="AT164" s="44">
        <v>0</v>
      </c>
      <c r="AU164" s="44">
        <v>0</v>
      </c>
      <c r="AV164" s="44">
        <v>0</v>
      </c>
      <c r="AW164" s="44">
        <v>0</v>
      </c>
      <c r="AX164" s="44">
        <v>1</v>
      </c>
      <c r="AY164" s="44">
        <v>0</v>
      </c>
      <c r="AZ164" s="44" t="s">
        <v>65</v>
      </c>
      <c r="BA164" s="44">
        <v>1</v>
      </c>
      <c r="BB164" s="44">
        <v>0</v>
      </c>
      <c r="BC164" s="44">
        <v>0</v>
      </c>
      <c r="BD164" s="44" t="s">
        <v>67</v>
      </c>
      <c r="BE164" s="59">
        <v>43960</v>
      </c>
    </row>
    <row r="165" spans="1:57" x14ac:dyDescent="0.2">
      <c r="A165" s="44" t="s">
        <v>495</v>
      </c>
      <c r="B165" s="44" t="str">
        <f>VLOOKUP(A165,诊断结果!A:G,7,FALSE)</f>
        <v>SCS3</v>
      </c>
      <c r="C165" s="44" t="str">
        <f>VLOOKUP(A165,'other information'!B:C,2,FALSE)</f>
        <v>徐景灿</v>
      </c>
      <c r="D165" s="50">
        <f>VLOOKUP(A165,'other information'!B:D,3,FALSE)</f>
        <v>43936.291666666701</v>
      </c>
      <c r="E165" s="50">
        <f>VLOOKUP(A165,'other information'!B:E,4,FALSE)</f>
        <v>43936.701388888898</v>
      </c>
      <c r="F165" s="54" t="s">
        <v>70</v>
      </c>
      <c r="G165" s="54" t="s">
        <v>71</v>
      </c>
      <c r="H165" s="50">
        <v>14924</v>
      </c>
      <c r="I165" s="44">
        <v>158</v>
      </c>
      <c r="J165" s="44">
        <v>80</v>
      </c>
      <c r="K165" s="54" t="s">
        <v>72</v>
      </c>
      <c r="L165" s="54" t="s">
        <v>496</v>
      </c>
      <c r="M165" s="54" t="s">
        <v>90</v>
      </c>
      <c r="N165" s="54" t="s">
        <v>64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1</v>
      </c>
      <c r="V165" s="44">
        <v>0</v>
      </c>
      <c r="W165" s="44">
        <v>0</v>
      </c>
      <c r="X165" s="44">
        <v>0</v>
      </c>
      <c r="Y165" s="44">
        <v>1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 s="44">
        <v>0</v>
      </c>
      <c r="AG165" s="44">
        <v>0</v>
      </c>
      <c r="AH165" s="44">
        <v>0</v>
      </c>
      <c r="AI165" s="52">
        <v>1</v>
      </c>
      <c r="AJ165" s="44">
        <v>1</v>
      </c>
      <c r="AK165" s="53" t="s">
        <v>66</v>
      </c>
      <c r="AL165" s="44">
        <v>1</v>
      </c>
      <c r="AM165" s="44">
        <v>0</v>
      </c>
      <c r="AN165" s="44">
        <v>1</v>
      </c>
      <c r="AO165" s="44">
        <v>0</v>
      </c>
      <c r="AP165" s="44">
        <v>0</v>
      </c>
      <c r="AQ165" s="44" t="s">
        <v>65</v>
      </c>
      <c r="AR165" s="44">
        <v>1</v>
      </c>
      <c r="AS165" s="44">
        <v>1</v>
      </c>
      <c r="AT165" s="44">
        <v>0</v>
      </c>
      <c r="AU165" s="44">
        <v>0</v>
      </c>
      <c r="AV165" s="44">
        <v>0</v>
      </c>
      <c r="AW165" s="44">
        <v>1</v>
      </c>
      <c r="AX165" s="44">
        <v>0</v>
      </c>
      <c r="AY165" s="44">
        <v>1</v>
      </c>
      <c r="AZ165" s="44">
        <v>0</v>
      </c>
      <c r="BA165" s="44">
        <v>1</v>
      </c>
      <c r="BB165" s="44">
        <v>0</v>
      </c>
      <c r="BC165" s="44">
        <v>0</v>
      </c>
      <c r="BD165" s="44" t="s">
        <v>67</v>
      </c>
      <c r="BE165" s="59">
        <v>43960</v>
      </c>
    </row>
    <row r="166" spans="1:57" x14ac:dyDescent="0.2">
      <c r="A166" s="44" t="s">
        <v>497</v>
      </c>
      <c r="B166" s="44" t="str">
        <f>VLOOKUP(A166,诊断结果!A:G,7,FALSE)</f>
        <v>SCD</v>
      </c>
      <c r="C166" s="44" t="str">
        <f>VLOOKUP(A166,'other information'!B:C,2,FALSE)</f>
        <v>卢善良</v>
      </c>
      <c r="D166" s="50">
        <f>VLOOKUP(A166,'other information'!B:D,3,FALSE)</f>
        <v>43939.3125</v>
      </c>
      <c r="E166" s="50">
        <f>VLOOKUP(A166,'other information'!B:E,4,FALSE)</f>
        <v>43939.701388888898</v>
      </c>
      <c r="F166" s="54" t="s">
        <v>59</v>
      </c>
      <c r="G166" s="54" t="s">
        <v>71</v>
      </c>
      <c r="H166" s="50">
        <v>23562</v>
      </c>
      <c r="I166" s="44">
        <v>175</v>
      </c>
      <c r="J166" s="44">
        <v>86</v>
      </c>
      <c r="K166" s="54" t="s">
        <v>72</v>
      </c>
      <c r="L166" s="54" t="s">
        <v>204</v>
      </c>
      <c r="M166" s="54" t="s">
        <v>78</v>
      </c>
      <c r="N166" s="54" t="s">
        <v>64</v>
      </c>
      <c r="O166" s="44">
        <v>1</v>
      </c>
      <c r="P166" s="44">
        <v>0</v>
      </c>
      <c r="Q166" s="44">
        <v>0</v>
      </c>
      <c r="R166" s="44">
        <v>1</v>
      </c>
      <c r="S166" s="44">
        <v>1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1</v>
      </c>
      <c r="Z166" s="44">
        <v>1</v>
      </c>
      <c r="AA166" s="44">
        <v>0</v>
      </c>
      <c r="AB166" s="44">
        <v>0</v>
      </c>
      <c r="AC166" s="44">
        <v>0</v>
      </c>
      <c r="AD166" s="44">
        <v>1</v>
      </c>
      <c r="AE166" s="44">
        <v>0</v>
      </c>
      <c r="AF166" s="44">
        <v>0</v>
      </c>
      <c r="AG166" s="44">
        <v>0</v>
      </c>
      <c r="AH166" s="44">
        <v>0</v>
      </c>
      <c r="AI166" s="52">
        <v>1</v>
      </c>
      <c r="AJ166" s="44">
        <v>0</v>
      </c>
      <c r="AK166" s="53" t="s">
        <v>115</v>
      </c>
      <c r="AL166" s="44">
        <v>0</v>
      </c>
      <c r="AM166" s="44">
        <v>0</v>
      </c>
      <c r="AN166" s="44">
        <v>1</v>
      </c>
      <c r="AO166" s="44">
        <v>0</v>
      </c>
      <c r="AP166" s="44">
        <v>0</v>
      </c>
      <c r="AQ166" s="44">
        <v>0</v>
      </c>
      <c r="AR166" s="44">
        <v>0</v>
      </c>
      <c r="AS166" s="44">
        <v>0</v>
      </c>
      <c r="AT166" s="44">
        <v>1</v>
      </c>
      <c r="AU166" s="44">
        <v>0</v>
      </c>
      <c r="AV166" s="44">
        <v>0</v>
      </c>
      <c r="AW166" s="44">
        <v>0</v>
      </c>
      <c r="AX166" s="44">
        <v>1</v>
      </c>
      <c r="AY166" s="44">
        <v>0</v>
      </c>
      <c r="AZ166" s="44">
        <v>1</v>
      </c>
      <c r="BA166" s="44">
        <v>0</v>
      </c>
      <c r="BB166" s="44">
        <v>1</v>
      </c>
      <c r="BC166" s="44">
        <v>1</v>
      </c>
      <c r="BD166" s="44" t="s">
        <v>67</v>
      </c>
      <c r="BE166" s="59">
        <v>43960</v>
      </c>
    </row>
    <row r="167" spans="1:57" x14ac:dyDescent="0.2">
      <c r="A167" s="44" t="s">
        <v>498</v>
      </c>
      <c r="B167" s="44" t="str">
        <f>VLOOKUP(A167,诊断结果!A:G,7,FALSE)</f>
        <v>AD</v>
      </c>
      <c r="C167" s="44" t="str">
        <f>VLOOKUP(A167,'other information'!B:C,2,FALSE)</f>
        <v>徐彩领</v>
      </c>
      <c r="D167" s="50">
        <f>VLOOKUP(A167,'other information'!B:D,3,FALSE)</f>
        <v>43939.256944444402</v>
      </c>
      <c r="E167" s="50">
        <f>VLOOKUP(A167,'other information'!B:E,4,FALSE)</f>
        <v>43939.701388888898</v>
      </c>
      <c r="F167" s="54" t="s">
        <v>70</v>
      </c>
      <c r="G167" s="54" t="s">
        <v>71</v>
      </c>
      <c r="H167" s="50">
        <v>17671</v>
      </c>
      <c r="I167" s="44">
        <v>150</v>
      </c>
      <c r="J167" s="44">
        <v>55</v>
      </c>
      <c r="K167" s="54" t="s">
        <v>499</v>
      </c>
      <c r="L167" s="54" t="s">
        <v>500</v>
      </c>
      <c r="M167" s="54" t="s">
        <v>501</v>
      </c>
      <c r="N167" s="54" t="s">
        <v>64</v>
      </c>
      <c r="O167" s="44">
        <v>0</v>
      </c>
      <c r="P167" s="44">
        <v>1</v>
      </c>
      <c r="Q167" s="44">
        <v>0</v>
      </c>
      <c r="R167" s="44">
        <v>0</v>
      </c>
      <c r="S167" s="44">
        <v>0</v>
      </c>
      <c r="T167" s="44">
        <v>1</v>
      </c>
      <c r="U167" s="44">
        <v>0</v>
      </c>
      <c r="V167" s="44">
        <v>0</v>
      </c>
      <c r="W167" s="44">
        <v>0</v>
      </c>
      <c r="X167" s="44">
        <v>0</v>
      </c>
      <c r="Y167" s="44">
        <v>1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52">
        <v>1</v>
      </c>
      <c r="AJ167" s="44">
        <v>0</v>
      </c>
      <c r="AK167" s="53" t="s">
        <v>66</v>
      </c>
      <c r="AL167" s="44">
        <v>1</v>
      </c>
      <c r="AM167" s="44">
        <v>1</v>
      </c>
      <c r="AN167" s="44">
        <v>1</v>
      </c>
      <c r="AO167" s="44">
        <v>0</v>
      </c>
      <c r="AP167" s="44">
        <v>0</v>
      </c>
      <c r="AQ167" s="44">
        <v>0</v>
      </c>
      <c r="AR167" s="44">
        <v>0</v>
      </c>
      <c r="AS167" s="44">
        <v>0</v>
      </c>
      <c r="AT167" s="44">
        <v>0</v>
      </c>
      <c r="AU167" s="44">
        <v>0</v>
      </c>
      <c r="AV167" s="44">
        <v>0</v>
      </c>
      <c r="AW167" s="44">
        <v>0</v>
      </c>
      <c r="AX167" s="44">
        <v>1</v>
      </c>
      <c r="AY167" s="44">
        <v>0</v>
      </c>
      <c r="AZ167" s="44">
        <v>0</v>
      </c>
      <c r="BA167" s="44">
        <v>1</v>
      </c>
      <c r="BB167" s="44">
        <v>0</v>
      </c>
      <c r="BC167" s="44">
        <v>0</v>
      </c>
      <c r="BD167" s="44" t="s">
        <v>67</v>
      </c>
      <c r="BE167" s="59">
        <v>43960</v>
      </c>
    </row>
    <row r="168" spans="1:57" x14ac:dyDescent="0.2">
      <c r="A168" s="44" t="s">
        <v>502</v>
      </c>
      <c r="B168" s="44" t="str">
        <f>VLOOKUP(A168,诊断结果!A:G,7,FALSE)</f>
        <v>SCS3</v>
      </c>
      <c r="C168" s="44" t="str">
        <f>VLOOKUP(A168,'other information'!B:C,2,FALSE)</f>
        <v>王红军</v>
      </c>
      <c r="D168" s="50">
        <f>VLOOKUP(A168,'other information'!B:D,3,FALSE)</f>
        <v>43939.291666666701</v>
      </c>
      <c r="E168" s="50">
        <f>VLOOKUP(A168,'other information'!B:E,4,FALSE)</f>
        <v>43939.701388888898</v>
      </c>
      <c r="F168" s="54" t="s">
        <v>59</v>
      </c>
      <c r="G168" s="54" t="s">
        <v>71</v>
      </c>
      <c r="H168" s="50">
        <v>19027</v>
      </c>
      <c r="I168" s="44">
        <v>172</v>
      </c>
      <c r="J168" s="44">
        <v>65</v>
      </c>
      <c r="K168" s="54" t="s">
        <v>72</v>
      </c>
      <c r="L168" s="54" t="s">
        <v>193</v>
      </c>
      <c r="M168" s="54" t="s">
        <v>119</v>
      </c>
      <c r="N168" s="54" t="s">
        <v>64</v>
      </c>
      <c r="O168" s="44">
        <v>0</v>
      </c>
      <c r="P168" s="44">
        <v>0</v>
      </c>
      <c r="Q168" s="44">
        <v>0</v>
      </c>
      <c r="R168" s="44">
        <v>0</v>
      </c>
      <c r="S168" s="44">
        <v>1</v>
      </c>
      <c r="T168" s="44">
        <v>0</v>
      </c>
      <c r="U168" s="44">
        <v>0</v>
      </c>
      <c r="V168" s="44">
        <v>1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52">
        <v>0</v>
      </c>
      <c r="AJ168" s="44">
        <v>0</v>
      </c>
      <c r="AK168" s="53" t="s">
        <v>126</v>
      </c>
      <c r="AL168" s="44">
        <v>0</v>
      </c>
      <c r="AM168" s="44">
        <v>0</v>
      </c>
      <c r="AN168" s="44">
        <v>1</v>
      </c>
      <c r="AO168" s="44">
        <v>0</v>
      </c>
      <c r="AP168" s="44">
        <v>0</v>
      </c>
      <c r="AQ168" s="44">
        <v>0</v>
      </c>
      <c r="AR168" s="44">
        <v>0</v>
      </c>
      <c r="AS168" s="44">
        <v>0</v>
      </c>
      <c r="AT168" s="44">
        <v>0</v>
      </c>
      <c r="AU168" s="44">
        <v>0</v>
      </c>
      <c r="AV168" s="44">
        <v>0</v>
      </c>
      <c r="AW168" s="44">
        <v>1</v>
      </c>
      <c r="AX168" s="44">
        <v>1</v>
      </c>
      <c r="AY168" s="44">
        <v>0</v>
      </c>
      <c r="AZ168" s="44">
        <v>0</v>
      </c>
      <c r="BA168" s="44">
        <v>1</v>
      </c>
      <c r="BB168" s="44">
        <v>0</v>
      </c>
      <c r="BC168" s="44">
        <v>0</v>
      </c>
      <c r="BD168" s="44" t="s">
        <v>67</v>
      </c>
      <c r="BE168" s="59">
        <v>43960</v>
      </c>
    </row>
    <row r="169" spans="1:57" x14ac:dyDescent="0.2">
      <c r="A169" s="44" t="s">
        <v>503</v>
      </c>
      <c r="B169" s="44" t="str">
        <f>VLOOKUP(A169,诊断结果!A:G,7,FALSE)</f>
        <v>SCS1</v>
      </c>
      <c r="C169" s="44" t="str">
        <f>VLOOKUP(A169,'other information'!B:C,2,FALSE)</f>
        <v>张红</v>
      </c>
      <c r="D169" s="50">
        <f>VLOOKUP(A169,'other information'!B:D,3,FALSE)</f>
        <v>43939.270833333299</v>
      </c>
      <c r="E169" s="50">
        <f>VLOOKUP(A169,'other information'!B:E,4,FALSE)</f>
        <v>43939.701388888898</v>
      </c>
      <c r="F169" s="54" t="s">
        <v>70</v>
      </c>
      <c r="G169" s="54" t="s">
        <v>71</v>
      </c>
      <c r="H169" s="50">
        <v>25504</v>
      </c>
      <c r="I169" s="44">
        <v>158</v>
      </c>
      <c r="J169" s="44">
        <v>62</v>
      </c>
      <c r="K169" s="54" t="s">
        <v>499</v>
      </c>
      <c r="L169" s="44" t="s">
        <v>65</v>
      </c>
      <c r="M169" s="54" t="s">
        <v>90</v>
      </c>
      <c r="N169" s="54" t="s">
        <v>64</v>
      </c>
      <c r="O169" s="44">
        <v>0</v>
      </c>
      <c r="P169" s="44">
        <v>1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52">
        <v>1</v>
      </c>
      <c r="AJ169" s="44">
        <v>0</v>
      </c>
      <c r="AK169" s="53" t="s">
        <v>66</v>
      </c>
      <c r="AL169" s="44">
        <v>1</v>
      </c>
      <c r="AM169" s="44">
        <v>1</v>
      </c>
      <c r="AN169" s="44">
        <v>1</v>
      </c>
      <c r="AO169" s="44">
        <v>0</v>
      </c>
      <c r="AP169" s="44">
        <v>0</v>
      </c>
      <c r="AQ169" s="44">
        <v>1</v>
      </c>
      <c r="AR169" s="44">
        <v>0</v>
      </c>
      <c r="AS169" s="44">
        <v>0</v>
      </c>
      <c r="AT169" s="44">
        <v>0</v>
      </c>
      <c r="AU169" s="44">
        <v>0</v>
      </c>
      <c r="AV169" s="44">
        <v>0</v>
      </c>
      <c r="AW169" s="44">
        <v>1</v>
      </c>
      <c r="AX169" s="44">
        <v>1</v>
      </c>
      <c r="AY169" s="44">
        <v>0</v>
      </c>
      <c r="AZ169" s="44">
        <v>0</v>
      </c>
      <c r="BA169" s="44">
        <v>1</v>
      </c>
      <c r="BB169" s="44">
        <v>0</v>
      </c>
      <c r="BC169" s="44">
        <v>0</v>
      </c>
      <c r="BD169" s="44" t="s">
        <v>67</v>
      </c>
      <c r="BE169" s="59">
        <v>43960</v>
      </c>
    </row>
    <row r="170" spans="1:57" x14ac:dyDescent="0.2">
      <c r="A170" s="44" t="s">
        <v>504</v>
      </c>
      <c r="B170" s="44" t="str">
        <f>VLOOKUP(A170,诊断结果!A:G,7,FALSE)</f>
        <v>SCS1</v>
      </c>
      <c r="C170" s="44" t="str">
        <f>VLOOKUP(A170,'other information'!B:C,2,FALSE)</f>
        <v>陈建庆</v>
      </c>
      <c r="D170" s="50">
        <f>VLOOKUP(A170,'other information'!B:D,3,FALSE)</f>
        <v>43939.260416666701</v>
      </c>
      <c r="E170" s="50">
        <f>VLOOKUP(A170,'other information'!B:E,4,FALSE)</f>
        <v>43939.701388888898</v>
      </c>
      <c r="F170" s="54" t="s">
        <v>59</v>
      </c>
      <c r="G170" s="54" t="s">
        <v>71</v>
      </c>
      <c r="H170" s="50">
        <v>25365</v>
      </c>
      <c r="I170" s="44">
        <v>158</v>
      </c>
      <c r="J170" s="44">
        <v>62</v>
      </c>
      <c r="K170" s="54" t="s">
        <v>505</v>
      </c>
      <c r="L170" s="44" t="s">
        <v>65</v>
      </c>
      <c r="M170" s="54" t="s">
        <v>63</v>
      </c>
      <c r="N170" s="54" t="s">
        <v>64</v>
      </c>
      <c r="O170" s="44">
        <v>0</v>
      </c>
      <c r="P170" s="44">
        <v>1</v>
      </c>
      <c r="Q170" s="44">
        <v>0</v>
      </c>
      <c r="R170" s="44">
        <v>0</v>
      </c>
      <c r="S170" s="44">
        <v>1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1</v>
      </c>
      <c r="AE170" s="44">
        <v>0</v>
      </c>
      <c r="AF170" s="44">
        <v>0</v>
      </c>
      <c r="AG170" s="44">
        <v>0</v>
      </c>
      <c r="AH170" s="44">
        <v>0</v>
      </c>
      <c r="AI170" s="52">
        <v>1</v>
      </c>
      <c r="AJ170" s="44">
        <v>0</v>
      </c>
      <c r="AK170" s="53" t="s">
        <v>66</v>
      </c>
      <c r="AL170" s="44">
        <v>1</v>
      </c>
      <c r="AM170" s="44">
        <v>1</v>
      </c>
      <c r="AN170" s="44">
        <v>1</v>
      </c>
      <c r="AO170" s="44">
        <v>1</v>
      </c>
      <c r="AP170" s="44">
        <v>0</v>
      </c>
      <c r="AQ170" s="44">
        <v>0</v>
      </c>
      <c r="AR170" s="44">
        <v>0</v>
      </c>
      <c r="AS170" s="44">
        <v>0</v>
      </c>
      <c r="AT170" s="44">
        <v>1</v>
      </c>
      <c r="AU170" s="44">
        <v>0</v>
      </c>
      <c r="AV170" s="44">
        <v>0</v>
      </c>
      <c r="AW170" s="44">
        <v>1</v>
      </c>
      <c r="AX170" s="44">
        <v>0</v>
      </c>
      <c r="AY170" s="44">
        <v>0</v>
      </c>
      <c r="AZ170" s="44">
        <v>0</v>
      </c>
      <c r="BA170" s="44">
        <v>1</v>
      </c>
      <c r="BB170" s="44">
        <v>0</v>
      </c>
      <c r="BC170" s="44">
        <v>0</v>
      </c>
      <c r="BD170" s="44" t="s">
        <v>67</v>
      </c>
      <c r="BE170" s="59">
        <v>43960</v>
      </c>
    </row>
    <row r="171" spans="1:57" x14ac:dyDescent="0.2">
      <c r="A171" s="44" t="s">
        <v>506</v>
      </c>
      <c r="B171" s="44" t="str">
        <f>VLOOKUP(A171,诊断结果!A:G,7,FALSE)</f>
        <v>NC</v>
      </c>
      <c r="C171" s="44" t="str">
        <f>VLOOKUP(A171,'other information'!B:C,2,FALSE)</f>
        <v>许志均</v>
      </c>
      <c r="D171" s="50">
        <f>VLOOKUP(A171,'other information'!B:D,3,FALSE)</f>
        <v>43946.333333333299</v>
      </c>
      <c r="E171" s="50">
        <f>VLOOKUP(A171,'other information'!B:E,4,FALSE)</f>
        <v>43946.701388888898</v>
      </c>
      <c r="F171" s="54" t="s">
        <v>70</v>
      </c>
      <c r="G171" s="54" t="s">
        <v>71</v>
      </c>
      <c r="H171" s="50" t="s">
        <v>507</v>
      </c>
      <c r="I171" s="44">
        <v>164</v>
      </c>
      <c r="J171" s="44">
        <v>75</v>
      </c>
      <c r="K171" s="54" t="s">
        <v>105</v>
      </c>
      <c r="L171" s="54" t="s">
        <v>63</v>
      </c>
      <c r="M171" s="54" t="s">
        <v>64</v>
      </c>
      <c r="N171" s="54" t="s">
        <v>64</v>
      </c>
      <c r="O171" s="44">
        <v>0</v>
      </c>
      <c r="P171" s="44">
        <v>0</v>
      </c>
      <c r="Q171" s="44">
        <v>0</v>
      </c>
      <c r="R171" s="44">
        <v>0</v>
      </c>
      <c r="S171" s="44">
        <v>1</v>
      </c>
      <c r="T171" s="44">
        <v>1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52">
        <v>1</v>
      </c>
      <c r="AJ171" s="44">
        <v>0</v>
      </c>
      <c r="AK171" s="53" t="s">
        <v>130</v>
      </c>
      <c r="AL171" s="44">
        <v>1</v>
      </c>
      <c r="AM171" s="44">
        <v>1</v>
      </c>
      <c r="AN171" s="44">
        <v>1</v>
      </c>
      <c r="AO171" s="44">
        <v>0</v>
      </c>
      <c r="AP171" s="44">
        <v>1</v>
      </c>
      <c r="AQ171" s="44">
        <v>1</v>
      </c>
      <c r="AR171" s="44">
        <v>0</v>
      </c>
      <c r="AS171" s="44">
        <v>0</v>
      </c>
      <c r="AT171" s="44">
        <v>0</v>
      </c>
      <c r="AU171" s="44">
        <v>0</v>
      </c>
      <c r="AV171" s="44">
        <v>0</v>
      </c>
      <c r="AW171" s="44">
        <v>1</v>
      </c>
      <c r="AX171" s="44">
        <v>0</v>
      </c>
      <c r="AY171" s="44">
        <v>1</v>
      </c>
      <c r="AZ171" s="44">
        <v>1</v>
      </c>
      <c r="BA171" s="44">
        <v>1</v>
      </c>
      <c r="BB171" s="44">
        <v>0</v>
      </c>
      <c r="BC171" s="44">
        <v>1</v>
      </c>
      <c r="BD171" s="44" t="s">
        <v>67</v>
      </c>
      <c r="BE171" s="59">
        <v>43960</v>
      </c>
    </row>
    <row r="172" spans="1:57" x14ac:dyDescent="0.2">
      <c r="A172" s="44" t="s">
        <v>508</v>
      </c>
      <c r="B172" s="44" t="str">
        <f>VLOOKUP(A172,诊断结果!A:G,7,FALSE)</f>
        <v>SMCI</v>
      </c>
      <c r="C172" s="44" t="str">
        <f>VLOOKUP(A172,'other information'!B:C,2,FALSE)</f>
        <v>姚月娥</v>
      </c>
      <c r="D172" s="50">
        <f>VLOOKUP(A172,'other information'!B:D,3,FALSE)</f>
        <v>43946.284722222197</v>
      </c>
      <c r="E172" s="50">
        <f>VLOOKUP(A172,'other information'!B:E,4,FALSE)</f>
        <v>43946.701388888898</v>
      </c>
      <c r="F172" s="54" t="s">
        <v>70</v>
      </c>
      <c r="G172" s="54" t="s">
        <v>71</v>
      </c>
      <c r="H172" s="50">
        <v>21899</v>
      </c>
      <c r="I172" s="44">
        <v>155</v>
      </c>
      <c r="J172" s="44">
        <v>52</v>
      </c>
      <c r="K172" s="54" t="s">
        <v>72</v>
      </c>
      <c r="L172" s="54" t="s">
        <v>462</v>
      </c>
      <c r="M172" s="54" t="s">
        <v>78</v>
      </c>
      <c r="N172" s="54" t="s">
        <v>64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1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52">
        <v>1</v>
      </c>
      <c r="AJ172" s="44">
        <v>0</v>
      </c>
      <c r="AK172" s="53" t="s">
        <v>66</v>
      </c>
      <c r="AL172" s="44">
        <v>1</v>
      </c>
      <c r="AM172" s="44">
        <v>1</v>
      </c>
      <c r="AN172" s="44">
        <v>1</v>
      </c>
      <c r="AO172" s="44">
        <v>0</v>
      </c>
      <c r="AP172" s="44">
        <v>1</v>
      </c>
      <c r="AQ172" s="44">
        <v>1</v>
      </c>
      <c r="AR172" s="44">
        <v>0</v>
      </c>
      <c r="AS172" s="44">
        <v>0</v>
      </c>
      <c r="AT172" s="44">
        <v>0</v>
      </c>
      <c r="AU172" s="44">
        <v>0</v>
      </c>
      <c r="AV172" s="44">
        <v>0</v>
      </c>
      <c r="AW172" s="44">
        <v>1</v>
      </c>
      <c r="AX172" s="44">
        <v>1</v>
      </c>
      <c r="AY172" s="44">
        <v>1</v>
      </c>
      <c r="AZ172" s="44">
        <v>0</v>
      </c>
      <c r="BA172" s="44">
        <v>1</v>
      </c>
      <c r="BB172" s="44">
        <v>1</v>
      </c>
      <c r="BC172" s="44">
        <v>0</v>
      </c>
      <c r="BD172" s="44" t="s">
        <v>67</v>
      </c>
      <c r="BE172" s="59">
        <v>43960</v>
      </c>
    </row>
    <row r="173" spans="1:57" x14ac:dyDescent="0.2">
      <c r="A173" s="44" t="s">
        <v>509</v>
      </c>
      <c r="B173" s="44" t="str">
        <f>VLOOKUP(A173,诊断结果!A:G,7,FALSE)</f>
        <v>SCS3</v>
      </c>
      <c r="C173" s="44" t="str">
        <f>VLOOKUP(A173,'other information'!B:C,2,FALSE)</f>
        <v>金蓓蓓</v>
      </c>
      <c r="D173" s="50">
        <f>VLOOKUP(A173,'other information'!B:D,3,FALSE)</f>
        <v>43946.625</v>
      </c>
      <c r="E173" s="50">
        <f>VLOOKUP(A173,'other information'!B:E,4,FALSE)</f>
        <v>43946.701388888898</v>
      </c>
      <c r="F173" s="54" t="s">
        <v>70</v>
      </c>
      <c r="G173" s="54" t="s">
        <v>71</v>
      </c>
      <c r="H173" s="50" t="s">
        <v>510</v>
      </c>
      <c r="I173" s="44">
        <v>167</v>
      </c>
      <c r="J173" s="44">
        <v>55</v>
      </c>
      <c r="K173" s="54" t="s">
        <v>72</v>
      </c>
      <c r="L173" s="54" t="s">
        <v>207</v>
      </c>
      <c r="M173" s="54" t="s">
        <v>63</v>
      </c>
      <c r="N173" s="54" t="s">
        <v>64</v>
      </c>
      <c r="O173" s="44">
        <v>0</v>
      </c>
      <c r="P173" s="44">
        <v>0</v>
      </c>
      <c r="Q173" s="44">
        <v>1</v>
      </c>
      <c r="R173" s="44">
        <v>0</v>
      </c>
      <c r="S173" s="44">
        <v>1</v>
      </c>
      <c r="T173" s="44">
        <v>1</v>
      </c>
      <c r="U173" s="44">
        <v>0</v>
      </c>
      <c r="V173" s="44">
        <v>1</v>
      </c>
      <c r="W173" s="44">
        <v>0</v>
      </c>
      <c r="X173" s="44">
        <v>1</v>
      </c>
      <c r="Y173" s="44">
        <v>1</v>
      </c>
      <c r="Z173" s="44">
        <v>1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1</v>
      </c>
      <c r="AH173" s="44">
        <v>0</v>
      </c>
      <c r="AI173" s="52" t="s">
        <v>66</v>
      </c>
      <c r="AJ173" s="44">
        <v>0</v>
      </c>
      <c r="AK173" s="53" t="s">
        <v>66</v>
      </c>
      <c r="AL173" s="44">
        <v>1</v>
      </c>
      <c r="AM173" s="44">
        <v>1</v>
      </c>
      <c r="AN173" s="44">
        <v>1</v>
      </c>
      <c r="AO173" s="44">
        <v>1</v>
      </c>
      <c r="AP173" s="44">
        <v>1</v>
      </c>
      <c r="AQ173" s="44">
        <v>1</v>
      </c>
      <c r="AR173" s="44">
        <v>1</v>
      </c>
      <c r="AS173" s="44">
        <v>0</v>
      </c>
      <c r="AT173" s="44">
        <v>0</v>
      </c>
      <c r="AU173" s="44">
        <v>0</v>
      </c>
      <c r="AV173" s="44">
        <v>0</v>
      </c>
      <c r="AW173" s="44">
        <v>0</v>
      </c>
      <c r="AX173" s="44">
        <v>0</v>
      </c>
      <c r="AY173" s="44">
        <v>1</v>
      </c>
      <c r="AZ173" s="44">
        <v>1</v>
      </c>
      <c r="BA173" s="44">
        <v>0</v>
      </c>
      <c r="BB173" s="44">
        <v>1</v>
      </c>
      <c r="BC173" s="44">
        <v>1</v>
      </c>
      <c r="BD173" s="44" t="s">
        <v>67</v>
      </c>
      <c r="BE173" s="59">
        <v>43960</v>
      </c>
    </row>
    <row r="174" spans="1:57" x14ac:dyDescent="0.2">
      <c r="A174" s="44" t="s">
        <v>511</v>
      </c>
      <c r="B174" s="44" t="str">
        <f>VLOOKUP(A174,诊断结果!A:G,7,FALSE)</f>
        <v>SCD</v>
      </c>
      <c r="C174" s="44" t="str">
        <f>VLOOKUP(A174,'other information'!B:C,2,FALSE)</f>
        <v>俞平</v>
      </c>
      <c r="D174" s="50">
        <f>VLOOKUP(A174,'other information'!B:D,3,FALSE)</f>
        <v>43946.395833333299</v>
      </c>
      <c r="E174" s="50">
        <f>VLOOKUP(A174,'other information'!B:E,4,FALSE)</f>
        <v>43946.701388888898</v>
      </c>
      <c r="F174" s="54" t="s">
        <v>59</v>
      </c>
      <c r="G174" s="54" t="s">
        <v>71</v>
      </c>
      <c r="H174" s="50" t="s">
        <v>512</v>
      </c>
      <c r="I174" s="44">
        <v>176</v>
      </c>
      <c r="J174" s="44">
        <v>74</v>
      </c>
      <c r="K174" s="54" t="s">
        <v>72</v>
      </c>
      <c r="L174" s="54" t="s">
        <v>185</v>
      </c>
      <c r="M174" s="54" t="s">
        <v>123</v>
      </c>
      <c r="N174" s="54" t="s">
        <v>64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1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52">
        <v>1</v>
      </c>
      <c r="AJ174" s="44">
        <v>0</v>
      </c>
      <c r="AK174" s="53" t="s">
        <v>66</v>
      </c>
      <c r="AL174" s="44">
        <v>1</v>
      </c>
      <c r="AM174" s="44">
        <v>0</v>
      </c>
      <c r="AN174" s="44">
        <v>1</v>
      </c>
      <c r="AO174" s="44">
        <v>0</v>
      </c>
      <c r="AP174" s="44">
        <v>0</v>
      </c>
      <c r="AQ174" s="44">
        <v>1</v>
      </c>
      <c r="AR174" s="44">
        <v>0</v>
      </c>
      <c r="AS174" s="44">
        <v>1</v>
      </c>
      <c r="AT174" s="44">
        <v>0</v>
      </c>
      <c r="AU174" s="44">
        <v>0</v>
      </c>
      <c r="AV174" s="44">
        <v>0</v>
      </c>
      <c r="AW174" s="44">
        <v>0</v>
      </c>
      <c r="AX174" s="44">
        <v>1</v>
      </c>
      <c r="AY174" s="44">
        <v>1</v>
      </c>
      <c r="AZ174" s="44">
        <v>0</v>
      </c>
      <c r="BA174" s="44">
        <v>1</v>
      </c>
      <c r="BB174" s="44">
        <v>0</v>
      </c>
      <c r="BC174" s="44">
        <v>0</v>
      </c>
      <c r="BD174" s="44" t="s">
        <v>67</v>
      </c>
      <c r="BE174" s="59">
        <v>43960</v>
      </c>
    </row>
    <row r="175" spans="1:57" x14ac:dyDescent="0.2">
      <c r="A175" s="44" t="s">
        <v>513</v>
      </c>
      <c r="B175" s="44" t="str">
        <f>VLOOKUP(A175,诊断结果!A:G,7,FALSE)</f>
        <v>SCD3</v>
      </c>
      <c r="C175" s="44" t="str">
        <f>VLOOKUP(A175,'other information'!B:C,2,FALSE)</f>
        <v>陈建儿</v>
      </c>
      <c r="D175" s="50">
        <f>VLOOKUP(A175,'other information'!B:D,3,FALSE)</f>
        <v>43946.25</v>
      </c>
      <c r="E175" s="50">
        <f>VLOOKUP(A175,'other information'!B:E,4,FALSE)</f>
        <v>43946.701388888898</v>
      </c>
      <c r="F175" s="54" t="s">
        <v>70</v>
      </c>
      <c r="G175" s="54" t="s">
        <v>71</v>
      </c>
      <c r="H175" s="50">
        <v>24299</v>
      </c>
      <c r="I175" s="44">
        <v>158</v>
      </c>
      <c r="J175" s="44">
        <v>51</v>
      </c>
      <c r="K175" s="54" t="s">
        <v>499</v>
      </c>
      <c r="L175" s="54" t="s">
        <v>500</v>
      </c>
      <c r="M175" s="54" t="s">
        <v>63</v>
      </c>
      <c r="N175" s="54" t="s">
        <v>64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1</v>
      </c>
      <c r="AE175" s="44">
        <v>0</v>
      </c>
      <c r="AF175" s="44">
        <v>0</v>
      </c>
      <c r="AG175" s="44">
        <v>0</v>
      </c>
      <c r="AH175" s="44">
        <v>0</v>
      </c>
      <c r="AI175" s="52">
        <v>1</v>
      </c>
      <c r="AJ175" s="44" t="s">
        <v>65</v>
      </c>
      <c r="AK175" s="53" t="s">
        <v>66</v>
      </c>
      <c r="AL175" s="44">
        <v>1</v>
      </c>
      <c r="AM175" s="44">
        <v>1</v>
      </c>
      <c r="AN175" s="44">
        <v>1</v>
      </c>
      <c r="AO175" s="44">
        <v>1</v>
      </c>
      <c r="AP175" s="44">
        <v>0</v>
      </c>
      <c r="AQ175" s="44">
        <v>1</v>
      </c>
      <c r="AR175" s="44">
        <v>0</v>
      </c>
      <c r="AS175" s="44">
        <v>0</v>
      </c>
      <c r="AT175" s="44">
        <v>1</v>
      </c>
      <c r="AU175" s="44">
        <v>0</v>
      </c>
      <c r="AV175" s="44">
        <v>0</v>
      </c>
      <c r="AW175" s="44">
        <v>1</v>
      </c>
      <c r="AX175" s="44">
        <v>0</v>
      </c>
      <c r="AY175" s="44">
        <v>0</v>
      </c>
      <c r="AZ175" s="44">
        <v>0</v>
      </c>
      <c r="BA175" s="44">
        <v>1</v>
      </c>
      <c r="BB175" s="44">
        <v>0</v>
      </c>
      <c r="BC175" s="44">
        <v>0</v>
      </c>
      <c r="BD175" s="44" t="s">
        <v>67</v>
      </c>
      <c r="BE175" s="59">
        <v>43960</v>
      </c>
    </row>
    <row r="176" spans="1:57" x14ac:dyDescent="0.2">
      <c r="A176" s="44" t="s">
        <v>514</v>
      </c>
      <c r="B176" s="44" t="str">
        <f>VLOOKUP(A176,诊断结果!A:G,7,FALSE)</f>
        <v>SCS3</v>
      </c>
      <c r="C176" s="44" t="str">
        <f>VLOOKUP(A176,'other information'!B:C,2,FALSE)</f>
        <v>卢善成</v>
      </c>
      <c r="D176" s="50">
        <f>VLOOKUP(A176,'other information'!B:D,3,FALSE)</f>
        <v>43946.375</v>
      </c>
      <c r="E176" s="50">
        <f>VLOOKUP(A176,'other information'!B:E,4,FALSE)</f>
        <v>43946.701388888898</v>
      </c>
      <c r="F176" s="54" t="s">
        <v>59</v>
      </c>
      <c r="G176" s="54" t="s">
        <v>71</v>
      </c>
      <c r="H176" s="50">
        <v>21125</v>
      </c>
      <c r="I176" s="44">
        <v>183</v>
      </c>
      <c r="J176" s="44">
        <v>96</v>
      </c>
      <c r="K176" s="54" t="s">
        <v>72</v>
      </c>
      <c r="L176" s="44" t="s">
        <v>65</v>
      </c>
      <c r="M176" s="54" t="s">
        <v>123</v>
      </c>
      <c r="N176" s="54" t="s">
        <v>64</v>
      </c>
      <c r="O176" s="44">
        <v>0</v>
      </c>
      <c r="P176" s="44">
        <v>1</v>
      </c>
      <c r="Q176" s="44">
        <v>0</v>
      </c>
      <c r="R176" s="44">
        <v>0</v>
      </c>
      <c r="S176" s="44">
        <v>1</v>
      </c>
      <c r="T176" s="44">
        <v>0</v>
      </c>
      <c r="U176" s="44">
        <v>0</v>
      </c>
      <c r="V176" s="44">
        <v>1</v>
      </c>
      <c r="W176" s="44">
        <v>1</v>
      </c>
      <c r="X176" s="44">
        <v>0</v>
      </c>
      <c r="Y176" s="44">
        <v>1</v>
      </c>
      <c r="Z176" s="44">
        <v>0</v>
      </c>
      <c r="AA176" s="44">
        <v>1</v>
      </c>
      <c r="AB176" s="44">
        <v>0</v>
      </c>
      <c r="AC176" s="44">
        <v>0</v>
      </c>
      <c r="AD176" s="44">
        <v>1</v>
      </c>
      <c r="AE176" s="44">
        <v>0</v>
      </c>
      <c r="AF176" s="44">
        <v>0</v>
      </c>
      <c r="AG176" s="44">
        <v>0</v>
      </c>
      <c r="AH176" s="44">
        <v>0</v>
      </c>
      <c r="AI176" s="52">
        <v>0</v>
      </c>
      <c r="AJ176" s="44">
        <v>0</v>
      </c>
      <c r="AK176" s="53" t="s">
        <v>66</v>
      </c>
      <c r="AL176" s="44">
        <v>1</v>
      </c>
      <c r="AM176" s="44">
        <v>1</v>
      </c>
      <c r="AN176" s="44">
        <v>1</v>
      </c>
      <c r="AO176" s="44">
        <v>1</v>
      </c>
      <c r="AP176" s="44">
        <v>0</v>
      </c>
      <c r="AQ176" s="44">
        <v>1</v>
      </c>
      <c r="AR176" s="44">
        <v>0</v>
      </c>
      <c r="AS176" s="44">
        <v>1</v>
      </c>
      <c r="AT176" s="44">
        <v>1</v>
      </c>
      <c r="AU176" s="44">
        <v>0</v>
      </c>
      <c r="AV176" s="44">
        <v>1</v>
      </c>
      <c r="AW176" s="44">
        <v>0</v>
      </c>
      <c r="AX176" s="44">
        <v>1</v>
      </c>
      <c r="AY176" s="44">
        <v>1</v>
      </c>
      <c r="AZ176" s="44">
        <v>0</v>
      </c>
      <c r="BA176" s="44">
        <v>1</v>
      </c>
      <c r="BB176" s="44">
        <v>0</v>
      </c>
      <c r="BC176" s="44">
        <v>0</v>
      </c>
      <c r="BD176" s="44" t="s">
        <v>67</v>
      </c>
      <c r="BE176" s="59">
        <v>43960</v>
      </c>
    </row>
    <row r="177" spans="1:57" x14ac:dyDescent="0.2">
      <c r="A177" s="44" t="s">
        <v>515</v>
      </c>
      <c r="B177" s="44" t="str">
        <f>VLOOKUP(A177,诊断结果!A:G,7,FALSE)</f>
        <v>AD</v>
      </c>
      <c r="C177" s="44" t="str">
        <f>VLOOKUP(A177,'other information'!B:C,2,FALSE)</f>
        <v>白桂荣</v>
      </c>
      <c r="D177" s="50">
        <f>VLOOKUP(A177,'other information'!B:D,3,FALSE)</f>
        <v>43946.3125</v>
      </c>
      <c r="E177" s="50">
        <f>VLOOKUP(A177,'other information'!B:E,4,FALSE)</f>
        <v>43946.701388888898</v>
      </c>
      <c r="F177" s="54" t="s">
        <v>70</v>
      </c>
      <c r="G177" s="54" t="s">
        <v>71</v>
      </c>
      <c r="H177" s="50">
        <v>22960</v>
      </c>
      <c r="I177" s="44">
        <v>160</v>
      </c>
      <c r="J177" s="44">
        <v>58</v>
      </c>
      <c r="K177" s="54" t="s">
        <v>72</v>
      </c>
      <c r="L177" s="54" t="s">
        <v>500</v>
      </c>
      <c r="M177" s="54" t="s">
        <v>78</v>
      </c>
      <c r="N177" s="54" t="s">
        <v>64</v>
      </c>
      <c r="O177" s="44">
        <v>0</v>
      </c>
      <c r="P177" s="44">
        <v>0</v>
      </c>
      <c r="Q177" s="44">
        <v>0</v>
      </c>
      <c r="R177" s="44">
        <v>1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52">
        <v>1</v>
      </c>
      <c r="AJ177" s="44">
        <v>0</v>
      </c>
      <c r="AK177" s="53" t="s">
        <v>79</v>
      </c>
      <c r="AL177" s="44">
        <v>1</v>
      </c>
      <c r="AM177" s="44">
        <v>1</v>
      </c>
      <c r="AN177" s="44">
        <v>1</v>
      </c>
      <c r="AO177" s="44">
        <v>1</v>
      </c>
      <c r="AP177" s="44">
        <v>1</v>
      </c>
      <c r="AQ177" s="44">
        <v>0</v>
      </c>
      <c r="AR177" s="44">
        <v>0</v>
      </c>
      <c r="AS177" s="44">
        <v>0</v>
      </c>
      <c r="AT177" s="44">
        <v>0</v>
      </c>
      <c r="AU177" s="44">
        <v>0</v>
      </c>
      <c r="AV177" s="44">
        <v>0</v>
      </c>
      <c r="AW177" s="44">
        <v>1</v>
      </c>
      <c r="AX177" s="44">
        <v>0</v>
      </c>
      <c r="AY177" s="44">
        <v>0</v>
      </c>
      <c r="AZ177" s="44">
        <v>1</v>
      </c>
      <c r="BA177" s="44">
        <v>0</v>
      </c>
      <c r="BB177" s="44">
        <v>0</v>
      </c>
      <c r="BC177" s="44">
        <v>1</v>
      </c>
      <c r="BD177" s="44" t="s">
        <v>67</v>
      </c>
      <c r="BE177" s="59">
        <v>43960</v>
      </c>
    </row>
    <row r="178" spans="1:57" x14ac:dyDescent="0.2">
      <c r="A178" s="44" t="s">
        <v>516</v>
      </c>
      <c r="B178" s="44" t="str">
        <f>VLOOKUP(A178,诊断结果!A:G,7,FALSE)</f>
        <v>AD</v>
      </c>
      <c r="C178" s="44" t="str">
        <f>VLOOKUP(A178,'other information'!B:C,2,FALSE)</f>
        <v>刘克俊</v>
      </c>
      <c r="D178" s="50">
        <f>VLOOKUP(A178,'other information'!B:D,3,FALSE)</f>
        <v>43946.333333333299</v>
      </c>
      <c r="E178" s="50">
        <f>VLOOKUP(A178,'other information'!B:E,4,FALSE)</f>
        <v>43946.701388888898</v>
      </c>
      <c r="F178" s="54" t="s">
        <v>59</v>
      </c>
      <c r="G178" s="54" t="s">
        <v>71</v>
      </c>
      <c r="H178" s="50">
        <v>14173</v>
      </c>
      <c r="I178" s="44">
        <v>172</v>
      </c>
      <c r="J178" s="44">
        <v>69</v>
      </c>
      <c r="K178" s="54" t="s">
        <v>72</v>
      </c>
      <c r="L178" s="54" t="s">
        <v>77</v>
      </c>
      <c r="M178" s="54" t="s">
        <v>78</v>
      </c>
      <c r="N178" s="54" t="s">
        <v>64</v>
      </c>
      <c r="O178" s="44">
        <v>0</v>
      </c>
      <c r="P178" s="44">
        <v>0</v>
      </c>
      <c r="Q178" s="44">
        <v>1</v>
      </c>
      <c r="R178" s="44">
        <v>0</v>
      </c>
      <c r="S178" s="44">
        <v>1</v>
      </c>
      <c r="T178" s="44">
        <v>1</v>
      </c>
      <c r="U178" s="44">
        <v>0</v>
      </c>
      <c r="V178" s="44">
        <v>1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1</v>
      </c>
      <c r="AG178" s="44">
        <v>0</v>
      </c>
      <c r="AH178" s="44">
        <v>0</v>
      </c>
      <c r="AI178" s="52">
        <v>0</v>
      </c>
      <c r="AJ178" s="44">
        <v>0</v>
      </c>
      <c r="AK178" s="53" t="s">
        <v>66</v>
      </c>
      <c r="AL178" s="44">
        <v>0</v>
      </c>
      <c r="AM178" s="44">
        <v>0</v>
      </c>
      <c r="AN178" s="44">
        <v>1</v>
      </c>
      <c r="AO178" s="44">
        <v>0</v>
      </c>
      <c r="AP178" s="44">
        <v>1</v>
      </c>
      <c r="AQ178" s="44">
        <v>0</v>
      </c>
      <c r="AR178" s="44">
        <v>0</v>
      </c>
      <c r="AS178" s="44">
        <v>0</v>
      </c>
      <c r="AT178" s="44">
        <v>0</v>
      </c>
      <c r="AU178" s="44">
        <v>0</v>
      </c>
      <c r="AV178" s="44">
        <v>0</v>
      </c>
      <c r="AW178" s="44">
        <v>1</v>
      </c>
      <c r="AX178" s="44">
        <v>0</v>
      </c>
      <c r="AY178" s="44">
        <v>0</v>
      </c>
      <c r="AZ178" s="44">
        <v>1</v>
      </c>
      <c r="BA178" s="44">
        <v>0</v>
      </c>
      <c r="BB178" s="44">
        <v>0</v>
      </c>
      <c r="BC178" s="44">
        <v>0</v>
      </c>
      <c r="BD178" s="44" t="s">
        <v>67</v>
      </c>
      <c r="BE178" s="59">
        <v>43960</v>
      </c>
    </row>
    <row r="179" spans="1:57" x14ac:dyDescent="0.2">
      <c r="A179" s="44" t="s">
        <v>517</v>
      </c>
      <c r="B179" s="44" t="str">
        <f>VLOOKUP(A179,诊断结果!A:G,7,FALSE)</f>
        <v>SCS2</v>
      </c>
      <c r="C179" s="44" t="str">
        <f>VLOOKUP(A179,'other information'!B:C,2,FALSE)</f>
        <v>李维艳</v>
      </c>
      <c r="D179" s="50">
        <f>VLOOKUP(A179,'other information'!B:D,3,FALSE)</f>
        <v>43961.270833333299</v>
      </c>
      <c r="E179" s="50">
        <f>VLOOKUP(A179,'other information'!B:E,4,FALSE)</f>
        <v>43961.701388888898</v>
      </c>
      <c r="F179" s="54" t="s">
        <v>70</v>
      </c>
      <c r="G179" s="54" t="s">
        <v>71</v>
      </c>
      <c r="H179" s="50">
        <v>20135</v>
      </c>
      <c r="I179" s="44">
        <v>160</v>
      </c>
      <c r="J179" s="44">
        <v>70</v>
      </c>
      <c r="K179" s="54" t="s">
        <v>72</v>
      </c>
      <c r="L179" s="54" t="s">
        <v>231</v>
      </c>
      <c r="M179" s="54" t="s">
        <v>78</v>
      </c>
      <c r="N179" s="54" t="s">
        <v>64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1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1</v>
      </c>
      <c r="AG179" s="44">
        <v>0</v>
      </c>
      <c r="AH179" s="44">
        <v>0</v>
      </c>
      <c r="AI179" s="52">
        <v>1</v>
      </c>
      <c r="AJ179" s="44">
        <v>0</v>
      </c>
      <c r="AK179" s="53" t="s">
        <v>79</v>
      </c>
      <c r="AL179" s="44">
        <v>0</v>
      </c>
      <c r="AM179" s="44">
        <v>1</v>
      </c>
      <c r="AN179" s="44">
        <v>1</v>
      </c>
      <c r="AO179" s="44">
        <v>0</v>
      </c>
      <c r="AP179" s="44">
        <v>0</v>
      </c>
      <c r="AQ179" s="44">
        <v>0</v>
      </c>
      <c r="AR179" s="44" t="s">
        <v>65</v>
      </c>
      <c r="AS179" s="44">
        <v>1</v>
      </c>
      <c r="AT179" s="44">
        <v>0</v>
      </c>
      <c r="AU179" s="44">
        <v>0</v>
      </c>
      <c r="AV179" s="44">
        <v>0</v>
      </c>
      <c r="AW179" s="44">
        <v>0</v>
      </c>
      <c r="AX179" s="44">
        <v>0</v>
      </c>
      <c r="AY179" s="44">
        <v>1</v>
      </c>
      <c r="AZ179" s="44">
        <v>0</v>
      </c>
      <c r="BA179" s="44">
        <v>1</v>
      </c>
      <c r="BB179" s="44">
        <v>1</v>
      </c>
      <c r="BC179" s="44">
        <v>0</v>
      </c>
      <c r="BD179" s="44" t="s">
        <v>307</v>
      </c>
      <c r="BE179" s="59">
        <v>43979</v>
      </c>
    </row>
    <row r="180" spans="1:57" x14ac:dyDescent="0.2">
      <c r="A180" s="44" t="s">
        <v>518</v>
      </c>
      <c r="B180" s="44" t="str">
        <f>VLOOKUP(A180,诊断结果!A:G,7,FALSE)</f>
        <v>AD</v>
      </c>
      <c r="C180" s="44" t="str">
        <f>VLOOKUP(A180,'other information'!B:C,2,FALSE)</f>
        <v>马智慧</v>
      </c>
      <c r="D180" s="50">
        <f>VLOOKUP(A180,'other information'!B:D,3,FALSE)</f>
        <v>43961</v>
      </c>
      <c r="E180" s="50">
        <f>VLOOKUP(A180,'other information'!B:E,4,FALSE)</f>
        <v>43961.701388888898</v>
      </c>
      <c r="F180" s="54" t="s">
        <v>70</v>
      </c>
      <c r="G180" s="54" t="s">
        <v>71</v>
      </c>
      <c r="H180" s="50" t="s">
        <v>519</v>
      </c>
      <c r="I180" s="44">
        <v>160</v>
      </c>
      <c r="J180" s="44">
        <v>60</v>
      </c>
      <c r="K180" s="54" t="s">
        <v>156</v>
      </c>
      <c r="L180" s="54" t="s">
        <v>500</v>
      </c>
      <c r="M180" s="54" t="s">
        <v>86</v>
      </c>
      <c r="N180" s="54" t="s">
        <v>64</v>
      </c>
      <c r="O180" s="44">
        <v>0</v>
      </c>
      <c r="P180" s="44">
        <v>0</v>
      </c>
      <c r="Q180" s="44">
        <v>1</v>
      </c>
      <c r="R180" s="44">
        <v>0</v>
      </c>
      <c r="S180" s="44">
        <v>0</v>
      </c>
      <c r="T180" s="44">
        <v>1</v>
      </c>
      <c r="U180" s="44">
        <v>1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52">
        <v>0</v>
      </c>
      <c r="AJ180" s="44">
        <v>0</v>
      </c>
      <c r="AK180" s="53" t="s">
        <v>66</v>
      </c>
      <c r="AL180" s="44">
        <v>1</v>
      </c>
      <c r="AM180" s="44">
        <v>1</v>
      </c>
      <c r="AN180" s="44">
        <v>1</v>
      </c>
      <c r="AO180" s="44">
        <v>1</v>
      </c>
      <c r="AP180" s="44">
        <v>0</v>
      </c>
      <c r="AQ180" s="44">
        <v>1</v>
      </c>
      <c r="AR180" s="44">
        <v>0</v>
      </c>
      <c r="AS180" s="44">
        <v>0</v>
      </c>
      <c r="AT180" s="44">
        <v>0</v>
      </c>
      <c r="AU180" s="44">
        <v>0</v>
      </c>
      <c r="AV180" s="44">
        <v>0</v>
      </c>
      <c r="AW180" s="44">
        <v>0</v>
      </c>
      <c r="AX180" s="44">
        <v>1</v>
      </c>
      <c r="AY180" s="44">
        <v>0</v>
      </c>
      <c r="AZ180" s="44">
        <v>0</v>
      </c>
      <c r="BA180" s="44">
        <v>1</v>
      </c>
      <c r="BB180" s="44">
        <v>0</v>
      </c>
      <c r="BC180" s="44">
        <v>0</v>
      </c>
      <c r="BD180" s="44" t="s">
        <v>307</v>
      </c>
      <c r="BE180" s="59">
        <v>43979</v>
      </c>
    </row>
    <row r="181" spans="1:57" x14ac:dyDescent="0.2">
      <c r="A181" s="44" t="s">
        <v>520</v>
      </c>
      <c r="B181" s="44" t="str">
        <f>VLOOKUP(A181,诊断结果!A:G,7,FALSE)</f>
        <v>SCS2</v>
      </c>
      <c r="C181" s="44" t="str">
        <f>VLOOKUP(A181,'other information'!B:C,2,FALSE)</f>
        <v>金秀琴</v>
      </c>
      <c r="D181" s="50">
        <f>VLOOKUP(A181,'other information'!B:D,3,FALSE)</f>
        <v>43961.1875</v>
      </c>
      <c r="E181" s="50">
        <f>VLOOKUP(A181,'other information'!B:E,4,FALSE)</f>
        <v>43961.701388888898</v>
      </c>
      <c r="F181" s="54" t="s">
        <v>70</v>
      </c>
      <c r="G181" s="54" t="s">
        <v>71</v>
      </c>
      <c r="H181" s="50">
        <v>19758</v>
      </c>
      <c r="I181" s="44">
        <v>155</v>
      </c>
      <c r="J181" s="44">
        <v>54</v>
      </c>
      <c r="K181" s="54" t="s">
        <v>72</v>
      </c>
      <c r="L181" s="54" t="s">
        <v>521</v>
      </c>
      <c r="M181" s="54" t="s">
        <v>63</v>
      </c>
      <c r="N181" s="54" t="s">
        <v>64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1</v>
      </c>
      <c r="Z181" s="44">
        <v>0</v>
      </c>
      <c r="AA181" s="44">
        <v>0</v>
      </c>
      <c r="AB181" s="44">
        <v>0</v>
      </c>
      <c r="AC181" s="44">
        <v>0</v>
      </c>
      <c r="AD181" s="44">
        <v>1</v>
      </c>
      <c r="AE181" s="44">
        <v>0</v>
      </c>
      <c r="AF181" s="44">
        <v>0</v>
      </c>
      <c r="AG181" s="44">
        <v>0</v>
      </c>
      <c r="AH181" s="44">
        <v>0</v>
      </c>
      <c r="AI181" s="52">
        <v>1</v>
      </c>
      <c r="AJ181" s="44">
        <v>1</v>
      </c>
      <c r="AK181" s="53" t="s">
        <v>66</v>
      </c>
      <c r="AL181" s="44">
        <v>0</v>
      </c>
      <c r="AM181" s="44">
        <v>1</v>
      </c>
      <c r="AN181" s="44">
        <v>1</v>
      </c>
      <c r="AO181" s="44">
        <v>0</v>
      </c>
      <c r="AP181" s="44">
        <v>0</v>
      </c>
      <c r="AQ181" s="44">
        <v>1</v>
      </c>
      <c r="AR181" s="44">
        <v>0</v>
      </c>
      <c r="AS181" s="44">
        <v>0</v>
      </c>
      <c r="AT181" s="44">
        <v>0</v>
      </c>
      <c r="AU181" s="44" t="s">
        <v>65</v>
      </c>
      <c r="AV181" s="44" t="s">
        <v>65</v>
      </c>
      <c r="AW181" s="44">
        <v>0</v>
      </c>
      <c r="AX181" s="44">
        <v>1</v>
      </c>
      <c r="AY181" s="44">
        <v>0</v>
      </c>
      <c r="AZ181" s="44">
        <v>0</v>
      </c>
      <c r="BA181" s="44">
        <v>1</v>
      </c>
      <c r="BB181" s="44">
        <v>0</v>
      </c>
      <c r="BC181" s="44">
        <v>0</v>
      </c>
      <c r="BD181" s="44" t="s">
        <v>307</v>
      </c>
      <c r="BE181" s="59">
        <v>43979</v>
      </c>
    </row>
    <row r="182" spans="1:57" x14ac:dyDescent="0.2">
      <c r="A182" s="44" t="s">
        <v>522</v>
      </c>
      <c r="B182" s="44" t="str">
        <f>VLOOKUP(A182,诊断结果!A:G,7,FALSE)</f>
        <v>aMCI</v>
      </c>
      <c r="C182" s="44" t="str">
        <f>VLOOKUP(A182,'other information'!B:C,2,FALSE)</f>
        <v>姚庆虎</v>
      </c>
      <c r="D182" s="50">
        <f>VLOOKUP(A182,'other information'!B:D,3,FALSE)</f>
        <v>43961.3125</v>
      </c>
      <c r="E182" s="50">
        <f>VLOOKUP(A182,'other information'!B:E,4,FALSE)</f>
        <v>43961.701388888898</v>
      </c>
      <c r="F182" s="54" t="s">
        <v>59</v>
      </c>
      <c r="G182" s="54" t="s">
        <v>71</v>
      </c>
      <c r="H182" s="50">
        <v>20090</v>
      </c>
      <c r="I182" s="44">
        <v>170</v>
      </c>
      <c r="J182" s="44">
        <v>60</v>
      </c>
      <c r="K182" s="44" t="s">
        <v>65</v>
      </c>
      <c r="L182" s="44" t="s">
        <v>65</v>
      </c>
      <c r="M182" s="44" t="s">
        <v>65</v>
      </c>
      <c r="N182" s="44" t="s">
        <v>65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1</v>
      </c>
      <c r="Z182" s="44">
        <v>1</v>
      </c>
      <c r="AA182" s="44">
        <v>0</v>
      </c>
      <c r="AB182" s="44">
        <v>1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52">
        <v>1</v>
      </c>
      <c r="AJ182" s="44">
        <v>1</v>
      </c>
      <c r="AK182" s="53" t="s">
        <v>66</v>
      </c>
      <c r="AL182" s="44">
        <v>0</v>
      </c>
      <c r="AM182" s="44">
        <v>0</v>
      </c>
      <c r="AN182" s="44">
        <v>1</v>
      </c>
      <c r="AO182" s="44">
        <v>0</v>
      </c>
      <c r="AP182" s="44">
        <v>0</v>
      </c>
      <c r="AQ182" s="44">
        <v>0</v>
      </c>
      <c r="AR182" s="44">
        <v>0</v>
      </c>
      <c r="AS182" s="44">
        <v>0</v>
      </c>
      <c r="AT182" s="44">
        <v>1</v>
      </c>
      <c r="AU182" s="44">
        <v>1</v>
      </c>
      <c r="AV182" s="44">
        <v>1</v>
      </c>
      <c r="AW182" s="44">
        <v>0</v>
      </c>
      <c r="AX182" s="44">
        <v>0</v>
      </c>
      <c r="AY182" s="44">
        <v>1</v>
      </c>
      <c r="AZ182" s="44">
        <v>1</v>
      </c>
      <c r="BA182" s="44">
        <v>1</v>
      </c>
      <c r="BB182" s="44">
        <v>0</v>
      </c>
      <c r="BC182" s="44">
        <v>0</v>
      </c>
      <c r="BD182" s="44" t="s">
        <v>307</v>
      </c>
      <c r="BE182" s="59">
        <v>43979</v>
      </c>
    </row>
    <row r="183" spans="1:57" x14ac:dyDescent="0.2">
      <c r="A183" s="44" t="s">
        <v>523</v>
      </c>
      <c r="B183" s="44" t="str">
        <f>VLOOKUP(A183,诊断结果!A:G,7,FALSE)</f>
        <v>AD</v>
      </c>
      <c r="C183" s="44" t="str">
        <f>VLOOKUP(A183,'other information'!B:C,2,FALSE)</f>
        <v>马守农</v>
      </c>
      <c r="D183" s="50">
        <f>VLOOKUP(A183,'other information'!B:D,3,FALSE)</f>
        <v>43961.201388888898</v>
      </c>
      <c r="E183" s="50">
        <f>VLOOKUP(A183,'other information'!B:E,4,FALSE)</f>
        <v>43961.701388888898</v>
      </c>
      <c r="F183" s="54" t="s">
        <v>59</v>
      </c>
      <c r="G183" s="54" t="s">
        <v>71</v>
      </c>
      <c r="H183" s="50">
        <v>18457</v>
      </c>
      <c r="I183" s="44">
        <v>170</v>
      </c>
      <c r="J183" s="44">
        <v>61.5</v>
      </c>
      <c r="K183" s="54" t="s">
        <v>524</v>
      </c>
      <c r="L183" s="54" t="s">
        <v>129</v>
      </c>
      <c r="M183" s="54" t="s">
        <v>123</v>
      </c>
      <c r="N183" s="54" t="s">
        <v>64</v>
      </c>
      <c r="O183" s="44">
        <v>0</v>
      </c>
      <c r="P183" s="44">
        <v>1</v>
      </c>
      <c r="Q183" s="44">
        <v>1</v>
      </c>
      <c r="R183" s="44">
        <v>0</v>
      </c>
      <c r="S183" s="44">
        <v>1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1</v>
      </c>
      <c r="AB183" s="44">
        <v>0</v>
      </c>
      <c r="AC183" s="44">
        <v>0</v>
      </c>
      <c r="AD183" s="44">
        <v>1</v>
      </c>
      <c r="AE183" s="44">
        <v>0</v>
      </c>
      <c r="AF183" s="44">
        <v>0</v>
      </c>
      <c r="AG183" s="44">
        <v>0</v>
      </c>
      <c r="AH183" s="44">
        <v>0</v>
      </c>
      <c r="AI183" s="52">
        <v>1</v>
      </c>
      <c r="AJ183" s="44">
        <v>1</v>
      </c>
      <c r="AK183" s="53" t="s">
        <v>130</v>
      </c>
      <c r="AL183" s="44">
        <v>1</v>
      </c>
      <c r="AM183" s="44">
        <v>1</v>
      </c>
      <c r="AN183" s="44">
        <v>1</v>
      </c>
      <c r="AO183" s="44">
        <v>1</v>
      </c>
      <c r="AP183" s="44">
        <v>1</v>
      </c>
      <c r="AQ183" s="44">
        <v>1</v>
      </c>
      <c r="AR183" s="44">
        <v>0</v>
      </c>
      <c r="AS183" s="44">
        <v>0</v>
      </c>
      <c r="AT183" s="44">
        <v>0</v>
      </c>
      <c r="AU183" s="44">
        <v>0</v>
      </c>
      <c r="AV183" s="44">
        <v>0</v>
      </c>
      <c r="AW183" s="44">
        <v>1</v>
      </c>
      <c r="AX183" s="44">
        <v>1</v>
      </c>
      <c r="AY183" s="44">
        <v>1</v>
      </c>
      <c r="AZ183" s="44">
        <v>1</v>
      </c>
      <c r="BA183" s="44">
        <v>1</v>
      </c>
      <c r="BB183" s="44">
        <v>0</v>
      </c>
      <c r="BC183" s="44">
        <v>0</v>
      </c>
      <c r="BD183" s="44" t="s">
        <v>307</v>
      </c>
      <c r="BE183" s="59">
        <v>43979</v>
      </c>
    </row>
    <row r="184" spans="1:57" x14ac:dyDescent="0.2">
      <c r="A184" s="44" t="s">
        <v>525</v>
      </c>
      <c r="B184" s="44" t="str">
        <f>VLOOKUP(A184,诊断结果!A:G,7,FALSE)</f>
        <v>AD</v>
      </c>
      <c r="C184" s="44" t="str">
        <f>VLOOKUP(A184,'other information'!B:C,2,FALSE)</f>
        <v>许世棣</v>
      </c>
      <c r="D184" s="50">
        <f>VLOOKUP(A184,'other information'!B:D,3,FALSE)</f>
        <v>43956.395833333299</v>
      </c>
      <c r="E184" s="50">
        <f>VLOOKUP(A184,'other information'!B:E,4,FALSE)</f>
        <v>43966.701388888898</v>
      </c>
      <c r="F184" s="54" t="s">
        <v>59</v>
      </c>
      <c r="G184" s="54" t="s">
        <v>71</v>
      </c>
      <c r="H184" s="50">
        <v>21510</v>
      </c>
      <c r="I184" s="44">
        <v>176</v>
      </c>
      <c r="J184" s="44">
        <v>65</v>
      </c>
      <c r="K184" s="54" t="s">
        <v>72</v>
      </c>
      <c r="L184" s="54" t="s">
        <v>231</v>
      </c>
      <c r="M184" s="54" t="s">
        <v>123</v>
      </c>
      <c r="N184" s="54" t="s">
        <v>64</v>
      </c>
      <c r="O184" s="44">
        <v>1</v>
      </c>
      <c r="P184" s="44">
        <v>1</v>
      </c>
      <c r="Q184" s="44">
        <v>1</v>
      </c>
      <c r="R184" s="44">
        <v>0</v>
      </c>
      <c r="S184" s="44">
        <v>0</v>
      </c>
      <c r="T184" s="44">
        <v>1</v>
      </c>
      <c r="U184" s="44">
        <v>0</v>
      </c>
      <c r="V184" s="44">
        <v>1</v>
      </c>
      <c r="W184" s="44">
        <v>0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52">
        <v>0</v>
      </c>
      <c r="AJ184" s="44">
        <v>0</v>
      </c>
      <c r="AK184" s="53" t="s">
        <v>66</v>
      </c>
      <c r="AL184" s="44">
        <v>1</v>
      </c>
      <c r="AM184" s="44">
        <v>0</v>
      </c>
      <c r="AN184" s="44">
        <v>0</v>
      </c>
      <c r="AO184" s="44">
        <v>0</v>
      </c>
      <c r="AP184" s="44">
        <v>0</v>
      </c>
      <c r="AQ184" s="44">
        <v>0</v>
      </c>
      <c r="AR184" s="44">
        <v>0</v>
      </c>
      <c r="AS184" s="44">
        <v>0</v>
      </c>
      <c r="AT184" s="44">
        <v>1</v>
      </c>
      <c r="AU184" s="44">
        <v>0</v>
      </c>
      <c r="AV184" s="44">
        <v>0</v>
      </c>
      <c r="AW184" s="44">
        <v>1</v>
      </c>
      <c r="AX184" s="44">
        <v>1</v>
      </c>
      <c r="AY184" s="44">
        <v>0</v>
      </c>
      <c r="AZ184" s="44">
        <v>0</v>
      </c>
      <c r="BA184" s="44">
        <v>1</v>
      </c>
      <c r="BB184" s="44">
        <v>0</v>
      </c>
      <c r="BC184" s="44">
        <v>0</v>
      </c>
      <c r="BD184" s="44" t="s">
        <v>307</v>
      </c>
      <c r="BE184" s="59">
        <v>43979</v>
      </c>
    </row>
    <row r="185" spans="1:57" x14ac:dyDescent="0.2">
      <c r="A185" s="44" t="s">
        <v>526</v>
      </c>
      <c r="B185" s="44" t="str">
        <f>VLOOKUP(A185,诊断结果!A:G,7,FALSE)</f>
        <v>NC</v>
      </c>
      <c r="C185" s="44" t="str">
        <f>VLOOKUP(A185,'other information'!B:C,2,FALSE)</f>
        <v>王璐艳</v>
      </c>
      <c r="D185" s="50">
        <f>VLOOKUP(A185,'other information'!B:D,3,FALSE)</f>
        <v>43956.291666666701</v>
      </c>
      <c r="E185" s="50">
        <f>VLOOKUP(A185,'other information'!B:E,4,FALSE)</f>
        <v>43966.701388888898</v>
      </c>
      <c r="F185" s="54" t="s">
        <v>70</v>
      </c>
      <c r="G185" s="54" t="s">
        <v>71</v>
      </c>
      <c r="H185" s="50">
        <v>33298</v>
      </c>
      <c r="I185" s="44">
        <v>168</v>
      </c>
      <c r="J185" s="44">
        <v>58</v>
      </c>
      <c r="K185" s="54" t="s">
        <v>524</v>
      </c>
      <c r="L185" s="54" t="s">
        <v>301</v>
      </c>
      <c r="M185" s="54" t="s">
        <v>119</v>
      </c>
      <c r="N185" s="54" t="s">
        <v>64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1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52">
        <v>0</v>
      </c>
      <c r="AJ185" s="44">
        <v>0</v>
      </c>
      <c r="AK185" s="53" t="s">
        <v>126</v>
      </c>
      <c r="AL185" s="44">
        <v>1</v>
      </c>
      <c r="AM185" s="44">
        <v>0</v>
      </c>
      <c r="AN185" s="44">
        <v>1</v>
      </c>
      <c r="AO185" s="44">
        <v>0</v>
      </c>
      <c r="AP185" s="44">
        <v>1</v>
      </c>
      <c r="AQ185" s="44">
        <v>1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1</v>
      </c>
      <c r="AY185" s="44">
        <v>1</v>
      </c>
      <c r="AZ185" s="44">
        <v>0</v>
      </c>
      <c r="BA185" s="44">
        <v>1</v>
      </c>
      <c r="BB185" s="44">
        <v>0</v>
      </c>
      <c r="BC185" s="44">
        <v>0</v>
      </c>
      <c r="BD185" s="44" t="s">
        <v>307</v>
      </c>
      <c r="BE185" s="59">
        <v>43979</v>
      </c>
    </row>
    <row r="186" spans="1:57" x14ac:dyDescent="0.2">
      <c r="A186" s="44" t="s">
        <v>527</v>
      </c>
      <c r="B186" s="44" t="str">
        <f>VLOOKUP(A186,诊断结果!A:G,7,FALSE)</f>
        <v>SCD2</v>
      </c>
      <c r="C186" s="44" t="str">
        <f>VLOOKUP(A186,'other information'!B:C,2,FALSE)</f>
        <v>缪勤</v>
      </c>
      <c r="D186" s="50">
        <f>VLOOKUP(A186,'other information'!B:D,3,FALSE)</f>
        <v>43956.333333333299</v>
      </c>
      <c r="E186" s="50">
        <f>VLOOKUP(A186,'other information'!B:E,4,FALSE)</f>
        <v>43966.701388888898</v>
      </c>
      <c r="F186" s="54" t="s">
        <v>70</v>
      </c>
      <c r="G186" s="54" t="s">
        <v>71</v>
      </c>
      <c r="H186" s="50">
        <v>21847</v>
      </c>
      <c r="I186" s="44">
        <v>158</v>
      </c>
      <c r="J186" s="44">
        <v>72</v>
      </c>
      <c r="K186" s="54" t="s">
        <v>72</v>
      </c>
      <c r="L186" s="54" t="s">
        <v>528</v>
      </c>
      <c r="M186" s="54" t="s">
        <v>96</v>
      </c>
      <c r="N186" s="54" t="s">
        <v>64</v>
      </c>
      <c r="O186" s="44">
        <v>0</v>
      </c>
      <c r="P186" s="44">
        <v>0</v>
      </c>
      <c r="Q186" s="44">
        <v>0</v>
      </c>
      <c r="R186" s="44">
        <v>0</v>
      </c>
      <c r="S186" s="44">
        <v>1</v>
      </c>
      <c r="T186" s="44">
        <v>0</v>
      </c>
      <c r="U186" s="44">
        <v>0</v>
      </c>
      <c r="V186" s="44">
        <v>1</v>
      </c>
      <c r="W186" s="44">
        <v>0</v>
      </c>
      <c r="X186" s="44">
        <v>0</v>
      </c>
      <c r="Y186" s="44">
        <v>1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52">
        <v>1</v>
      </c>
      <c r="AJ186" s="44">
        <v>0</v>
      </c>
      <c r="AK186" s="53" t="s">
        <v>66</v>
      </c>
      <c r="AL186" s="44">
        <v>1</v>
      </c>
      <c r="AM186" s="44">
        <v>1</v>
      </c>
      <c r="AN186" s="44">
        <v>1</v>
      </c>
      <c r="AO186" s="44">
        <v>1</v>
      </c>
      <c r="AP186" s="44">
        <v>0</v>
      </c>
      <c r="AQ186" s="44">
        <v>0</v>
      </c>
      <c r="AR186" s="44">
        <v>1</v>
      </c>
      <c r="AS186" s="44">
        <v>1</v>
      </c>
      <c r="AT186" s="44">
        <v>0</v>
      </c>
      <c r="AU186" s="44">
        <v>0</v>
      </c>
      <c r="AV186" s="44">
        <v>0</v>
      </c>
      <c r="AW186" s="44">
        <v>1</v>
      </c>
      <c r="AX186" s="44">
        <v>0</v>
      </c>
      <c r="AY186" s="44">
        <v>1</v>
      </c>
      <c r="AZ186" s="44">
        <v>0</v>
      </c>
      <c r="BA186" s="44">
        <v>1</v>
      </c>
      <c r="BB186" s="44">
        <v>0</v>
      </c>
      <c r="BC186" s="44">
        <v>0</v>
      </c>
      <c r="BD186" s="44" t="s">
        <v>307</v>
      </c>
      <c r="BE186" s="59">
        <v>43979</v>
      </c>
    </row>
    <row r="187" spans="1:57" x14ac:dyDescent="0.2">
      <c r="A187" s="44" t="s">
        <v>529</v>
      </c>
      <c r="B187" s="44" t="str">
        <f>VLOOKUP(A187,诊断结果!A:G,7,FALSE)</f>
        <v>AD</v>
      </c>
      <c r="C187" s="44" t="str">
        <f>VLOOKUP(A187,'other information'!B:C,2,FALSE)</f>
        <v>陆玲琴</v>
      </c>
      <c r="D187" s="50">
        <f>VLOOKUP(A187,'other information'!B:D,3,FALSE)</f>
        <v>43966.229166666701</v>
      </c>
      <c r="E187" s="50">
        <f>VLOOKUP(A187,'other information'!B:E,4,FALSE)</f>
        <v>43966.701388888898</v>
      </c>
      <c r="F187" s="54" t="s">
        <v>70</v>
      </c>
      <c r="G187" s="54" t="s">
        <v>71</v>
      </c>
      <c r="H187" s="50">
        <v>19450</v>
      </c>
      <c r="I187" s="44">
        <v>159</v>
      </c>
      <c r="J187" s="44">
        <v>60</v>
      </c>
      <c r="K187" s="54" t="s">
        <v>72</v>
      </c>
      <c r="L187" s="54" t="s">
        <v>528</v>
      </c>
      <c r="M187" s="54" t="s">
        <v>123</v>
      </c>
      <c r="N187" s="54" t="s">
        <v>64</v>
      </c>
      <c r="O187" s="44">
        <v>0</v>
      </c>
      <c r="P187" s="44">
        <v>0</v>
      </c>
      <c r="Q187" s="44">
        <v>0</v>
      </c>
      <c r="R187" s="44">
        <v>0</v>
      </c>
      <c r="S187" s="44">
        <v>1</v>
      </c>
      <c r="T187" s="44">
        <v>0</v>
      </c>
      <c r="U187" s="44">
        <v>0</v>
      </c>
      <c r="V187" s="44">
        <v>1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52">
        <v>0</v>
      </c>
      <c r="AJ187" s="44">
        <v>0</v>
      </c>
      <c r="AK187" s="53" t="s">
        <v>66</v>
      </c>
      <c r="AL187" s="44">
        <v>1</v>
      </c>
      <c r="AM187" s="44">
        <v>1</v>
      </c>
      <c r="AN187" s="44">
        <v>1</v>
      </c>
      <c r="AO187" s="44">
        <v>0</v>
      </c>
      <c r="AP187" s="44">
        <v>1</v>
      </c>
      <c r="AQ187" s="44">
        <v>1</v>
      </c>
      <c r="AR187" s="44">
        <v>1</v>
      </c>
      <c r="AS187" s="44">
        <v>0</v>
      </c>
      <c r="AT187" s="44">
        <v>1</v>
      </c>
      <c r="AU187" s="44">
        <v>0</v>
      </c>
      <c r="AV187" s="44">
        <v>0</v>
      </c>
      <c r="AW187" s="44">
        <v>1</v>
      </c>
      <c r="AX187" s="44">
        <v>1</v>
      </c>
      <c r="AY187" s="44">
        <v>0</v>
      </c>
      <c r="AZ187" s="44">
        <v>0</v>
      </c>
      <c r="BA187" s="44">
        <v>1</v>
      </c>
      <c r="BB187" s="44">
        <v>0</v>
      </c>
      <c r="BC187" s="44">
        <v>1</v>
      </c>
      <c r="BD187" s="44" t="s">
        <v>307</v>
      </c>
      <c r="BE187" s="59">
        <v>43979</v>
      </c>
    </row>
    <row r="188" spans="1:57" x14ac:dyDescent="0.2">
      <c r="A188" s="44" t="s">
        <v>530</v>
      </c>
      <c r="B188" s="44" t="str">
        <f>VLOOKUP(A188,诊断结果!A:G,7,FALSE)</f>
        <v>AD</v>
      </c>
      <c r="C188" s="44" t="str">
        <f>VLOOKUP(A188,'other information'!B:C,2,FALSE)</f>
        <v>于嘉英</v>
      </c>
      <c r="D188" s="50">
        <f>VLOOKUP(A188,'other information'!B:D,3,FALSE)</f>
        <v>43966.302083333299</v>
      </c>
      <c r="E188" s="50">
        <f>VLOOKUP(A188,'other information'!B:E,4,FALSE)</f>
        <v>43966.701388888898</v>
      </c>
      <c r="F188" s="54" t="s">
        <v>70</v>
      </c>
      <c r="G188" s="54" t="s">
        <v>71</v>
      </c>
      <c r="H188" s="50">
        <v>18739</v>
      </c>
      <c r="I188" s="44">
        <v>149</v>
      </c>
      <c r="J188" s="44">
        <v>46</v>
      </c>
      <c r="K188" s="54" t="s">
        <v>72</v>
      </c>
      <c r="L188" s="54" t="s">
        <v>199</v>
      </c>
      <c r="M188" s="54" t="s">
        <v>63</v>
      </c>
      <c r="N188" s="54" t="s">
        <v>64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1</v>
      </c>
      <c r="Y188" s="44">
        <v>0</v>
      </c>
      <c r="Z188" s="44">
        <v>1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52">
        <v>1</v>
      </c>
      <c r="AJ188" s="44" t="s">
        <v>65</v>
      </c>
      <c r="AK188" s="53" t="s">
        <v>186</v>
      </c>
      <c r="AL188" s="44">
        <v>1</v>
      </c>
      <c r="AM188" s="44">
        <v>1</v>
      </c>
      <c r="AN188" s="44">
        <v>1</v>
      </c>
      <c r="AO188" s="44">
        <v>1</v>
      </c>
      <c r="AP188" s="44">
        <v>1</v>
      </c>
      <c r="AQ188" s="44">
        <v>0</v>
      </c>
      <c r="AR188" s="44">
        <v>0</v>
      </c>
      <c r="AS188" s="44">
        <v>1</v>
      </c>
      <c r="AT188" s="44">
        <v>1</v>
      </c>
      <c r="AU188" s="44">
        <v>0</v>
      </c>
      <c r="AV188" s="44">
        <v>0</v>
      </c>
      <c r="AW188" s="44">
        <v>1</v>
      </c>
      <c r="AX188" s="44">
        <v>1</v>
      </c>
      <c r="AY188" s="44">
        <v>0</v>
      </c>
      <c r="AZ188" s="44">
        <v>0</v>
      </c>
      <c r="BA188" s="44">
        <v>0</v>
      </c>
      <c r="BB188" s="44">
        <v>0</v>
      </c>
      <c r="BC188" s="44">
        <v>0</v>
      </c>
      <c r="BD188" s="44" t="s">
        <v>307</v>
      </c>
      <c r="BE188" s="59">
        <v>43979</v>
      </c>
    </row>
    <row r="189" spans="1:57" x14ac:dyDescent="0.2">
      <c r="A189" s="44" t="s">
        <v>531</v>
      </c>
      <c r="B189" s="44" t="str">
        <f>VLOOKUP(A189,诊断结果!A:G,7,FALSE)</f>
        <v>MMCI</v>
      </c>
      <c r="C189" s="44" t="str">
        <f>VLOOKUP(A189,'other information'!B:C,2,FALSE)</f>
        <v>刘建珍</v>
      </c>
      <c r="D189" s="50">
        <f>VLOOKUP(A189,'other information'!B:D,3,FALSE)</f>
        <v>43956.416666666701</v>
      </c>
      <c r="E189" s="50">
        <f>VLOOKUP(A189,'other information'!B:E,4,FALSE)</f>
        <v>43966.701388888898</v>
      </c>
      <c r="F189" s="54" t="s">
        <v>70</v>
      </c>
      <c r="G189" s="54" t="s">
        <v>71</v>
      </c>
      <c r="H189" s="50">
        <v>19674</v>
      </c>
      <c r="I189" s="44">
        <v>160</v>
      </c>
      <c r="J189" s="44">
        <v>63</v>
      </c>
      <c r="K189" s="54" t="s">
        <v>72</v>
      </c>
      <c r="L189" s="54" t="s">
        <v>141</v>
      </c>
      <c r="M189" s="54" t="s">
        <v>96</v>
      </c>
      <c r="N189" s="54" t="s">
        <v>64</v>
      </c>
      <c r="O189" s="44">
        <v>0</v>
      </c>
      <c r="P189" s="44">
        <v>0</v>
      </c>
      <c r="Q189" s="44">
        <v>0</v>
      </c>
      <c r="R189" s="44">
        <v>1</v>
      </c>
      <c r="S189" s="44">
        <v>0</v>
      </c>
      <c r="T189" s="44">
        <v>1</v>
      </c>
      <c r="U189" s="44">
        <v>1</v>
      </c>
      <c r="V189" s="44">
        <v>1</v>
      </c>
      <c r="W189" s="44">
        <v>0</v>
      </c>
      <c r="X189" s="44">
        <v>0</v>
      </c>
      <c r="Y189" s="44">
        <v>0</v>
      </c>
      <c r="Z189" s="44">
        <v>1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52">
        <v>0</v>
      </c>
      <c r="AJ189" s="44">
        <v>0</v>
      </c>
      <c r="AK189" s="53" t="s">
        <v>66</v>
      </c>
      <c r="AL189" s="44">
        <v>1</v>
      </c>
      <c r="AM189" s="44">
        <v>1</v>
      </c>
      <c r="AN189" s="44">
        <v>1</v>
      </c>
      <c r="AO189" s="44">
        <v>0</v>
      </c>
      <c r="AP189" s="44">
        <v>1</v>
      </c>
      <c r="AQ189" s="44">
        <v>0</v>
      </c>
      <c r="AR189" s="44">
        <v>0</v>
      </c>
      <c r="AS189" s="44">
        <v>0</v>
      </c>
      <c r="AT189" s="44">
        <v>0</v>
      </c>
      <c r="AU189" s="44">
        <v>0</v>
      </c>
      <c r="AV189" s="44">
        <v>0</v>
      </c>
      <c r="AW189" s="44">
        <v>0</v>
      </c>
      <c r="AX189" s="44">
        <v>0</v>
      </c>
      <c r="AY189" s="44">
        <v>0</v>
      </c>
      <c r="AZ189" s="44">
        <v>0</v>
      </c>
      <c r="BA189" s="44">
        <v>1</v>
      </c>
      <c r="BB189" s="44">
        <v>0</v>
      </c>
      <c r="BC189" s="44">
        <v>0</v>
      </c>
      <c r="BD189" s="44" t="s">
        <v>307</v>
      </c>
      <c r="BE189" s="59">
        <v>43979</v>
      </c>
    </row>
    <row r="190" spans="1:57" x14ac:dyDescent="0.2">
      <c r="A190" s="44" t="s">
        <v>532</v>
      </c>
      <c r="B190" s="44" t="str">
        <f>VLOOKUP(A190,诊断结果!A:G,7,FALSE)</f>
        <v>SCS1</v>
      </c>
      <c r="C190" s="44" t="str">
        <f>VLOOKUP(A190,'other information'!B:C,2,FALSE)</f>
        <v>罗琴芳</v>
      </c>
      <c r="D190" s="50">
        <f>VLOOKUP(A190,'other information'!B:D,3,FALSE)</f>
        <v>43956.298611111102</v>
      </c>
      <c r="E190" s="50">
        <f>VLOOKUP(A190,'other information'!B:E,4,FALSE)</f>
        <v>43966.701388888898</v>
      </c>
      <c r="F190" s="54" t="s">
        <v>70</v>
      </c>
      <c r="G190" s="54" t="s">
        <v>71</v>
      </c>
      <c r="H190" s="50">
        <v>21512</v>
      </c>
      <c r="I190" s="44">
        <v>159</v>
      </c>
      <c r="J190" s="44">
        <v>57</v>
      </c>
      <c r="K190" s="54" t="s">
        <v>72</v>
      </c>
      <c r="L190" s="54" t="s">
        <v>85</v>
      </c>
      <c r="M190" s="54" t="s">
        <v>63</v>
      </c>
      <c r="N190" s="54" t="s">
        <v>64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52">
        <v>0</v>
      </c>
      <c r="AJ190" s="44">
        <v>0</v>
      </c>
      <c r="AK190" s="53" t="s">
        <v>66</v>
      </c>
      <c r="AL190" s="44">
        <v>1</v>
      </c>
      <c r="AM190" s="44">
        <v>1</v>
      </c>
      <c r="AN190" s="44">
        <v>1</v>
      </c>
      <c r="AO190" s="44">
        <v>0</v>
      </c>
      <c r="AP190" s="44">
        <v>1</v>
      </c>
      <c r="AQ190" s="44">
        <v>0</v>
      </c>
      <c r="AR190" s="44">
        <v>0</v>
      </c>
      <c r="AS190" s="44">
        <v>1</v>
      </c>
      <c r="AT190" s="44">
        <v>1</v>
      </c>
      <c r="AU190" s="44">
        <v>0</v>
      </c>
      <c r="AV190" s="44">
        <v>1</v>
      </c>
      <c r="AW190" s="44">
        <v>0</v>
      </c>
      <c r="AX190" s="44">
        <v>1</v>
      </c>
      <c r="AY190" s="44">
        <v>0</v>
      </c>
      <c r="AZ190" s="44">
        <v>0</v>
      </c>
      <c r="BA190" s="44" t="s">
        <v>65</v>
      </c>
      <c r="BB190" s="44">
        <v>0</v>
      </c>
      <c r="BC190" s="44">
        <v>1</v>
      </c>
      <c r="BD190" s="44" t="s">
        <v>307</v>
      </c>
      <c r="BE190" s="59">
        <v>43979</v>
      </c>
    </row>
    <row r="191" spans="1:57" x14ac:dyDescent="0.2">
      <c r="A191" s="44" t="s">
        <v>533</v>
      </c>
      <c r="B191" s="44" t="str">
        <f>VLOOKUP(A191,诊断结果!A:G,7,FALSE)</f>
        <v>SCS1</v>
      </c>
      <c r="C191" s="44" t="str">
        <f>VLOOKUP(A191,'other information'!B:C,2,FALSE)</f>
        <v>卢善智</v>
      </c>
      <c r="D191" s="50">
        <f>VLOOKUP(A191,'other information'!B:D,3,FALSE)</f>
        <v>43932.270833333299</v>
      </c>
      <c r="E191" s="50">
        <f>VLOOKUP(A191,'other information'!B:E,4,FALSE)</f>
        <v>43966.701388888898</v>
      </c>
      <c r="F191" s="54" t="s">
        <v>70</v>
      </c>
      <c r="G191" s="54" t="s">
        <v>71</v>
      </c>
      <c r="H191" s="50">
        <v>22265</v>
      </c>
      <c r="I191" s="44">
        <v>170</v>
      </c>
      <c r="J191" s="44">
        <v>70</v>
      </c>
      <c r="K191" s="54" t="s">
        <v>72</v>
      </c>
      <c r="L191" s="54" t="s">
        <v>141</v>
      </c>
      <c r="M191" s="54" t="s">
        <v>78</v>
      </c>
      <c r="N191" s="54" t="s">
        <v>64</v>
      </c>
      <c r="O191" s="44">
        <v>0</v>
      </c>
      <c r="P191" s="44">
        <v>1</v>
      </c>
      <c r="Q191" s="44">
        <v>0</v>
      </c>
      <c r="R191" s="44">
        <v>1</v>
      </c>
      <c r="S191" s="44">
        <v>1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1</v>
      </c>
      <c r="Z191" s="44">
        <v>1</v>
      </c>
      <c r="AA191" s="44">
        <v>0</v>
      </c>
      <c r="AB191" s="44">
        <v>0</v>
      </c>
      <c r="AC191" s="44">
        <v>0</v>
      </c>
      <c r="AD191" s="44">
        <v>0</v>
      </c>
      <c r="AE191" s="44">
        <v>0</v>
      </c>
      <c r="AF191" s="44">
        <v>0</v>
      </c>
      <c r="AG191" s="44">
        <v>0</v>
      </c>
      <c r="AH191" s="44">
        <v>0</v>
      </c>
      <c r="AI191" s="52">
        <v>1</v>
      </c>
      <c r="AJ191" s="44">
        <v>0</v>
      </c>
      <c r="AK191" s="53" t="s">
        <v>66</v>
      </c>
      <c r="AL191" s="44">
        <v>1</v>
      </c>
      <c r="AM191" s="44">
        <v>0</v>
      </c>
      <c r="AN191" s="44">
        <v>1</v>
      </c>
      <c r="AO191" s="44">
        <v>0</v>
      </c>
      <c r="AP191" s="44">
        <v>0</v>
      </c>
      <c r="AQ191" s="44">
        <v>1</v>
      </c>
      <c r="AR191" s="44">
        <v>0</v>
      </c>
      <c r="AS191" s="44">
        <v>1</v>
      </c>
      <c r="AT191" s="44">
        <v>1</v>
      </c>
      <c r="AU191" s="44">
        <v>0</v>
      </c>
      <c r="AV191" s="44">
        <v>0</v>
      </c>
      <c r="AW191" s="44">
        <v>1</v>
      </c>
      <c r="AX191" s="44">
        <v>1</v>
      </c>
      <c r="AY191" s="44">
        <v>1</v>
      </c>
      <c r="AZ191" s="44">
        <v>0</v>
      </c>
      <c r="BA191" s="44">
        <v>1</v>
      </c>
      <c r="BB191" s="44">
        <v>0</v>
      </c>
      <c r="BC191" s="44">
        <v>1</v>
      </c>
      <c r="BD191" s="44" t="s">
        <v>307</v>
      </c>
      <c r="BE191" s="59">
        <v>43979</v>
      </c>
    </row>
    <row r="192" spans="1:57" x14ac:dyDescent="0.2">
      <c r="A192" s="44" t="s">
        <v>534</v>
      </c>
      <c r="B192" s="44" t="str">
        <f>VLOOKUP(A192,诊断结果!A:G,7,FALSE)</f>
        <v>SCD3</v>
      </c>
      <c r="C192" s="44" t="str">
        <f>VLOOKUP(A192,'other information'!B:C,2,FALSE)</f>
        <v>施玲玲</v>
      </c>
      <c r="D192" s="50">
        <f>VLOOKUP(A192,'other information'!B:D,3,FALSE)</f>
        <v>43974.291666666701</v>
      </c>
      <c r="E192" s="50">
        <f>VLOOKUP(A192,'other information'!B:E,4,FALSE)</f>
        <v>43976.701388888898</v>
      </c>
      <c r="F192" s="54" t="s">
        <v>70</v>
      </c>
      <c r="G192" s="54" t="s">
        <v>71</v>
      </c>
      <c r="H192" s="50">
        <v>20254</v>
      </c>
      <c r="I192" s="44">
        <v>159</v>
      </c>
      <c r="J192" s="44">
        <v>60</v>
      </c>
      <c r="K192" s="54" t="s">
        <v>72</v>
      </c>
      <c r="L192" s="44" t="s">
        <v>65</v>
      </c>
      <c r="M192" s="54" t="s">
        <v>96</v>
      </c>
      <c r="N192" s="54" t="s">
        <v>64</v>
      </c>
      <c r="O192" s="44">
        <v>1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1</v>
      </c>
      <c r="AA192" s="44">
        <v>0</v>
      </c>
      <c r="AB192" s="44">
        <v>0</v>
      </c>
      <c r="AC192" s="44">
        <v>0</v>
      </c>
      <c r="AD192" s="44">
        <v>0</v>
      </c>
      <c r="AE192" s="44">
        <v>0</v>
      </c>
      <c r="AF192" s="44">
        <v>0</v>
      </c>
      <c r="AG192" s="44">
        <v>0</v>
      </c>
      <c r="AH192" s="44">
        <v>0</v>
      </c>
      <c r="AI192" s="52">
        <v>0</v>
      </c>
      <c r="AJ192" s="44">
        <v>0</v>
      </c>
      <c r="AK192" s="53" t="s">
        <v>66</v>
      </c>
      <c r="AL192" s="44">
        <v>1</v>
      </c>
      <c r="AM192" s="44">
        <v>1</v>
      </c>
      <c r="AN192" s="44">
        <v>1</v>
      </c>
      <c r="AO192" s="44">
        <v>0</v>
      </c>
      <c r="AP192" s="44">
        <v>1</v>
      </c>
      <c r="AQ192" s="44">
        <v>1</v>
      </c>
      <c r="AR192" s="44">
        <v>0</v>
      </c>
      <c r="AS192" s="44">
        <v>1</v>
      </c>
      <c r="AT192" s="44">
        <v>1</v>
      </c>
      <c r="AU192" s="44">
        <v>0</v>
      </c>
      <c r="AV192" s="44">
        <v>0</v>
      </c>
      <c r="AW192" s="44">
        <v>1</v>
      </c>
      <c r="AX192" s="44">
        <v>0</v>
      </c>
      <c r="AY192" s="44">
        <v>1</v>
      </c>
      <c r="AZ192" s="44">
        <v>1</v>
      </c>
      <c r="BA192" s="44">
        <v>1</v>
      </c>
      <c r="BB192" s="44">
        <v>0</v>
      </c>
      <c r="BC192" s="44">
        <v>1</v>
      </c>
      <c r="BD192" s="44" t="s">
        <v>307</v>
      </c>
      <c r="BE192" s="59">
        <v>43979</v>
      </c>
    </row>
    <row r="193" spans="1:57" x14ac:dyDescent="0.2">
      <c r="A193" s="44" t="s">
        <v>535</v>
      </c>
      <c r="B193" s="44" t="str">
        <f>VLOOKUP(A193,诊断结果!A:G,7,FALSE)</f>
        <v>SCD2</v>
      </c>
      <c r="C193" s="44" t="str">
        <f>VLOOKUP(A193,'other information'!B:C,2,FALSE)</f>
        <v>顾宏伟</v>
      </c>
      <c r="D193" s="50">
        <f>VLOOKUP(A193,'other information'!B:D,3,FALSE)</f>
        <v>43974.333333333299</v>
      </c>
      <c r="E193" s="50">
        <f>VLOOKUP(A193,'other information'!B:E,4,FALSE)</f>
        <v>43976.701388888898</v>
      </c>
      <c r="F193" s="54" t="s">
        <v>59</v>
      </c>
      <c r="G193" s="54" t="s">
        <v>71</v>
      </c>
      <c r="H193" s="50">
        <v>23939</v>
      </c>
      <c r="I193" s="44">
        <v>171</v>
      </c>
      <c r="J193" s="44">
        <v>76</v>
      </c>
      <c r="K193" s="54" t="s">
        <v>72</v>
      </c>
      <c r="L193" s="44" t="s">
        <v>65</v>
      </c>
      <c r="M193" s="54" t="s">
        <v>474</v>
      </c>
      <c r="N193" s="54" t="s">
        <v>64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1</v>
      </c>
      <c r="Z193" s="44">
        <v>1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</v>
      </c>
      <c r="AG193" s="44">
        <v>0</v>
      </c>
      <c r="AH193" s="44">
        <v>0</v>
      </c>
      <c r="AI193" s="52">
        <v>1</v>
      </c>
      <c r="AJ193" s="44">
        <v>0</v>
      </c>
      <c r="AK193" s="53" t="s">
        <v>66</v>
      </c>
      <c r="AL193" s="44">
        <v>1</v>
      </c>
      <c r="AM193" s="44">
        <v>1</v>
      </c>
      <c r="AN193" s="44">
        <v>1</v>
      </c>
      <c r="AO193" s="44">
        <v>1</v>
      </c>
      <c r="AP193" s="44">
        <v>1</v>
      </c>
      <c r="AQ193" s="44">
        <v>1</v>
      </c>
      <c r="AR193" s="44">
        <v>0</v>
      </c>
      <c r="AS193" s="44">
        <v>1</v>
      </c>
      <c r="AT193" s="44">
        <v>1</v>
      </c>
      <c r="AU193" s="44">
        <v>0</v>
      </c>
      <c r="AV193" s="44">
        <v>1</v>
      </c>
      <c r="AW193" s="44">
        <v>1</v>
      </c>
      <c r="AX193" s="44">
        <v>1</v>
      </c>
      <c r="AY193" s="44">
        <v>1</v>
      </c>
      <c r="AZ193" s="44">
        <v>0</v>
      </c>
      <c r="BA193" s="44">
        <v>1</v>
      </c>
      <c r="BB193" s="44">
        <v>1</v>
      </c>
      <c r="BC193" s="44">
        <v>1</v>
      </c>
      <c r="BD193" s="44" t="s">
        <v>307</v>
      </c>
      <c r="BE193" s="59">
        <v>43979</v>
      </c>
    </row>
    <row r="194" spans="1:57" x14ac:dyDescent="0.2">
      <c r="A194" s="44" t="s">
        <v>536</v>
      </c>
      <c r="B194" s="44" t="str">
        <f>VLOOKUP(A194,诊断结果!A:G,7,FALSE)</f>
        <v>SCS1</v>
      </c>
      <c r="C194" s="44" t="str">
        <f>VLOOKUP(A194,'other information'!B:C,2,FALSE)</f>
        <v>顾宏鹰</v>
      </c>
      <c r="D194" s="50">
        <f>VLOOKUP(A194,'other information'!B:D,3,FALSE)</f>
        <v>43974.333333333299</v>
      </c>
      <c r="E194" s="50">
        <f>VLOOKUP(A194,'other information'!B:E,4,FALSE)</f>
        <v>43976.701388888898</v>
      </c>
      <c r="F194" s="54" t="s">
        <v>59</v>
      </c>
      <c r="G194" s="54" t="s">
        <v>71</v>
      </c>
      <c r="H194" s="50">
        <v>26006</v>
      </c>
      <c r="I194" s="44">
        <v>175</v>
      </c>
      <c r="J194" s="44">
        <v>65</v>
      </c>
      <c r="K194" s="54" t="s">
        <v>72</v>
      </c>
      <c r="L194" s="44" t="s">
        <v>65</v>
      </c>
      <c r="M194" s="54" t="s">
        <v>90</v>
      </c>
      <c r="N194" s="54" t="s">
        <v>64</v>
      </c>
      <c r="O194" s="44">
        <v>0</v>
      </c>
      <c r="P194" s="44">
        <v>0</v>
      </c>
      <c r="Q194" s="44">
        <v>0</v>
      </c>
      <c r="R194" s="44">
        <v>1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52">
        <v>0</v>
      </c>
      <c r="AJ194" s="44">
        <v>0</v>
      </c>
      <c r="AK194" s="53" t="s">
        <v>66</v>
      </c>
      <c r="AL194" s="44">
        <v>1</v>
      </c>
      <c r="AM194" s="44">
        <v>1</v>
      </c>
      <c r="AN194" s="44">
        <v>1</v>
      </c>
      <c r="AO194" s="44">
        <v>0</v>
      </c>
      <c r="AP194" s="44">
        <v>1</v>
      </c>
      <c r="AQ194" s="44">
        <v>0</v>
      </c>
      <c r="AR194" s="44">
        <v>0</v>
      </c>
      <c r="AS194" s="44">
        <v>0</v>
      </c>
      <c r="AT194" s="44">
        <v>0</v>
      </c>
      <c r="AU194" s="44">
        <v>0</v>
      </c>
      <c r="AV194" s="44">
        <v>0</v>
      </c>
      <c r="AW194" s="44">
        <v>1</v>
      </c>
      <c r="AX194" s="44">
        <v>1</v>
      </c>
      <c r="AY194" s="44">
        <v>0</v>
      </c>
      <c r="AZ194" s="44">
        <v>0</v>
      </c>
      <c r="BA194" s="44">
        <v>1</v>
      </c>
      <c r="BB194" s="44">
        <v>1</v>
      </c>
      <c r="BC194" s="44">
        <v>1</v>
      </c>
      <c r="BD194" s="44" t="s">
        <v>307</v>
      </c>
      <c r="BE194" s="59">
        <v>43979</v>
      </c>
    </row>
    <row r="195" spans="1:57" x14ac:dyDescent="0.2">
      <c r="A195" s="44" t="s">
        <v>537</v>
      </c>
      <c r="B195" s="44" t="str">
        <f>VLOOKUP(A195,诊断结果!A:G,7,FALSE)</f>
        <v>SCD2</v>
      </c>
      <c r="C195" s="44" t="str">
        <f>VLOOKUP(A195,'other information'!B:C,2,FALSE)</f>
        <v>贾和芬</v>
      </c>
      <c r="D195" s="50">
        <f>VLOOKUP(A195,'other information'!B:D,3,FALSE)</f>
        <v>43972.229166666701</v>
      </c>
      <c r="E195" s="50">
        <f>VLOOKUP(A195,'other information'!B:E,4,FALSE)</f>
        <v>43973.701388888898</v>
      </c>
      <c r="F195" s="54" t="s">
        <v>70</v>
      </c>
      <c r="G195" s="54" t="s">
        <v>71</v>
      </c>
      <c r="H195" s="50">
        <v>25272</v>
      </c>
      <c r="I195" s="44">
        <v>159</v>
      </c>
      <c r="J195" s="44">
        <v>67.5</v>
      </c>
      <c r="K195" s="54" t="s">
        <v>538</v>
      </c>
      <c r="L195" s="54" t="s">
        <v>237</v>
      </c>
      <c r="M195" s="54" t="s">
        <v>63</v>
      </c>
      <c r="N195" s="54" t="s">
        <v>64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1</v>
      </c>
      <c r="U195" s="44">
        <v>0</v>
      </c>
      <c r="V195" s="44">
        <v>0</v>
      </c>
      <c r="W195" s="44">
        <v>0</v>
      </c>
      <c r="X195" s="44">
        <v>1</v>
      </c>
      <c r="Y195" s="44">
        <v>0</v>
      </c>
      <c r="Z195" s="44">
        <v>1</v>
      </c>
      <c r="AA195" s="44">
        <v>0</v>
      </c>
      <c r="AB195" s="44">
        <v>0</v>
      </c>
      <c r="AC195" s="44">
        <v>0</v>
      </c>
      <c r="AD195" s="44">
        <v>0</v>
      </c>
      <c r="AE195" s="44">
        <v>1</v>
      </c>
      <c r="AF195" s="44">
        <v>0</v>
      </c>
      <c r="AG195" s="44">
        <v>0</v>
      </c>
      <c r="AH195" s="44">
        <v>0</v>
      </c>
      <c r="AI195" s="52">
        <v>1</v>
      </c>
      <c r="AJ195" s="44">
        <v>0</v>
      </c>
      <c r="AK195" s="53" t="s">
        <v>66</v>
      </c>
      <c r="AL195" s="44">
        <v>1</v>
      </c>
      <c r="AM195" s="44">
        <v>0</v>
      </c>
      <c r="AN195" s="44">
        <v>0</v>
      </c>
      <c r="AO195" s="44">
        <v>0</v>
      </c>
      <c r="AP195" s="44">
        <v>0</v>
      </c>
      <c r="AQ195" s="44">
        <v>0</v>
      </c>
      <c r="AR195" s="44">
        <v>0</v>
      </c>
      <c r="AS195" s="44">
        <v>0</v>
      </c>
      <c r="AT195" s="44">
        <v>1</v>
      </c>
      <c r="AU195" s="44">
        <v>0</v>
      </c>
      <c r="AV195" s="44">
        <v>0</v>
      </c>
      <c r="AW195" s="44" t="s">
        <v>65</v>
      </c>
      <c r="AX195" s="44">
        <v>0</v>
      </c>
      <c r="AY195" s="44" t="s">
        <v>65</v>
      </c>
      <c r="AZ195" s="44">
        <v>1</v>
      </c>
      <c r="BA195" s="44" t="s">
        <v>65</v>
      </c>
      <c r="BB195" s="44">
        <v>1</v>
      </c>
      <c r="BC195" s="44">
        <v>1</v>
      </c>
      <c r="BD195" s="44" t="s">
        <v>307</v>
      </c>
      <c r="BE195" s="59">
        <v>43979</v>
      </c>
    </row>
    <row r="196" spans="1:57" x14ac:dyDescent="0.2">
      <c r="A196" s="44" t="s">
        <v>539</v>
      </c>
      <c r="B196" s="44" t="str">
        <f>VLOOKUP(A196,诊断结果!A:G,7,FALSE)</f>
        <v>aMCI</v>
      </c>
      <c r="C196" s="44" t="str">
        <f>VLOOKUP(A196,'other information'!B:C,2,FALSE)</f>
        <v>周虎森</v>
      </c>
      <c r="D196" s="50">
        <f>VLOOKUP(A196,'other information'!B:D,3,FALSE)</f>
        <v>43967.208333333299</v>
      </c>
      <c r="E196" s="50">
        <f>VLOOKUP(A196,'other information'!B:E,4,FALSE)</f>
        <v>43967.701388888898</v>
      </c>
      <c r="F196" s="54" t="s">
        <v>59</v>
      </c>
      <c r="G196" s="54" t="s">
        <v>71</v>
      </c>
      <c r="H196" s="50">
        <v>19339</v>
      </c>
      <c r="I196" s="44">
        <v>160</v>
      </c>
      <c r="J196" s="44">
        <v>70</v>
      </c>
      <c r="K196" s="54" t="s">
        <v>540</v>
      </c>
      <c r="L196" s="54" t="s">
        <v>85</v>
      </c>
      <c r="M196" s="54" t="s">
        <v>86</v>
      </c>
      <c r="N196" s="54" t="s">
        <v>64</v>
      </c>
      <c r="O196" s="44">
        <v>0</v>
      </c>
      <c r="P196" s="44">
        <v>1</v>
      </c>
      <c r="Q196" s="44">
        <v>0</v>
      </c>
      <c r="R196" s="44">
        <v>0</v>
      </c>
      <c r="S196" s="44">
        <v>0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1</v>
      </c>
      <c r="Z196" s="44">
        <v>0</v>
      </c>
      <c r="AA196" s="44">
        <v>1</v>
      </c>
      <c r="AB196" s="44">
        <v>0</v>
      </c>
      <c r="AC196" s="44">
        <v>0</v>
      </c>
      <c r="AD196" s="44">
        <v>1</v>
      </c>
      <c r="AE196" s="44">
        <v>0</v>
      </c>
      <c r="AF196" s="44">
        <v>0</v>
      </c>
      <c r="AG196" s="44">
        <v>0</v>
      </c>
      <c r="AH196" s="44">
        <v>0</v>
      </c>
      <c r="AI196" s="52">
        <v>0</v>
      </c>
      <c r="AJ196" s="44">
        <v>0</v>
      </c>
      <c r="AK196" s="53" t="s">
        <v>66</v>
      </c>
      <c r="AL196" s="44">
        <v>0</v>
      </c>
      <c r="AM196" s="44">
        <v>1</v>
      </c>
      <c r="AN196" s="44">
        <v>1</v>
      </c>
      <c r="AO196" s="44">
        <v>0</v>
      </c>
      <c r="AP196" s="44">
        <v>0</v>
      </c>
      <c r="AQ196" s="44">
        <v>0</v>
      </c>
      <c r="AR196" s="44">
        <v>0</v>
      </c>
      <c r="AS196" s="44">
        <v>0</v>
      </c>
      <c r="AT196" s="44">
        <v>1</v>
      </c>
      <c r="AU196" s="44">
        <v>1</v>
      </c>
      <c r="AV196" s="44">
        <v>1</v>
      </c>
      <c r="AW196" s="44">
        <v>0</v>
      </c>
      <c r="AX196" s="44">
        <v>1</v>
      </c>
      <c r="AY196" s="44">
        <v>0</v>
      </c>
      <c r="AZ196" s="44">
        <v>0</v>
      </c>
      <c r="BA196" s="44">
        <v>1</v>
      </c>
      <c r="BB196" s="44">
        <v>0</v>
      </c>
      <c r="BC196" s="44">
        <v>1</v>
      </c>
      <c r="BD196" s="44" t="s">
        <v>307</v>
      </c>
      <c r="BE196" s="59">
        <v>43979</v>
      </c>
    </row>
    <row r="197" spans="1:57" x14ac:dyDescent="0.2">
      <c r="A197" s="44" t="s">
        <v>541</v>
      </c>
      <c r="B197" s="44" t="str">
        <f>VLOOKUP(A197,诊断结果!A:G,7,FALSE)</f>
        <v>AD</v>
      </c>
      <c r="C197" s="44" t="str">
        <f>VLOOKUP(A197,'other information'!B:C,2,FALSE)</f>
        <v>翟秀娣</v>
      </c>
      <c r="D197" s="50">
        <f>VLOOKUP(A197,'other information'!B:D,3,FALSE)</f>
        <v>43967.3125</v>
      </c>
      <c r="E197" s="50">
        <f>VLOOKUP(A197,'other information'!B:E,4,FALSE)</f>
        <v>43967.701388888898</v>
      </c>
      <c r="F197" s="54" t="s">
        <v>70</v>
      </c>
      <c r="G197" s="54" t="s">
        <v>71</v>
      </c>
      <c r="H197" s="50">
        <v>19409</v>
      </c>
      <c r="I197" s="44">
        <v>160</v>
      </c>
      <c r="J197" s="44">
        <v>65</v>
      </c>
      <c r="K197" s="54" t="s">
        <v>72</v>
      </c>
      <c r="L197" s="54" t="s">
        <v>85</v>
      </c>
      <c r="M197" s="54" t="s">
        <v>63</v>
      </c>
      <c r="N197" s="54" t="s">
        <v>64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1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52">
        <v>1</v>
      </c>
      <c r="AJ197" s="44">
        <v>0</v>
      </c>
      <c r="AK197" s="53" t="s">
        <v>66</v>
      </c>
      <c r="AL197" s="44">
        <v>1</v>
      </c>
      <c r="AM197" s="44">
        <v>1</v>
      </c>
      <c r="AN197" s="44">
        <v>1</v>
      </c>
      <c r="AO197" s="44">
        <v>0</v>
      </c>
      <c r="AP197" s="44">
        <v>0</v>
      </c>
      <c r="AQ197" s="44">
        <v>0</v>
      </c>
      <c r="AR197" s="44">
        <v>0</v>
      </c>
      <c r="AS197" s="44">
        <v>0</v>
      </c>
      <c r="AT197" s="44">
        <v>1</v>
      </c>
      <c r="AU197" s="44">
        <v>0</v>
      </c>
      <c r="AV197" s="44">
        <v>0</v>
      </c>
      <c r="AW197" s="44">
        <v>1</v>
      </c>
      <c r="AX197" s="44">
        <v>0</v>
      </c>
      <c r="AY197" s="44">
        <v>0</v>
      </c>
      <c r="AZ197" s="44">
        <v>0</v>
      </c>
      <c r="BA197" s="44">
        <v>1</v>
      </c>
      <c r="BB197" s="44">
        <v>0</v>
      </c>
      <c r="BC197" s="44">
        <v>0</v>
      </c>
      <c r="BD197" s="44" t="s">
        <v>307</v>
      </c>
      <c r="BE197" s="59">
        <v>43979</v>
      </c>
    </row>
    <row r="198" spans="1:57" x14ac:dyDescent="0.2">
      <c r="A198" s="44" t="s">
        <v>542</v>
      </c>
      <c r="B198" s="44" t="str">
        <f>VLOOKUP(A198,诊断结果!A:G,7,FALSE)</f>
        <v>MMCI</v>
      </c>
      <c r="C198" s="44" t="str">
        <f>VLOOKUP(A198,'other information'!B:C,2,FALSE)</f>
        <v>王雪花</v>
      </c>
      <c r="D198" s="50">
        <f>VLOOKUP(A198,'other information'!B:D,3,FALSE)</f>
        <v>43967.291666666701</v>
      </c>
      <c r="E198" s="50">
        <f>VLOOKUP(A198,'other information'!B:E,4,FALSE)</f>
        <v>43967.701388888898</v>
      </c>
      <c r="F198" s="54" t="s">
        <v>70</v>
      </c>
      <c r="G198" s="54" t="s">
        <v>71</v>
      </c>
      <c r="H198" s="50">
        <v>19391</v>
      </c>
      <c r="I198" s="44">
        <v>160</v>
      </c>
      <c r="J198" s="44">
        <v>54</v>
      </c>
      <c r="K198" s="54" t="s">
        <v>72</v>
      </c>
      <c r="L198" s="54" t="s">
        <v>129</v>
      </c>
      <c r="M198" s="54" t="s">
        <v>90</v>
      </c>
      <c r="N198" s="54" t="s">
        <v>64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52">
        <v>0</v>
      </c>
      <c r="AJ198" s="44">
        <v>0</v>
      </c>
      <c r="AK198" s="53" t="s">
        <v>66</v>
      </c>
      <c r="AL198" s="44">
        <v>1</v>
      </c>
      <c r="AM198" s="44">
        <v>1</v>
      </c>
      <c r="AN198" s="44">
        <v>1</v>
      </c>
      <c r="AO198" s="44">
        <v>1</v>
      </c>
      <c r="AP198" s="44">
        <v>1</v>
      </c>
      <c r="AQ198" s="44">
        <v>1</v>
      </c>
      <c r="AR198" s="44">
        <v>0</v>
      </c>
      <c r="AS198" s="44">
        <v>1</v>
      </c>
      <c r="AT198" s="44">
        <v>1</v>
      </c>
      <c r="AU198" s="44">
        <v>0</v>
      </c>
      <c r="AV198" s="44">
        <v>0</v>
      </c>
      <c r="AW198" s="44">
        <v>0</v>
      </c>
      <c r="AX198" s="44">
        <v>0</v>
      </c>
      <c r="AY198" s="44">
        <v>1</v>
      </c>
      <c r="AZ198" s="44">
        <v>1</v>
      </c>
      <c r="BA198" s="44">
        <v>1</v>
      </c>
      <c r="BB198" s="44">
        <v>0</v>
      </c>
      <c r="BC198" s="44">
        <v>1</v>
      </c>
      <c r="BD198" s="44" t="s">
        <v>307</v>
      </c>
      <c r="BE198" s="59">
        <v>43979</v>
      </c>
    </row>
    <row r="199" spans="1:57" x14ac:dyDescent="0.2">
      <c r="A199" s="44" t="s">
        <v>543</v>
      </c>
      <c r="B199" s="44" t="str">
        <f>VLOOKUP(A199,诊断结果!A:G,7,FALSE)</f>
        <v>AD</v>
      </c>
      <c r="C199" s="44" t="str">
        <f>VLOOKUP(A199,'other information'!B:C,2,FALSE)</f>
        <v>张青华</v>
      </c>
      <c r="D199" s="50">
        <f>VLOOKUP(A199,'other information'!B:D,3,FALSE)</f>
        <v>43966.75</v>
      </c>
      <c r="E199" s="50">
        <f>VLOOKUP(A199,'other information'!B:E,4,FALSE)</f>
        <v>43967.701388888898</v>
      </c>
      <c r="F199" s="54" t="s">
        <v>70</v>
      </c>
      <c r="G199" s="54" t="s">
        <v>71</v>
      </c>
      <c r="H199" s="50">
        <v>19391</v>
      </c>
      <c r="I199" s="44">
        <v>155</v>
      </c>
      <c r="J199" s="44">
        <v>60</v>
      </c>
      <c r="K199" s="54" t="s">
        <v>72</v>
      </c>
      <c r="L199" s="54" t="s">
        <v>105</v>
      </c>
      <c r="M199" s="54" t="s">
        <v>86</v>
      </c>
      <c r="N199" s="54" t="s">
        <v>64</v>
      </c>
      <c r="O199" s="44">
        <v>0</v>
      </c>
      <c r="P199" s="44">
        <v>0</v>
      </c>
      <c r="Q199" s="44">
        <v>1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52">
        <v>0</v>
      </c>
      <c r="AJ199" s="44">
        <v>0</v>
      </c>
      <c r="AK199" s="53" t="s">
        <v>66</v>
      </c>
      <c r="AL199" s="44">
        <v>1</v>
      </c>
      <c r="AM199" s="44">
        <v>1</v>
      </c>
      <c r="AN199" s="44">
        <v>1</v>
      </c>
      <c r="AO199" s="44">
        <v>0</v>
      </c>
      <c r="AP199" s="44">
        <v>0</v>
      </c>
      <c r="AQ199" s="44">
        <v>0</v>
      </c>
      <c r="AR199" s="44">
        <v>0</v>
      </c>
      <c r="AS199" s="44">
        <v>0</v>
      </c>
      <c r="AT199" s="44">
        <v>0</v>
      </c>
      <c r="AU199" s="44">
        <v>0</v>
      </c>
      <c r="AV199" s="44">
        <v>0</v>
      </c>
      <c r="AW199" s="44">
        <v>1</v>
      </c>
      <c r="AX199" s="44">
        <v>1</v>
      </c>
      <c r="AY199" s="44">
        <v>0</v>
      </c>
      <c r="AZ199" s="44">
        <v>1</v>
      </c>
      <c r="BA199" s="44">
        <v>1</v>
      </c>
      <c r="BB199" s="44">
        <v>0</v>
      </c>
      <c r="BC199" s="44">
        <v>0</v>
      </c>
      <c r="BD199" s="44" t="s">
        <v>307</v>
      </c>
      <c r="BE199" s="59">
        <v>43979</v>
      </c>
    </row>
    <row r="200" spans="1:57" x14ac:dyDescent="0.2">
      <c r="A200" s="44" t="s">
        <v>544</v>
      </c>
      <c r="B200" s="44" t="str">
        <f>VLOOKUP(A200,诊断结果!A:G,7,FALSE)</f>
        <v>SMCI</v>
      </c>
      <c r="C200" s="44" t="str">
        <f>VLOOKUP(A200,'other information'!B:C,2,FALSE)</f>
        <v>王雪珍</v>
      </c>
      <c r="D200" s="50">
        <f>VLOOKUP(A200,'other information'!B:D,3,FALSE)</f>
        <v>43967.25</v>
      </c>
      <c r="E200" s="50">
        <f>VLOOKUP(A200,'other information'!B:E,4,FALSE)</f>
        <v>43967.701388888898</v>
      </c>
      <c r="F200" s="54" t="s">
        <v>70</v>
      </c>
      <c r="G200" s="54" t="s">
        <v>71</v>
      </c>
      <c r="H200" s="50">
        <v>20981</v>
      </c>
      <c r="I200" s="44">
        <v>166</v>
      </c>
      <c r="J200" s="44">
        <v>55</v>
      </c>
      <c r="K200" s="54" t="s">
        <v>72</v>
      </c>
      <c r="L200" s="44" t="s">
        <v>65</v>
      </c>
      <c r="M200" s="54" t="s">
        <v>78</v>
      </c>
      <c r="N200" s="54" t="s">
        <v>64</v>
      </c>
      <c r="O200" s="44">
        <v>0</v>
      </c>
      <c r="P200" s="44">
        <v>0</v>
      </c>
      <c r="Q200" s="44">
        <v>0</v>
      </c>
      <c r="R200" s="44">
        <v>0</v>
      </c>
      <c r="S200" s="44">
        <v>1</v>
      </c>
      <c r="T200" s="44">
        <v>0</v>
      </c>
      <c r="U200" s="44">
        <v>1</v>
      </c>
      <c r="V200" s="44">
        <v>1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1</v>
      </c>
      <c r="AG200" s="44">
        <v>0</v>
      </c>
      <c r="AH200" s="44">
        <v>0</v>
      </c>
      <c r="AI200" s="52">
        <v>0</v>
      </c>
      <c r="AJ200" s="44">
        <v>0</v>
      </c>
      <c r="AK200" s="53" t="s">
        <v>79</v>
      </c>
      <c r="AL200" s="44">
        <v>1</v>
      </c>
      <c r="AM200" s="44">
        <v>0</v>
      </c>
      <c r="AN200" s="44">
        <v>1</v>
      </c>
      <c r="AO200" s="44">
        <v>0</v>
      </c>
      <c r="AP200" s="44">
        <v>0</v>
      </c>
      <c r="AQ200" s="44">
        <v>0</v>
      </c>
      <c r="AR200" s="44">
        <v>1</v>
      </c>
      <c r="AS200" s="44">
        <v>1</v>
      </c>
      <c r="AT200" s="44">
        <v>1</v>
      </c>
      <c r="AU200" s="44">
        <v>0</v>
      </c>
      <c r="AV200" s="44">
        <v>0</v>
      </c>
      <c r="AW200" s="44">
        <v>1</v>
      </c>
      <c r="AX200" s="44">
        <v>1</v>
      </c>
      <c r="AY200" s="44">
        <v>1</v>
      </c>
      <c r="AZ200" s="44">
        <v>0</v>
      </c>
      <c r="BA200" s="44">
        <v>1</v>
      </c>
      <c r="BB200" s="44">
        <v>0</v>
      </c>
      <c r="BC200" s="44">
        <v>1</v>
      </c>
      <c r="BD200" s="44" t="s">
        <v>307</v>
      </c>
      <c r="BE200" s="59">
        <v>43979</v>
      </c>
    </row>
    <row r="201" spans="1:57" x14ac:dyDescent="0.2">
      <c r="A201" s="44" t="s">
        <v>545</v>
      </c>
      <c r="B201" s="44" t="str">
        <f>VLOOKUP(A201,诊断结果!A:G,7,FALSE)</f>
        <v>SCS2</v>
      </c>
      <c r="C201" s="44" t="str">
        <f>VLOOKUP(A201,'other information'!B:C,2,FALSE)</f>
        <v>黄金根</v>
      </c>
      <c r="D201" s="50">
        <f>VLOOKUP(A201,'other information'!B:D,3,FALSE)</f>
        <v>43967.333333333299</v>
      </c>
      <c r="E201" s="50">
        <f>VLOOKUP(A201,'other information'!B:E,4,FALSE)</f>
        <v>43967.701388888898</v>
      </c>
      <c r="F201" s="54" t="s">
        <v>59</v>
      </c>
      <c r="G201" s="54" t="s">
        <v>71</v>
      </c>
      <c r="H201" s="50">
        <v>19509</v>
      </c>
      <c r="I201" s="44">
        <v>181</v>
      </c>
      <c r="J201" s="44">
        <v>88</v>
      </c>
      <c r="K201" s="54" t="s">
        <v>72</v>
      </c>
      <c r="L201" s="54" t="s">
        <v>546</v>
      </c>
      <c r="M201" s="54" t="s">
        <v>78</v>
      </c>
      <c r="N201" s="54" t="s">
        <v>64</v>
      </c>
      <c r="O201" s="44">
        <v>1</v>
      </c>
      <c r="P201" s="44">
        <v>1</v>
      </c>
      <c r="Q201" s="44">
        <v>0</v>
      </c>
      <c r="R201" s="44">
        <v>0</v>
      </c>
      <c r="S201" s="44">
        <v>1</v>
      </c>
      <c r="T201" s="44">
        <v>1</v>
      </c>
      <c r="U201" s="44">
        <v>0</v>
      </c>
      <c r="V201" s="44">
        <v>0</v>
      </c>
      <c r="W201" s="44">
        <v>0</v>
      </c>
      <c r="X201" s="44">
        <v>0</v>
      </c>
      <c r="Y201" s="44">
        <v>1</v>
      </c>
      <c r="Z201" s="44">
        <v>1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52">
        <v>1</v>
      </c>
      <c r="AJ201" s="44">
        <v>0</v>
      </c>
      <c r="AK201" s="53" t="s">
        <v>175</v>
      </c>
      <c r="AL201" s="44">
        <v>0</v>
      </c>
      <c r="AM201" s="44">
        <v>1</v>
      </c>
      <c r="AN201" s="44">
        <v>1</v>
      </c>
      <c r="AO201" s="44">
        <v>0</v>
      </c>
      <c r="AP201" s="44">
        <v>1</v>
      </c>
      <c r="AQ201" s="44">
        <v>1</v>
      </c>
      <c r="AR201" s="44">
        <v>1</v>
      </c>
      <c r="AS201" s="44">
        <v>1</v>
      </c>
      <c r="AT201" s="44">
        <v>1</v>
      </c>
      <c r="AU201" s="44">
        <v>1</v>
      </c>
      <c r="AV201" s="44">
        <v>1</v>
      </c>
      <c r="AW201" s="44">
        <v>1</v>
      </c>
      <c r="AX201" s="44">
        <v>1</v>
      </c>
      <c r="AY201" s="44">
        <v>1</v>
      </c>
      <c r="AZ201" s="44">
        <v>0</v>
      </c>
      <c r="BA201" s="44">
        <v>1</v>
      </c>
      <c r="BB201" s="44">
        <v>0</v>
      </c>
      <c r="BC201" s="44">
        <v>0</v>
      </c>
      <c r="BD201" s="44" t="s">
        <v>307</v>
      </c>
      <c r="BE201" s="59">
        <v>43979</v>
      </c>
    </row>
    <row r="202" spans="1:57" x14ac:dyDescent="0.2">
      <c r="A202" s="44" t="s">
        <v>547</v>
      </c>
      <c r="B202" s="44" t="str">
        <f>VLOOKUP(A202,诊断结果!A:G,7,FALSE)</f>
        <v>aMCI</v>
      </c>
      <c r="C202" s="44" t="str">
        <f>VLOOKUP(A202,'other information'!B:C,2,FALSE)</f>
        <v>沈忠忠</v>
      </c>
      <c r="D202" s="50">
        <f>VLOOKUP(A202,'other information'!B:D,3,FALSE)</f>
        <v>43966.291666666701</v>
      </c>
      <c r="E202" s="50">
        <f>VLOOKUP(A202,'other information'!B:E,4,FALSE)</f>
        <v>43970.701388888898</v>
      </c>
      <c r="F202" s="54" t="s">
        <v>59</v>
      </c>
      <c r="G202" s="54" t="s">
        <v>71</v>
      </c>
      <c r="H202" s="50">
        <v>16533</v>
      </c>
      <c r="I202" s="44">
        <v>162</v>
      </c>
      <c r="J202" s="44">
        <v>70</v>
      </c>
      <c r="K202" s="54" t="s">
        <v>72</v>
      </c>
      <c r="L202" s="54" t="s">
        <v>105</v>
      </c>
      <c r="M202" s="54" t="s">
        <v>63</v>
      </c>
      <c r="N202" s="54" t="s">
        <v>64</v>
      </c>
      <c r="O202" s="44">
        <v>0</v>
      </c>
      <c r="P202" s="44">
        <v>1</v>
      </c>
      <c r="Q202" s="44">
        <v>0</v>
      </c>
      <c r="R202" s="44">
        <v>0</v>
      </c>
      <c r="S202" s="44">
        <v>1</v>
      </c>
      <c r="T202" s="44">
        <v>1</v>
      </c>
      <c r="U202" s="44">
        <v>0</v>
      </c>
      <c r="V202" s="44">
        <v>0</v>
      </c>
      <c r="W202" s="44">
        <v>0</v>
      </c>
      <c r="X202" s="44">
        <v>0</v>
      </c>
      <c r="Y202" s="44">
        <v>1</v>
      </c>
      <c r="Z202" s="44">
        <v>0</v>
      </c>
      <c r="AA202" s="44">
        <v>0</v>
      </c>
      <c r="AB202" s="44">
        <v>0</v>
      </c>
      <c r="AC202" s="44">
        <v>0</v>
      </c>
      <c r="AD202" s="44">
        <v>0</v>
      </c>
      <c r="AE202" s="44">
        <v>0</v>
      </c>
      <c r="AF202" s="44">
        <v>1</v>
      </c>
      <c r="AG202" s="44">
        <v>0</v>
      </c>
      <c r="AH202" s="44">
        <v>0</v>
      </c>
      <c r="AI202" s="52">
        <v>1</v>
      </c>
      <c r="AJ202" s="44">
        <v>0</v>
      </c>
      <c r="AK202" s="53" t="s">
        <v>66</v>
      </c>
      <c r="AL202" s="44">
        <v>1</v>
      </c>
      <c r="AM202" s="44">
        <v>1</v>
      </c>
      <c r="AN202" s="44">
        <v>1</v>
      </c>
      <c r="AO202" s="44">
        <v>0</v>
      </c>
      <c r="AP202" s="44">
        <v>1</v>
      </c>
      <c r="AQ202" s="44">
        <v>1</v>
      </c>
      <c r="AR202" s="44">
        <v>1</v>
      </c>
      <c r="AS202" s="44">
        <v>0</v>
      </c>
      <c r="AT202" s="44">
        <v>1</v>
      </c>
      <c r="AU202" s="44">
        <v>0</v>
      </c>
      <c r="AV202" s="44">
        <v>1</v>
      </c>
      <c r="AW202" s="44">
        <v>1</v>
      </c>
      <c r="AX202" s="44">
        <v>0</v>
      </c>
      <c r="AY202" s="44">
        <v>0</v>
      </c>
      <c r="AZ202" s="44">
        <v>0</v>
      </c>
      <c r="BA202" s="44">
        <v>1</v>
      </c>
      <c r="BB202" s="44">
        <v>0</v>
      </c>
      <c r="BC202" s="44">
        <v>1</v>
      </c>
      <c r="BD202" s="44" t="s">
        <v>307</v>
      </c>
      <c r="BE202" s="59">
        <v>43979</v>
      </c>
    </row>
    <row r="203" spans="1:57" x14ac:dyDescent="0.2">
      <c r="A203" s="44" t="s">
        <v>548</v>
      </c>
      <c r="B203" s="44" t="str">
        <f>VLOOKUP(A203,诊断结果!A:G,7,FALSE)</f>
        <v>SMCI</v>
      </c>
      <c r="C203" s="44" t="str">
        <f>VLOOKUP(A203,'other information'!B:C,2,FALSE)</f>
        <v>陈多琦</v>
      </c>
      <c r="D203" s="50">
        <f>VLOOKUP(A203,'other information'!B:D,3,FALSE)</f>
        <v>43966.28125</v>
      </c>
      <c r="E203" s="50">
        <f>VLOOKUP(A203,'other information'!B:E,4,FALSE)</f>
        <v>43970.701388888898</v>
      </c>
      <c r="F203" s="54" t="s">
        <v>70</v>
      </c>
      <c r="G203" s="54" t="s">
        <v>71</v>
      </c>
      <c r="H203" s="50">
        <v>16699</v>
      </c>
      <c r="I203" s="44">
        <v>159</v>
      </c>
      <c r="J203" s="44">
        <v>56</v>
      </c>
      <c r="K203" s="54" t="s">
        <v>72</v>
      </c>
      <c r="L203" s="54" t="s">
        <v>199</v>
      </c>
      <c r="M203" s="54" t="s">
        <v>78</v>
      </c>
      <c r="N203" s="54" t="s">
        <v>64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1</v>
      </c>
      <c r="Z203" s="44">
        <v>1</v>
      </c>
      <c r="AA203" s="44">
        <v>0</v>
      </c>
      <c r="AB203" s="44">
        <v>0</v>
      </c>
      <c r="AC203" s="44">
        <v>0</v>
      </c>
      <c r="AD203" s="44">
        <v>0</v>
      </c>
      <c r="AE203" s="44">
        <v>0</v>
      </c>
      <c r="AF203" s="44">
        <v>0</v>
      </c>
      <c r="AG203" s="44">
        <v>0</v>
      </c>
      <c r="AH203" s="44">
        <v>0</v>
      </c>
      <c r="AI203" s="52">
        <v>1</v>
      </c>
      <c r="AJ203" s="44">
        <v>0</v>
      </c>
      <c r="AK203" s="53" t="s">
        <v>66</v>
      </c>
      <c r="AL203" s="44">
        <v>0</v>
      </c>
      <c r="AM203" s="44">
        <v>1</v>
      </c>
      <c r="AN203" s="44">
        <v>1</v>
      </c>
      <c r="AO203" s="44">
        <v>0</v>
      </c>
      <c r="AP203" s="44">
        <v>1</v>
      </c>
      <c r="AQ203" s="44">
        <v>1</v>
      </c>
      <c r="AR203" s="44">
        <v>1</v>
      </c>
      <c r="AS203" s="44">
        <v>0</v>
      </c>
      <c r="AT203" s="44">
        <v>1</v>
      </c>
      <c r="AU203" s="44">
        <v>0</v>
      </c>
      <c r="AV203" s="44">
        <v>0</v>
      </c>
      <c r="AW203" s="44">
        <v>1</v>
      </c>
      <c r="AX203" s="44">
        <v>0</v>
      </c>
      <c r="AY203" s="44">
        <v>0</v>
      </c>
      <c r="AZ203" s="44">
        <v>1</v>
      </c>
      <c r="BA203" s="44">
        <v>1</v>
      </c>
      <c r="BB203" s="44">
        <v>0</v>
      </c>
      <c r="BC203" s="44">
        <v>0</v>
      </c>
      <c r="BD203" s="44" t="s">
        <v>307</v>
      </c>
      <c r="BE203" s="59">
        <v>43979</v>
      </c>
    </row>
    <row r="204" spans="1:57" x14ac:dyDescent="0.2">
      <c r="A204" s="44" t="s">
        <v>549</v>
      </c>
      <c r="B204" s="44" t="str">
        <f>VLOOKUP(A204,诊断结果!A:G,7,FALSE)</f>
        <v>AD</v>
      </c>
      <c r="C204" s="54" t="s">
        <v>550</v>
      </c>
      <c r="D204" s="50">
        <f>VLOOKUP(A204,'other information'!B:D,3,FALSE)</f>
        <v>43970.256944444402</v>
      </c>
      <c r="E204" s="50">
        <f>VLOOKUP(A204,'other information'!B:E,4,FALSE)</f>
        <v>43970.701388888898</v>
      </c>
      <c r="F204" s="54" t="s">
        <v>70</v>
      </c>
      <c r="G204" s="54" t="s">
        <v>71</v>
      </c>
      <c r="H204" s="50">
        <v>22075</v>
      </c>
      <c r="I204" s="44">
        <v>155</v>
      </c>
      <c r="J204" s="44">
        <v>60</v>
      </c>
      <c r="K204" s="54" t="s">
        <v>156</v>
      </c>
      <c r="L204" s="44" t="s">
        <v>65</v>
      </c>
      <c r="M204" s="54" t="s">
        <v>78</v>
      </c>
      <c r="N204" s="54" t="s">
        <v>64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0</v>
      </c>
      <c r="AG204" s="44">
        <v>0</v>
      </c>
      <c r="AH204" s="44">
        <v>0</v>
      </c>
      <c r="AI204" s="52">
        <v>0</v>
      </c>
      <c r="AJ204" s="44">
        <v>0</v>
      </c>
      <c r="AK204" s="53" t="s">
        <v>126</v>
      </c>
      <c r="AL204" s="44">
        <v>1</v>
      </c>
      <c r="AM204" s="44">
        <v>1</v>
      </c>
      <c r="AN204" s="44">
        <v>1</v>
      </c>
      <c r="AO204" s="44">
        <v>0</v>
      </c>
      <c r="AP204" s="44">
        <v>0</v>
      </c>
      <c r="AQ204" s="44">
        <v>0</v>
      </c>
      <c r="AR204" s="44">
        <v>0</v>
      </c>
      <c r="AS204" s="44">
        <v>0</v>
      </c>
      <c r="AT204" s="44">
        <v>0</v>
      </c>
      <c r="AU204" s="44">
        <v>1</v>
      </c>
      <c r="AV204" s="44">
        <v>0</v>
      </c>
      <c r="AW204" s="44">
        <v>1</v>
      </c>
      <c r="AX204" s="44">
        <v>1</v>
      </c>
      <c r="AY204" s="44">
        <v>0</v>
      </c>
      <c r="AZ204" s="44">
        <v>0</v>
      </c>
      <c r="BA204" s="44">
        <v>1</v>
      </c>
      <c r="BB204" s="44">
        <v>0</v>
      </c>
      <c r="BC204" s="44">
        <v>0</v>
      </c>
      <c r="BD204" s="44" t="s">
        <v>307</v>
      </c>
      <c r="BE204" s="59">
        <v>43979</v>
      </c>
    </row>
    <row r="205" spans="1:57" x14ac:dyDescent="0.2">
      <c r="A205" s="44" t="s">
        <v>551</v>
      </c>
      <c r="B205" s="44" t="str">
        <f>VLOOKUP(A205,诊断结果!A:G,7,FALSE)</f>
        <v>AD</v>
      </c>
      <c r="C205" s="54" t="s">
        <v>552</v>
      </c>
      <c r="D205" s="50">
        <f>VLOOKUP(A205,'other information'!B:D,3,FALSE)</f>
        <v>43970.239583333299</v>
      </c>
      <c r="E205" s="50">
        <f>VLOOKUP(A205,'other information'!B:E,4,FALSE)</f>
        <v>43970.701388888898</v>
      </c>
      <c r="F205" s="54" t="s">
        <v>59</v>
      </c>
      <c r="G205" s="54" t="s">
        <v>71</v>
      </c>
      <c r="H205" s="50">
        <v>19516</v>
      </c>
      <c r="I205" s="44">
        <v>162</v>
      </c>
      <c r="J205" s="44">
        <v>60</v>
      </c>
      <c r="K205" s="54" t="s">
        <v>156</v>
      </c>
      <c r="L205" s="54" t="s">
        <v>85</v>
      </c>
      <c r="M205" s="54" t="s">
        <v>86</v>
      </c>
      <c r="N205" s="54" t="s">
        <v>64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0</v>
      </c>
      <c r="AD205" s="44">
        <v>0</v>
      </c>
      <c r="AE205" s="44">
        <v>0</v>
      </c>
      <c r="AF205" s="44">
        <v>0</v>
      </c>
      <c r="AG205" s="44">
        <v>0</v>
      </c>
      <c r="AH205" s="44">
        <v>0</v>
      </c>
      <c r="AI205" s="52">
        <v>0</v>
      </c>
      <c r="AJ205" s="44">
        <v>0</v>
      </c>
      <c r="AK205" s="53" t="s">
        <v>126</v>
      </c>
      <c r="AL205" s="44">
        <v>1</v>
      </c>
      <c r="AM205" s="44">
        <v>1</v>
      </c>
      <c r="AN205" s="44">
        <v>0</v>
      </c>
      <c r="AO205" s="44">
        <v>1</v>
      </c>
      <c r="AP205" s="44">
        <v>0</v>
      </c>
      <c r="AQ205" s="44">
        <v>0</v>
      </c>
      <c r="AR205" s="44">
        <v>0</v>
      </c>
      <c r="AS205" s="44">
        <v>0</v>
      </c>
      <c r="AT205" s="44">
        <v>0</v>
      </c>
      <c r="AU205" s="44">
        <v>1</v>
      </c>
      <c r="AV205" s="44">
        <v>1</v>
      </c>
      <c r="AW205" s="44">
        <v>1</v>
      </c>
      <c r="AX205" s="44">
        <v>1</v>
      </c>
      <c r="AY205" s="44">
        <v>0</v>
      </c>
      <c r="AZ205" s="44">
        <v>0</v>
      </c>
      <c r="BA205" s="44">
        <v>1</v>
      </c>
      <c r="BB205" s="44">
        <v>1</v>
      </c>
      <c r="BC205" s="44">
        <v>0</v>
      </c>
      <c r="BD205" s="44" t="s">
        <v>307</v>
      </c>
      <c r="BE205" s="59">
        <v>43979</v>
      </c>
    </row>
    <row r="206" spans="1:57" x14ac:dyDescent="0.2">
      <c r="A206" s="44" t="s">
        <v>553</v>
      </c>
      <c r="B206" s="44" t="str">
        <f>VLOOKUP(A206,诊断结果!A:G,7,FALSE)</f>
        <v>SMCI</v>
      </c>
      <c r="C206" s="44" t="str">
        <f>VLOOKUP(A206,'other information'!B:C,2,FALSE)</f>
        <v>任凤礼</v>
      </c>
      <c r="D206" s="50">
        <f>VLOOKUP(A206,'other information'!B:D,3,FALSE)</f>
        <v>43970.206944444399</v>
      </c>
      <c r="E206" s="50">
        <f>VLOOKUP(A206,'other information'!B:E,4,FALSE)</f>
        <v>43970.701388888898</v>
      </c>
      <c r="F206" s="54" t="s">
        <v>59</v>
      </c>
      <c r="G206" s="54" t="s">
        <v>71</v>
      </c>
      <c r="H206" s="50">
        <v>20913</v>
      </c>
      <c r="I206" s="44">
        <v>166</v>
      </c>
      <c r="J206" s="44">
        <v>67</v>
      </c>
      <c r="K206" s="54" t="s">
        <v>156</v>
      </c>
      <c r="L206" s="54" t="s">
        <v>85</v>
      </c>
      <c r="M206" s="54" t="s">
        <v>78</v>
      </c>
      <c r="N206" s="54" t="s">
        <v>64</v>
      </c>
      <c r="O206" s="44">
        <v>0</v>
      </c>
      <c r="P206" s="44">
        <v>0</v>
      </c>
      <c r="Q206" s="44">
        <v>0</v>
      </c>
      <c r="R206" s="44">
        <v>1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52">
        <v>1</v>
      </c>
      <c r="AJ206" s="44">
        <v>0</v>
      </c>
      <c r="AK206" s="53" t="s">
        <v>79</v>
      </c>
      <c r="AL206" s="44">
        <v>1</v>
      </c>
      <c r="AM206" s="44">
        <v>0</v>
      </c>
      <c r="AN206" s="44">
        <v>1</v>
      </c>
      <c r="AO206" s="44">
        <v>0</v>
      </c>
      <c r="AP206" s="44">
        <v>0</v>
      </c>
      <c r="AQ206" s="44">
        <v>0</v>
      </c>
      <c r="AR206" s="44">
        <v>0</v>
      </c>
      <c r="AS206" s="44">
        <v>0</v>
      </c>
      <c r="AT206" s="44">
        <v>0</v>
      </c>
      <c r="AU206" s="44">
        <v>0</v>
      </c>
      <c r="AV206" s="44">
        <v>0</v>
      </c>
      <c r="AW206" s="44">
        <v>1</v>
      </c>
      <c r="AX206" s="44">
        <v>1</v>
      </c>
      <c r="AY206" s="44">
        <v>0</v>
      </c>
      <c r="AZ206" s="44">
        <v>0</v>
      </c>
      <c r="BA206" s="44">
        <v>1</v>
      </c>
      <c r="BB206" s="44">
        <v>0</v>
      </c>
      <c r="BC206" s="44">
        <v>1</v>
      </c>
      <c r="BD206" s="44" t="s">
        <v>307</v>
      </c>
      <c r="BE206" s="59">
        <v>43979</v>
      </c>
    </row>
    <row r="207" spans="1:57" x14ac:dyDescent="0.2">
      <c r="A207" s="44" t="s">
        <v>554</v>
      </c>
      <c r="B207" s="44" t="str">
        <f>VLOOKUP(A207,诊断结果!A:G,7,FALSE)</f>
        <v>AD</v>
      </c>
      <c r="C207" s="44" t="str">
        <f>VLOOKUP(A207,'other information'!B:C,2,FALSE)</f>
        <v>夏新增</v>
      </c>
      <c r="D207" s="50">
        <f>VLOOKUP(A207,'other information'!B:D,3,FALSE)</f>
        <v>43981.3125</v>
      </c>
      <c r="E207" s="50">
        <f>VLOOKUP(A207,'other information'!B:E,4,FALSE)</f>
        <v>43983.701388888898</v>
      </c>
      <c r="F207" s="54" t="s">
        <v>59</v>
      </c>
      <c r="G207" s="54" t="s">
        <v>71</v>
      </c>
      <c r="H207" s="50">
        <v>23434</v>
      </c>
      <c r="I207" s="44">
        <v>164</v>
      </c>
      <c r="J207" s="44">
        <v>65</v>
      </c>
      <c r="K207" s="54" t="s">
        <v>499</v>
      </c>
      <c r="L207" s="44" t="s">
        <v>65</v>
      </c>
      <c r="M207" s="44" t="s">
        <v>65</v>
      </c>
      <c r="N207" s="54" t="s">
        <v>109</v>
      </c>
      <c r="O207" s="44">
        <v>0</v>
      </c>
      <c r="P207" s="44">
        <v>0</v>
      </c>
      <c r="Q207" s="44">
        <v>1</v>
      </c>
      <c r="R207" s="44">
        <v>1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52">
        <v>0</v>
      </c>
      <c r="AJ207" s="44">
        <v>0</v>
      </c>
      <c r="AK207" s="53" t="s">
        <v>66</v>
      </c>
      <c r="AL207" s="44">
        <v>0</v>
      </c>
      <c r="AM207" s="44">
        <v>0</v>
      </c>
      <c r="AN207" s="44">
        <v>1</v>
      </c>
      <c r="AO207" s="44">
        <v>0</v>
      </c>
      <c r="AP207" s="44">
        <v>0</v>
      </c>
      <c r="AQ207" s="44">
        <v>0</v>
      </c>
      <c r="AR207" s="44">
        <v>0</v>
      </c>
      <c r="AS207" s="44">
        <v>0</v>
      </c>
      <c r="AT207" s="44">
        <v>1</v>
      </c>
      <c r="AU207" s="44">
        <v>1</v>
      </c>
      <c r="AV207" s="44">
        <v>1</v>
      </c>
      <c r="AW207" s="44">
        <v>0</v>
      </c>
      <c r="AX207" s="44">
        <v>1</v>
      </c>
      <c r="AY207" s="44">
        <v>1</v>
      </c>
      <c r="AZ207" s="44">
        <v>0</v>
      </c>
      <c r="BA207" s="44">
        <v>0</v>
      </c>
      <c r="BB207" s="44">
        <v>0</v>
      </c>
      <c r="BC207" s="44">
        <v>1</v>
      </c>
      <c r="BD207" s="44" t="s">
        <v>307</v>
      </c>
      <c r="BE207" s="59">
        <v>44014</v>
      </c>
    </row>
    <row r="208" spans="1:57" x14ac:dyDescent="0.2">
      <c r="A208" s="44" t="s">
        <v>555</v>
      </c>
      <c r="B208" s="44" t="str">
        <f>VLOOKUP(A208,诊断结果!A:G,7,FALSE)</f>
        <v>AD</v>
      </c>
      <c r="C208" s="44" t="str">
        <f>VLOOKUP(A208,'other information'!B:C,2,FALSE)</f>
        <v>蒋克伟</v>
      </c>
      <c r="D208" s="50">
        <f>VLOOKUP(A208,'other information'!B:D,3,FALSE)</f>
        <v>43981.291666666701</v>
      </c>
      <c r="E208" s="50">
        <f>VLOOKUP(A208,'other information'!B:E,4,FALSE)</f>
        <v>43983.701388888898</v>
      </c>
      <c r="F208" s="54" t="s">
        <v>59</v>
      </c>
      <c r="G208" s="54" t="s">
        <v>71</v>
      </c>
      <c r="H208" s="50">
        <v>15580</v>
      </c>
      <c r="I208" s="44">
        <v>180</v>
      </c>
      <c r="J208" s="44">
        <v>76</v>
      </c>
      <c r="K208" s="54" t="s">
        <v>499</v>
      </c>
      <c r="L208" s="54" t="s">
        <v>196</v>
      </c>
      <c r="M208" s="54" t="s">
        <v>63</v>
      </c>
      <c r="N208" s="54" t="s">
        <v>64</v>
      </c>
      <c r="O208" s="44">
        <v>0</v>
      </c>
      <c r="P208" s="44">
        <v>0</v>
      </c>
      <c r="Q208" s="44">
        <v>1</v>
      </c>
      <c r="R208" s="44">
        <v>0</v>
      </c>
      <c r="S208" s="44">
        <v>0</v>
      </c>
      <c r="T208" s="44">
        <v>1</v>
      </c>
      <c r="U208" s="44">
        <v>1</v>
      </c>
      <c r="V208" s="44">
        <v>0</v>
      </c>
      <c r="W208" s="44">
        <v>0</v>
      </c>
      <c r="X208" s="44">
        <v>0</v>
      </c>
      <c r="Y208" s="44">
        <v>1</v>
      </c>
      <c r="Z208" s="44">
        <v>1</v>
      </c>
      <c r="AA208" s="44">
        <v>0</v>
      </c>
      <c r="AB208" s="44">
        <v>0</v>
      </c>
      <c r="AC208" s="44">
        <v>0</v>
      </c>
      <c r="AD208" s="44">
        <v>1</v>
      </c>
      <c r="AE208" s="44">
        <v>0</v>
      </c>
      <c r="AF208" s="44">
        <v>0</v>
      </c>
      <c r="AG208" s="44">
        <v>0</v>
      </c>
      <c r="AH208" s="44">
        <v>0</v>
      </c>
      <c r="AI208" s="52">
        <v>1</v>
      </c>
      <c r="AJ208" s="44">
        <v>0</v>
      </c>
      <c r="AK208" s="53" t="s">
        <v>66</v>
      </c>
      <c r="AL208" s="44">
        <v>1</v>
      </c>
      <c r="AM208" s="44">
        <v>0</v>
      </c>
      <c r="AN208" s="44">
        <v>1</v>
      </c>
      <c r="AO208" s="44">
        <v>0</v>
      </c>
      <c r="AP208" s="44">
        <v>0</v>
      </c>
      <c r="AQ208" s="44">
        <v>1</v>
      </c>
      <c r="AR208" s="44">
        <v>0</v>
      </c>
      <c r="AS208" s="44">
        <v>0</v>
      </c>
      <c r="AT208" s="44">
        <v>1</v>
      </c>
      <c r="AU208" s="44">
        <v>0</v>
      </c>
      <c r="AV208" s="44">
        <v>0</v>
      </c>
      <c r="AW208" s="44">
        <v>0</v>
      </c>
      <c r="AX208" s="44">
        <v>1</v>
      </c>
      <c r="AY208" s="44">
        <v>0</v>
      </c>
      <c r="AZ208" s="44">
        <v>0</v>
      </c>
      <c r="BA208" s="44">
        <v>1</v>
      </c>
      <c r="BB208" s="44">
        <v>0</v>
      </c>
      <c r="BC208" s="44">
        <v>0</v>
      </c>
      <c r="BD208" s="44" t="s">
        <v>307</v>
      </c>
      <c r="BE208" s="59">
        <v>44014</v>
      </c>
    </row>
    <row r="209" spans="1:57" x14ac:dyDescent="0.2">
      <c r="A209" s="44" t="s">
        <v>556</v>
      </c>
      <c r="B209" s="44" t="str">
        <f>VLOOKUP(A209,诊断结果!A:G,7,FALSE)</f>
        <v>AD</v>
      </c>
      <c r="C209" s="44" t="str">
        <f>VLOOKUP(A209,'other information'!B:C,2,FALSE)</f>
        <v>方洪珠</v>
      </c>
      <c r="D209" s="50">
        <f>VLOOKUP(A209,'other information'!B:D,3,FALSE)</f>
        <v>43981.013888888898</v>
      </c>
      <c r="E209" s="50">
        <f>VLOOKUP(A209,'other information'!B:E,4,FALSE)</f>
        <v>43983.701388888898</v>
      </c>
      <c r="F209" s="54" t="s">
        <v>70</v>
      </c>
      <c r="G209" s="54" t="s">
        <v>71</v>
      </c>
      <c r="H209" s="50">
        <v>18396</v>
      </c>
      <c r="I209" s="44">
        <v>165</v>
      </c>
      <c r="J209" s="44">
        <v>56</v>
      </c>
      <c r="K209" s="54" t="s">
        <v>72</v>
      </c>
      <c r="L209" s="54" t="s">
        <v>85</v>
      </c>
      <c r="M209" s="54" t="s">
        <v>63</v>
      </c>
      <c r="N209" s="54" t="s">
        <v>138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1</v>
      </c>
      <c r="U209" s="44">
        <v>0</v>
      </c>
      <c r="V209" s="44">
        <v>0</v>
      </c>
      <c r="W209" s="44">
        <v>0</v>
      </c>
      <c r="X209" s="44">
        <v>0</v>
      </c>
      <c r="Y209" s="44">
        <v>1</v>
      </c>
      <c r="Z209" s="44">
        <v>1</v>
      </c>
      <c r="AA209" s="44">
        <v>0</v>
      </c>
      <c r="AB209" s="44">
        <v>0</v>
      </c>
      <c r="AC209" s="44">
        <v>0</v>
      </c>
      <c r="AD209" s="44">
        <v>1</v>
      </c>
      <c r="AE209" s="44">
        <v>0</v>
      </c>
      <c r="AF209" s="44">
        <v>0</v>
      </c>
      <c r="AG209" s="44">
        <v>0</v>
      </c>
      <c r="AH209" s="44">
        <v>0</v>
      </c>
      <c r="AI209" s="52">
        <v>1</v>
      </c>
      <c r="AJ209" s="44">
        <v>0</v>
      </c>
      <c r="AK209" s="53" t="s">
        <v>66</v>
      </c>
      <c r="AL209" s="44">
        <v>1</v>
      </c>
      <c r="AM209" s="44">
        <v>1</v>
      </c>
      <c r="AN209" s="44">
        <v>1</v>
      </c>
      <c r="AO209" s="44">
        <v>0</v>
      </c>
      <c r="AP209" s="44">
        <v>0</v>
      </c>
      <c r="AQ209" s="44">
        <v>1</v>
      </c>
      <c r="AR209" s="44">
        <v>0</v>
      </c>
      <c r="AS209" s="44">
        <v>0</v>
      </c>
      <c r="AT209" s="44">
        <v>0</v>
      </c>
      <c r="AU209" s="44">
        <v>0</v>
      </c>
      <c r="AV209" s="44">
        <v>0</v>
      </c>
      <c r="AW209" s="44">
        <v>1</v>
      </c>
      <c r="AX209" s="44">
        <v>0</v>
      </c>
      <c r="AY209" s="44">
        <v>0</v>
      </c>
      <c r="AZ209" s="44">
        <v>1</v>
      </c>
      <c r="BA209" s="44">
        <v>0</v>
      </c>
      <c r="BB209" s="44">
        <v>0</v>
      </c>
      <c r="BC209" s="44">
        <v>0</v>
      </c>
      <c r="BD209" s="44" t="s">
        <v>307</v>
      </c>
      <c r="BE209" s="59">
        <v>44014</v>
      </c>
    </row>
    <row r="210" spans="1:57" x14ac:dyDescent="0.2">
      <c r="A210" s="44" t="s">
        <v>557</v>
      </c>
      <c r="B210" s="44" t="str">
        <f>VLOOKUP(A210,诊断结果!A:G,7,FALSE)</f>
        <v>AD</v>
      </c>
      <c r="C210" s="44" t="str">
        <f>VLOOKUP(A210,'other information'!B:C,2,FALSE)</f>
        <v>陶宏庆</v>
      </c>
      <c r="D210" s="50">
        <f>VLOOKUP(A210,'other information'!B:D,3,FALSE)</f>
        <v>43981.194444444402</v>
      </c>
      <c r="E210" s="50">
        <f>VLOOKUP(A210,'other information'!B:E,4,FALSE)</f>
        <v>43983.701388888898</v>
      </c>
      <c r="F210" s="54" t="s">
        <v>70</v>
      </c>
      <c r="G210" s="54" t="s">
        <v>71</v>
      </c>
      <c r="H210" s="50">
        <v>16720</v>
      </c>
      <c r="I210" s="44">
        <v>150</v>
      </c>
      <c r="J210" s="44">
        <v>52</v>
      </c>
      <c r="K210" s="54" t="s">
        <v>72</v>
      </c>
      <c r="L210" s="54" t="s">
        <v>193</v>
      </c>
      <c r="M210" s="54" t="s">
        <v>90</v>
      </c>
      <c r="N210" s="54" t="s">
        <v>64</v>
      </c>
      <c r="O210" s="44">
        <v>1</v>
      </c>
      <c r="P210" s="44">
        <v>0</v>
      </c>
      <c r="Q210" s="44">
        <v>1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1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52">
        <v>0</v>
      </c>
      <c r="AJ210" s="44">
        <v>0</v>
      </c>
      <c r="AK210" s="53" t="s">
        <v>66</v>
      </c>
      <c r="AL210" s="44">
        <v>0</v>
      </c>
      <c r="AM210" s="44">
        <v>0</v>
      </c>
      <c r="AN210" s="44">
        <v>1</v>
      </c>
      <c r="AO210" s="44">
        <v>0</v>
      </c>
      <c r="AP210" s="44">
        <v>0</v>
      </c>
      <c r="AQ210" s="44">
        <v>0</v>
      </c>
      <c r="AR210" s="44">
        <v>0</v>
      </c>
      <c r="AS210" s="44">
        <v>0</v>
      </c>
      <c r="AT210" s="44">
        <v>0</v>
      </c>
      <c r="AU210" s="44">
        <v>0</v>
      </c>
      <c r="AV210" s="44">
        <v>0</v>
      </c>
      <c r="AW210" s="44">
        <v>1</v>
      </c>
      <c r="AX210" s="44">
        <v>1</v>
      </c>
      <c r="AY210" s="44">
        <v>0</v>
      </c>
      <c r="AZ210" s="44">
        <v>0</v>
      </c>
      <c r="BA210" s="44">
        <v>0</v>
      </c>
      <c r="BB210" s="44">
        <v>0</v>
      </c>
      <c r="BC210" s="44">
        <v>0</v>
      </c>
      <c r="BD210" s="44" t="s">
        <v>307</v>
      </c>
      <c r="BE210" s="59">
        <v>44014</v>
      </c>
    </row>
    <row r="211" spans="1:57" x14ac:dyDescent="0.2">
      <c r="A211" s="44" t="s">
        <v>558</v>
      </c>
      <c r="B211" s="44" t="str">
        <f>VLOOKUP(A211,诊断结果!A:G,7,FALSE)</f>
        <v>aMCI</v>
      </c>
      <c r="C211" s="44" t="str">
        <f>VLOOKUP(A211,'other information'!B:C,2,FALSE)</f>
        <v>施进琴</v>
      </c>
      <c r="D211" s="50">
        <f>VLOOKUP(A211,'other information'!B:D,3,FALSE)</f>
        <v>43979.270833333299</v>
      </c>
      <c r="E211" s="50">
        <f>VLOOKUP(A211,'other information'!B:E,4,FALSE)</f>
        <v>43983.701388888898</v>
      </c>
      <c r="F211" s="54" t="s">
        <v>70</v>
      </c>
      <c r="G211" s="54" t="s">
        <v>71</v>
      </c>
      <c r="H211" s="50">
        <v>23401</v>
      </c>
      <c r="I211" s="44">
        <v>163</v>
      </c>
      <c r="J211" s="44">
        <v>64</v>
      </c>
      <c r="K211" s="54" t="s">
        <v>72</v>
      </c>
      <c r="L211" s="54" t="s">
        <v>207</v>
      </c>
      <c r="M211" s="54" t="s">
        <v>123</v>
      </c>
      <c r="N211" s="54" t="s">
        <v>64</v>
      </c>
      <c r="O211" s="44">
        <v>1</v>
      </c>
      <c r="P211" s="44">
        <v>0</v>
      </c>
      <c r="Q211" s="44">
        <v>0</v>
      </c>
      <c r="R211" s="44">
        <v>1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1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52">
        <v>1</v>
      </c>
      <c r="AJ211" s="44">
        <v>0</v>
      </c>
      <c r="AK211" s="53" t="s">
        <v>66</v>
      </c>
      <c r="AL211" s="44">
        <v>1</v>
      </c>
      <c r="AM211" s="44">
        <v>1</v>
      </c>
      <c r="AN211" s="44">
        <v>1</v>
      </c>
      <c r="AO211" s="44">
        <v>0</v>
      </c>
      <c r="AP211" s="44">
        <v>1</v>
      </c>
      <c r="AQ211" s="44">
        <v>1</v>
      </c>
      <c r="AR211" s="44">
        <v>1</v>
      </c>
      <c r="AS211" s="44">
        <v>0</v>
      </c>
      <c r="AT211" s="44">
        <v>1</v>
      </c>
      <c r="AU211" s="44">
        <v>0</v>
      </c>
      <c r="AV211" s="44">
        <v>0</v>
      </c>
      <c r="AW211" s="44">
        <v>1</v>
      </c>
      <c r="AX211" s="44">
        <v>1</v>
      </c>
      <c r="AY211" s="44">
        <v>0</v>
      </c>
      <c r="AZ211" s="44">
        <v>0</v>
      </c>
      <c r="BA211" s="44">
        <v>1</v>
      </c>
      <c r="BB211" s="44">
        <v>0</v>
      </c>
      <c r="BC211" s="44">
        <v>0</v>
      </c>
      <c r="BD211" s="44" t="s">
        <v>307</v>
      </c>
      <c r="BE211" s="59">
        <v>44014</v>
      </c>
    </row>
    <row r="212" spans="1:57" x14ac:dyDescent="0.2">
      <c r="A212" s="44" t="s">
        <v>559</v>
      </c>
      <c r="B212" s="44" t="str">
        <f>VLOOKUP(A212,诊断结果!A:G,7,FALSE)</f>
        <v>SCD1</v>
      </c>
      <c r="C212" s="44" t="str">
        <f>VLOOKUP(A212,'other information'!B:C,2,FALSE)</f>
        <v>严俊</v>
      </c>
      <c r="D212" s="50">
        <f>VLOOKUP(A212,'other information'!B:D,3,FALSE)</f>
        <v>43979.270833333299</v>
      </c>
      <c r="E212" s="50">
        <f>VLOOKUP(A212,'other information'!B:E,4,FALSE)</f>
        <v>43979.701388888898</v>
      </c>
      <c r="F212" s="54" t="s">
        <v>59</v>
      </c>
      <c r="G212" s="54" t="s">
        <v>71</v>
      </c>
      <c r="H212" s="50">
        <v>23012</v>
      </c>
      <c r="I212" s="44">
        <v>179</v>
      </c>
      <c r="J212" s="44">
        <v>82.5</v>
      </c>
      <c r="K212" s="54" t="s">
        <v>72</v>
      </c>
      <c r="L212" s="54" t="s">
        <v>196</v>
      </c>
      <c r="M212" s="54" t="s">
        <v>123</v>
      </c>
      <c r="N212" s="54" t="s">
        <v>64</v>
      </c>
      <c r="O212" s="44">
        <v>0</v>
      </c>
      <c r="P212" s="44">
        <v>0</v>
      </c>
      <c r="Q212" s="44">
        <v>0</v>
      </c>
      <c r="R212" s="44">
        <v>0</v>
      </c>
      <c r="S212" s="44">
        <v>1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52" t="s">
        <v>65</v>
      </c>
      <c r="AJ212" s="44">
        <v>1</v>
      </c>
      <c r="AK212" s="53" t="s">
        <v>65</v>
      </c>
      <c r="AL212" s="44">
        <v>0</v>
      </c>
      <c r="AM212" s="44">
        <v>0</v>
      </c>
      <c r="AN212" s="44">
        <v>1</v>
      </c>
      <c r="AO212" s="44">
        <v>0</v>
      </c>
      <c r="AP212" s="44">
        <v>1</v>
      </c>
      <c r="AQ212" s="44">
        <v>1</v>
      </c>
      <c r="AR212" s="44">
        <v>0</v>
      </c>
      <c r="AS212" s="44">
        <v>0</v>
      </c>
      <c r="AT212" s="44">
        <v>1</v>
      </c>
      <c r="AU212" s="44">
        <v>0</v>
      </c>
      <c r="AV212" s="44">
        <v>0</v>
      </c>
      <c r="AW212" s="44">
        <v>1</v>
      </c>
      <c r="AX212" s="44">
        <v>1</v>
      </c>
      <c r="AY212" s="44">
        <v>0</v>
      </c>
      <c r="AZ212" s="44">
        <v>0</v>
      </c>
      <c r="BA212" s="44">
        <v>1</v>
      </c>
      <c r="BB212" s="44">
        <v>1</v>
      </c>
      <c r="BC212" s="44">
        <v>1</v>
      </c>
      <c r="BD212" s="44" t="s">
        <v>307</v>
      </c>
      <c r="BE212" s="59">
        <v>44014</v>
      </c>
    </row>
    <row r="213" spans="1:57" x14ac:dyDescent="0.2">
      <c r="A213" s="44" t="s">
        <v>560</v>
      </c>
      <c r="B213" s="44" t="str">
        <f>VLOOKUP(A213,诊断结果!A:G,7,FALSE)</f>
        <v>aMCI</v>
      </c>
      <c r="C213" s="44" t="str">
        <f>VLOOKUP(A213,'other information'!B:C,2,FALSE)</f>
        <v>彭春兰</v>
      </c>
      <c r="D213" s="50">
        <f>VLOOKUP(A213,'other information'!B:D,3,FALSE)</f>
        <v>43979.229166666701</v>
      </c>
      <c r="E213" s="50">
        <f>VLOOKUP(A213,'other information'!B:E,4,FALSE)</f>
        <v>43979.701388888898</v>
      </c>
      <c r="F213" s="54" t="s">
        <v>70</v>
      </c>
      <c r="G213" s="54" t="s">
        <v>71</v>
      </c>
      <c r="H213" s="50">
        <v>19804</v>
      </c>
      <c r="I213" s="44">
        <v>150</v>
      </c>
      <c r="J213" s="44">
        <v>54</v>
      </c>
      <c r="K213" s="54" t="s">
        <v>72</v>
      </c>
      <c r="L213" s="54" t="s">
        <v>85</v>
      </c>
      <c r="M213" s="54" t="s">
        <v>63</v>
      </c>
      <c r="N213" s="54" t="s">
        <v>109</v>
      </c>
      <c r="O213" s="44">
        <v>0</v>
      </c>
      <c r="P213" s="44">
        <v>1</v>
      </c>
      <c r="Q213" s="44">
        <v>0</v>
      </c>
      <c r="R213" s="44">
        <v>0</v>
      </c>
      <c r="S213" s="44">
        <v>1</v>
      </c>
      <c r="T213" s="44">
        <v>0</v>
      </c>
      <c r="U213" s="44">
        <v>0</v>
      </c>
      <c r="V213" s="44">
        <v>0</v>
      </c>
      <c r="W213" s="44">
        <v>0</v>
      </c>
      <c r="X213" s="44">
        <v>1</v>
      </c>
      <c r="Y213" s="44">
        <v>1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52">
        <v>1</v>
      </c>
      <c r="AJ213" s="44">
        <v>0</v>
      </c>
      <c r="AK213" s="53" t="s">
        <v>65</v>
      </c>
      <c r="AL213" s="44">
        <v>1</v>
      </c>
      <c r="AM213" s="44">
        <v>1</v>
      </c>
      <c r="AN213" s="44">
        <v>1</v>
      </c>
      <c r="AO213" s="44">
        <v>1</v>
      </c>
      <c r="AP213" s="44">
        <v>1</v>
      </c>
      <c r="AQ213" s="44">
        <v>1</v>
      </c>
      <c r="AR213" s="44">
        <v>1</v>
      </c>
      <c r="AS213" s="44">
        <v>0</v>
      </c>
      <c r="AT213" s="44">
        <v>1</v>
      </c>
      <c r="AU213" s="44">
        <v>0</v>
      </c>
      <c r="AV213" s="44">
        <v>0</v>
      </c>
      <c r="AW213" s="44">
        <v>1</v>
      </c>
      <c r="AX213" s="44">
        <v>0</v>
      </c>
      <c r="AY213" s="44">
        <v>0</v>
      </c>
      <c r="AZ213" s="44">
        <v>1</v>
      </c>
      <c r="BA213" s="44">
        <v>0</v>
      </c>
      <c r="BB213" s="44">
        <v>1</v>
      </c>
      <c r="BC213" s="44">
        <v>0</v>
      </c>
      <c r="BD213" s="44" t="s">
        <v>307</v>
      </c>
      <c r="BE213" s="59">
        <v>44014</v>
      </c>
    </row>
    <row r="214" spans="1:57" x14ac:dyDescent="0.2">
      <c r="A214" s="44" t="s">
        <v>561</v>
      </c>
      <c r="B214" s="44" t="str">
        <f>VLOOKUP(A214,诊断结果!A:G,7,FALSE)</f>
        <v>aMCI</v>
      </c>
      <c r="C214" s="44" t="str">
        <f>VLOOKUP(A214,'other information'!B:C,2,FALSE)</f>
        <v>于嘉卿</v>
      </c>
      <c r="D214" s="50">
        <f>VLOOKUP(A214,'other information'!B:D,3,FALSE)</f>
        <v>43978.25</v>
      </c>
      <c r="E214" s="50">
        <f>VLOOKUP(A214,'other information'!B:E,4,FALSE)</f>
        <v>43978.701388888898</v>
      </c>
      <c r="F214" s="54" t="s">
        <v>59</v>
      </c>
      <c r="G214" s="54" t="s">
        <v>71</v>
      </c>
      <c r="H214" s="50">
        <v>17928</v>
      </c>
      <c r="I214" s="44">
        <v>168</v>
      </c>
      <c r="J214" s="44">
        <v>67</v>
      </c>
      <c r="K214" s="54" t="s">
        <v>72</v>
      </c>
      <c r="L214" s="44" t="s">
        <v>65</v>
      </c>
      <c r="M214" s="44" t="s">
        <v>65</v>
      </c>
      <c r="N214" s="54" t="s">
        <v>64</v>
      </c>
      <c r="O214" s="44">
        <v>0</v>
      </c>
      <c r="P214" s="44">
        <v>1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1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52">
        <v>1</v>
      </c>
      <c r="AJ214" s="44">
        <v>0</v>
      </c>
      <c r="AK214" s="53" t="s">
        <v>79</v>
      </c>
      <c r="AL214" s="44">
        <v>1</v>
      </c>
      <c r="AM214" s="44">
        <v>0</v>
      </c>
      <c r="AN214" s="44">
        <v>1</v>
      </c>
      <c r="AO214" s="44">
        <v>0</v>
      </c>
      <c r="AP214" s="44">
        <v>1</v>
      </c>
      <c r="AQ214" s="44">
        <v>1</v>
      </c>
      <c r="AR214" s="44">
        <v>1</v>
      </c>
      <c r="AS214" s="44">
        <v>1</v>
      </c>
      <c r="AT214" s="44">
        <v>1</v>
      </c>
      <c r="AU214" s="44">
        <v>0</v>
      </c>
      <c r="AV214" s="44">
        <v>0</v>
      </c>
      <c r="AW214" s="44">
        <v>1</v>
      </c>
      <c r="AX214" s="44">
        <v>0</v>
      </c>
      <c r="AY214" s="44">
        <v>0</v>
      </c>
      <c r="AZ214" s="44">
        <v>0</v>
      </c>
      <c r="BA214" s="44">
        <v>1</v>
      </c>
      <c r="BB214" s="44">
        <v>0</v>
      </c>
      <c r="BC214" s="44">
        <v>0</v>
      </c>
      <c r="BD214" s="44" t="s">
        <v>307</v>
      </c>
      <c r="BE214" s="59">
        <v>44014</v>
      </c>
    </row>
    <row r="215" spans="1:57" x14ac:dyDescent="0.2">
      <c r="A215" s="44" t="s">
        <v>562</v>
      </c>
      <c r="B215" s="44" t="str">
        <f>VLOOKUP(A215,诊断结果!A:G,7,FALSE)</f>
        <v>AD</v>
      </c>
      <c r="C215" s="44" t="str">
        <f>VLOOKUP(A215,'other information'!B:C,2,FALSE)</f>
        <v>蔡金明</v>
      </c>
      <c r="D215" s="50">
        <f>VLOOKUP(A215,'other information'!B:D,3,FALSE)</f>
        <v>43978.375</v>
      </c>
      <c r="E215" s="50">
        <f>VLOOKUP(A215,'other information'!B:E,4,FALSE)</f>
        <v>43978.701388888898</v>
      </c>
      <c r="F215" s="54" t="s">
        <v>59</v>
      </c>
      <c r="G215" s="54" t="s">
        <v>71</v>
      </c>
      <c r="H215" s="50">
        <v>17936</v>
      </c>
      <c r="I215" s="44">
        <v>162</v>
      </c>
      <c r="J215" s="44">
        <v>64</v>
      </c>
      <c r="K215" s="54" t="s">
        <v>72</v>
      </c>
      <c r="L215" s="54" t="s">
        <v>185</v>
      </c>
      <c r="M215" s="54" t="s">
        <v>63</v>
      </c>
      <c r="N215" s="54" t="s">
        <v>138</v>
      </c>
      <c r="O215" s="44">
        <v>0</v>
      </c>
      <c r="P215" s="44">
        <v>0</v>
      </c>
      <c r="Q215" s="44">
        <v>1</v>
      </c>
      <c r="R215" s="44">
        <v>0</v>
      </c>
      <c r="S215" s="44">
        <v>1</v>
      </c>
      <c r="T215" s="44">
        <v>0</v>
      </c>
      <c r="U215" s="44">
        <v>0</v>
      </c>
      <c r="V215" s="44">
        <v>1</v>
      </c>
      <c r="W215" s="44">
        <v>0</v>
      </c>
      <c r="X215" s="44">
        <v>0</v>
      </c>
      <c r="Y215" s="44">
        <v>1</v>
      </c>
      <c r="Z215" s="44">
        <v>1</v>
      </c>
      <c r="AA215" s="44">
        <v>1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52">
        <v>1</v>
      </c>
      <c r="AJ215" s="44">
        <v>0</v>
      </c>
      <c r="AK215" s="53" t="s">
        <v>130</v>
      </c>
      <c r="AL215" s="44">
        <v>1</v>
      </c>
      <c r="AM215" s="44">
        <v>1</v>
      </c>
      <c r="AN215" s="44">
        <v>1</v>
      </c>
      <c r="AO215" s="44">
        <v>0</v>
      </c>
      <c r="AP215" s="44">
        <v>1</v>
      </c>
      <c r="AQ215" s="44">
        <v>1</v>
      </c>
      <c r="AR215" s="44">
        <v>0</v>
      </c>
      <c r="AS215" s="44">
        <v>0</v>
      </c>
      <c r="AT215" s="44">
        <v>0</v>
      </c>
      <c r="AU215" s="44">
        <v>0</v>
      </c>
      <c r="AV215" s="44">
        <v>0</v>
      </c>
      <c r="AW215" s="44">
        <v>1</v>
      </c>
      <c r="AX215" s="44">
        <v>1</v>
      </c>
      <c r="AY215" s="44">
        <v>0</v>
      </c>
      <c r="AZ215" s="44">
        <v>0</v>
      </c>
      <c r="BA215" s="44">
        <v>1</v>
      </c>
      <c r="BB215" s="44">
        <v>0</v>
      </c>
      <c r="BC215" s="44">
        <v>0</v>
      </c>
      <c r="BD215" s="44" t="s">
        <v>307</v>
      </c>
      <c r="BE215" s="59">
        <v>44014</v>
      </c>
    </row>
    <row r="216" spans="1:57" x14ac:dyDescent="0.2">
      <c r="A216" s="44" t="s">
        <v>563</v>
      </c>
      <c r="B216" s="44" t="str">
        <f>VLOOKUP(A216,诊断结果!A:G,7,FALSE)</f>
        <v>SCS1</v>
      </c>
      <c r="C216" s="44" t="str">
        <f>VLOOKUP(A216,'other information'!B:C,2,FALSE)</f>
        <v>沈佩君</v>
      </c>
      <c r="D216" s="50">
        <f>VLOOKUP(A216,'other information'!B:D,3,FALSE)</f>
        <v>43978.243055555598</v>
      </c>
      <c r="E216" s="50">
        <f>VLOOKUP(A216,'other information'!B:E,4,FALSE)</f>
        <v>43978.701388888898</v>
      </c>
      <c r="F216" s="54" t="s">
        <v>70</v>
      </c>
      <c r="G216" s="54" t="s">
        <v>71</v>
      </c>
      <c r="H216" s="50">
        <v>18682</v>
      </c>
      <c r="I216" s="44">
        <v>168</v>
      </c>
      <c r="J216" s="44">
        <v>68</v>
      </c>
      <c r="K216" s="54" t="s">
        <v>72</v>
      </c>
      <c r="L216" s="54" t="s">
        <v>564</v>
      </c>
      <c r="M216" s="54" t="s">
        <v>123</v>
      </c>
      <c r="N216" s="54" t="s">
        <v>64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1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52">
        <v>1</v>
      </c>
      <c r="AJ216" s="44">
        <v>0</v>
      </c>
      <c r="AK216" s="53" t="s">
        <v>66</v>
      </c>
      <c r="AL216" s="44">
        <v>1</v>
      </c>
      <c r="AM216" s="44">
        <v>0</v>
      </c>
      <c r="AN216" s="44">
        <v>1</v>
      </c>
      <c r="AO216" s="44">
        <v>0</v>
      </c>
      <c r="AP216" s="44">
        <v>1</v>
      </c>
      <c r="AQ216" s="44">
        <v>1</v>
      </c>
      <c r="AR216" s="44">
        <v>1</v>
      </c>
      <c r="AS216" s="44">
        <v>0</v>
      </c>
      <c r="AT216" s="44">
        <v>0</v>
      </c>
      <c r="AU216" s="44">
        <v>0</v>
      </c>
      <c r="AV216" s="44">
        <v>0</v>
      </c>
      <c r="AW216" s="44">
        <v>0</v>
      </c>
      <c r="AX216" s="44">
        <v>1</v>
      </c>
      <c r="AY216" s="44">
        <v>0</v>
      </c>
      <c r="AZ216" s="44">
        <v>0</v>
      </c>
      <c r="BA216" s="44">
        <v>1</v>
      </c>
      <c r="BB216" s="44">
        <v>0</v>
      </c>
      <c r="BC216" s="44">
        <v>1</v>
      </c>
      <c r="BD216" s="44" t="s">
        <v>307</v>
      </c>
      <c r="BE216" s="59">
        <v>44014</v>
      </c>
    </row>
    <row r="217" spans="1:57" x14ac:dyDescent="0.2">
      <c r="A217" s="44" t="s">
        <v>565</v>
      </c>
      <c r="B217" s="44" t="str">
        <f>VLOOKUP(A217,诊断结果!A:G,7,FALSE)</f>
        <v>sMCI</v>
      </c>
      <c r="C217" s="44" t="str">
        <f>VLOOKUP(A217,'other information'!B:C,2,FALSE)</f>
        <v>杨明</v>
      </c>
      <c r="D217" s="50">
        <f>VLOOKUP(A217,'other information'!B:D,3,FALSE)</f>
        <v>43978.291666666701</v>
      </c>
      <c r="E217" s="50">
        <f>VLOOKUP(A217,'other information'!B:E,4,FALSE)</f>
        <v>43978.701388888898</v>
      </c>
      <c r="F217" s="54" t="s">
        <v>59</v>
      </c>
      <c r="G217" s="54" t="s">
        <v>71</v>
      </c>
      <c r="H217" s="50">
        <v>17752</v>
      </c>
      <c r="I217" s="44">
        <v>179</v>
      </c>
      <c r="J217" s="44">
        <v>93</v>
      </c>
      <c r="K217" s="54" t="s">
        <v>499</v>
      </c>
      <c r="L217" s="54" t="s">
        <v>566</v>
      </c>
      <c r="M217" s="54" t="s">
        <v>78</v>
      </c>
      <c r="N217" s="54" t="s">
        <v>138</v>
      </c>
      <c r="O217" s="44">
        <v>1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1</v>
      </c>
      <c r="V217" s="44">
        <v>0</v>
      </c>
      <c r="W217" s="44">
        <v>0</v>
      </c>
      <c r="X217" s="44">
        <v>0</v>
      </c>
      <c r="Y217" s="44">
        <v>1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52">
        <v>1</v>
      </c>
      <c r="AJ217" s="44">
        <v>0</v>
      </c>
      <c r="AK217" s="53" t="s">
        <v>130</v>
      </c>
      <c r="AL217" s="44">
        <v>1</v>
      </c>
      <c r="AM217" s="44">
        <v>0</v>
      </c>
      <c r="AN217" s="44">
        <v>1</v>
      </c>
      <c r="AO217" s="44">
        <v>0</v>
      </c>
      <c r="AP217" s="44">
        <v>1</v>
      </c>
      <c r="AQ217" s="44">
        <v>1</v>
      </c>
      <c r="AR217" s="44">
        <v>0</v>
      </c>
      <c r="AS217" s="44">
        <v>0</v>
      </c>
      <c r="AT217" s="44">
        <v>0</v>
      </c>
      <c r="AU217" s="44">
        <v>0</v>
      </c>
      <c r="AV217" s="44">
        <v>0</v>
      </c>
      <c r="AW217" s="44">
        <v>1</v>
      </c>
      <c r="AX217" s="44">
        <v>0</v>
      </c>
      <c r="AY217" s="44">
        <v>0</v>
      </c>
      <c r="AZ217" s="44">
        <v>1</v>
      </c>
      <c r="BA217" s="44">
        <v>0</v>
      </c>
      <c r="BB217" s="44">
        <v>0</v>
      </c>
      <c r="BC217" s="44">
        <v>0</v>
      </c>
      <c r="BD217" s="44" t="s">
        <v>307</v>
      </c>
      <c r="BE217" s="59">
        <v>44014</v>
      </c>
    </row>
    <row r="218" spans="1:57" x14ac:dyDescent="0.2">
      <c r="A218" s="44" t="s">
        <v>567</v>
      </c>
      <c r="B218" s="44" t="str">
        <f>VLOOKUP(A218,诊断结果!A:G,7,FALSE)</f>
        <v>AD</v>
      </c>
      <c r="C218" s="44" t="str">
        <f>VLOOKUP(A218,'other information'!B:C,2,FALSE)</f>
        <v>尹桂珍</v>
      </c>
      <c r="D218" s="50">
        <f>VLOOKUP(A218,'other information'!B:D,3,FALSE)</f>
        <v>43986.270833333299</v>
      </c>
      <c r="E218" s="50">
        <f>VLOOKUP(A218,'other information'!B:E,4,FALSE)</f>
        <v>43986.701388888898</v>
      </c>
      <c r="F218" s="54" t="s">
        <v>70</v>
      </c>
      <c r="G218" s="54" t="s">
        <v>71</v>
      </c>
      <c r="H218" s="50">
        <v>24739</v>
      </c>
      <c r="I218" s="44">
        <v>162</v>
      </c>
      <c r="J218" s="44">
        <v>52</v>
      </c>
      <c r="K218" s="54" t="s">
        <v>568</v>
      </c>
      <c r="L218" s="54" t="s">
        <v>193</v>
      </c>
      <c r="M218" s="54" t="s">
        <v>90</v>
      </c>
      <c r="N218" s="54" t="s">
        <v>64</v>
      </c>
      <c r="O218" s="44">
        <v>0</v>
      </c>
      <c r="P218" s="44">
        <v>0</v>
      </c>
      <c r="Q218" s="44">
        <v>1</v>
      </c>
      <c r="R218" s="44">
        <v>0</v>
      </c>
      <c r="S218" s="44">
        <v>0</v>
      </c>
      <c r="T218" s="44">
        <v>1</v>
      </c>
      <c r="U218" s="44">
        <v>1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52">
        <v>0</v>
      </c>
      <c r="AJ218" s="44">
        <v>0</v>
      </c>
      <c r="AK218" s="53" t="s">
        <v>79</v>
      </c>
      <c r="AL218" s="44">
        <v>1</v>
      </c>
      <c r="AM218" s="44">
        <v>1</v>
      </c>
      <c r="AN218" s="44">
        <v>1</v>
      </c>
      <c r="AO218" s="44">
        <v>1</v>
      </c>
      <c r="AP218" s="44">
        <v>1</v>
      </c>
      <c r="AQ218" s="44">
        <v>1</v>
      </c>
      <c r="AR218" s="44">
        <v>0</v>
      </c>
      <c r="AS218" s="44">
        <v>0</v>
      </c>
      <c r="AT218" s="44">
        <v>0</v>
      </c>
      <c r="AU218" s="44">
        <v>0</v>
      </c>
      <c r="AV218" s="44">
        <v>0</v>
      </c>
      <c r="AW218" s="44">
        <v>1</v>
      </c>
      <c r="AX218" s="44">
        <v>0</v>
      </c>
      <c r="AY218" s="44">
        <v>0</v>
      </c>
      <c r="AZ218" s="44">
        <v>1</v>
      </c>
      <c r="BA218" s="44">
        <v>0</v>
      </c>
      <c r="BB218" s="44">
        <v>0</v>
      </c>
      <c r="BC218" s="44">
        <v>1</v>
      </c>
      <c r="BD218" s="44" t="s">
        <v>307</v>
      </c>
      <c r="BE218" s="59">
        <v>44014</v>
      </c>
    </row>
    <row r="219" spans="1:57" x14ac:dyDescent="0.2">
      <c r="A219" s="44" t="s">
        <v>569</v>
      </c>
      <c r="B219" s="44" t="str">
        <f>VLOOKUP(A219,诊断结果!A:G,7,FALSE)</f>
        <v>NC</v>
      </c>
      <c r="C219" s="44" t="str">
        <f>VLOOKUP(A219,'other information'!B:C,2,FALSE)</f>
        <v>滕嘉芳</v>
      </c>
      <c r="D219" s="50">
        <f>VLOOKUP(A219,'other information'!B:D,3,FALSE)</f>
        <v>43986.395833333299</v>
      </c>
      <c r="E219" s="50">
        <f>VLOOKUP(A219,'other information'!B:E,4,FALSE)</f>
        <v>43986.701388888898</v>
      </c>
      <c r="F219" s="54" t="s">
        <v>70</v>
      </c>
      <c r="G219" s="54" t="s">
        <v>71</v>
      </c>
      <c r="H219" s="50">
        <v>23347</v>
      </c>
      <c r="I219" s="44">
        <v>167</v>
      </c>
      <c r="J219" s="44">
        <v>65</v>
      </c>
      <c r="K219" s="54" t="s">
        <v>72</v>
      </c>
      <c r="L219" s="54" t="s">
        <v>89</v>
      </c>
      <c r="M219" s="54" t="s">
        <v>90</v>
      </c>
      <c r="N219" s="54" t="s">
        <v>64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1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1</v>
      </c>
      <c r="AG219" s="44">
        <v>0</v>
      </c>
      <c r="AH219" s="44">
        <v>0</v>
      </c>
      <c r="AI219" s="52">
        <v>1</v>
      </c>
      <c r="AJ219" s="44">
        <v>0</v>
      </c>
      <c r="AK219" s="53" t="s">
        <v>65</v>
      </c>
      <c r="AL219" s="44">
        <v>1</v>
      </c>
      <c r="AM219" s="44">
        <v>1</v>
      </c>
      <c r="AN219" s="44">
        <v>1</v>
      </c>
      <c r="AO219" s="44">
        <v>1</v>
      </c>
      <c r="AP219" s="44">
        <v>1</v>
      </c>
      <c r="AQ219" s="44">
        <v>1</v>
      </c>
      <c r="AR219" s="44">
        <v>1</v>
      </c>
      <c r="AS219" s="44">
        <v>1</v>
      </c>
      <c r="AT219" s="44">
        <v>1</v>
      </c>
      <c r="AU219" s="44">
        <v>0</v>
      </c>
      <c r="AV219" s="44">
        <v>0</v>
      </c>
      <c r="AW219" s="44">
        <v>1</v>
      </c>
      <c r="AX219" s="44">
        <v>0</v>
      </c>
      <c r="AY219" s="44">
        <v>0</v>
      </c>
      <c r="AZ219" s="44">
        <v>0</v>
      </c>
      <c r="BA219" s="44">
        <v>1</v>
      </c>
      <c r="BB219" s="44">
        <v>1</v>
      </c>
      <c r="BC219" s="44">
        <v>0</v>
      </c>
      <c r="BD219" s="44" t="s">
        <v>307</v>
      </c>
      <c r="BE219" s="59">
        <v>44014</v>
      </c>
    </row>
    <row r="220" spans="1:57" x14ac:dyDescent="0.2">
      <c r="A220" s="44" t="s">
        <v>570</v>
      </c>
      <c r="B220" s="44" t="str">
        <f>VLOOKUP(A220,诊断结果!A:G,7,FALSE)</f>
        <v>SCS3</v>
      </c>
      <c r="C220" s="44" t="str">
        <f>VLOOKUP(A220,'other information'!B:C,2,FALSE)</f>
        <v>李国维</v>
      </c>
      <c r="D220" s="50">
        <f>VLOOKUP(A220,'other information'!B:D,3,FALSE)</f>
        <v>43988.315972222197</v>
      </c>
      <c r="E220" s="50">
        <f>VLOOKUP(A220,'other information'!B:E,4,FALSE)</f>
        <v>43988.701388888898</v>
      </c>
      <c r="F220" s="54" t="s">
        <v>59</v>
      </c>
      <c r="G220" s="54" t="s">
        <v>71</v>
      </c>
      <c r="H220" s="50">
        <v>17186</v>
      </c>
      <c r="I220" s="44">
        <v>165</v>
      </c>
      <c r="J220" s="44">
        <v>62</v>
      </c>
      <c r="K220" s="54" t="s">
        <v>72</v>
      </c>
      <c r="L220" s="54" t="s">
        <v>193</v>
      </c>
      <c r="M220" s="54" t="s">
        <v>119</v>
      </c>
      <c r="N220" s="54" t="s">
        <v>64</v>
      </c>
      <c r="O220" s="44">
        <v>1</v>
      </c>
      <c r="P220" s="44">
        <v>1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52">
        <v>0</v>
      </c>
      <c r="AJ220" s="44">
        <v>0</v>
      </c>
      <c r="AK220" s="53" t="s">
        <v>79</v>
      </c>
      <c r="AL220" s="44">
        <v>1</v>
      </c>
      <c r="AM220" s="44">
        <v>1</v>
      </c>
      <c r="AN220" s="44">
        <v>1</v>
      </c>
      <c r="AO220" s="44">
        <v>0</v>
      </c>
      <c r="AP220" s="44">
        <v>1</v>
      </c>
      <c r="AQ220" s="44">
        <v>0</v>
      </c>
      <c r="AR220" s="44">
        <v>0</v>
      </c>
      <c r="AS220" s="44">
        <v>0</v>
      </c>
      <c r="AT220" s="44">
        <v>0</v>
      </c>
      <c r="AU220" s="44">
        <v>0</v>
      </c>
      <c r="AV220" s="44">
        <v>0</v>
      </c>
      <c r="AW220" s="44">
        <v>1</v>
      </c>
      <c r="AX220" s="44">
        <v>1</v>
      </c>
      <c r="AY220" s="44">
        <v>0</v>
      </c>
      <c r="AZ220" s="44">
        <v>0</v>
      </c>
      <c r="BA220" s="44">
        <v>1</v>
      </c>
      <c r="BB220" s="44">
        <v>0</v>
      </c>
      <c r="BC220" s="44">
        <v>0</v>
      </c>
      <c r="BD220" s="44" t="s">
        <v>307</v>
      </c>
      <c r="BE220" s="59">
        <v>44014</v>
      </c>
    </row>
    <row r="221" spans="1:57" x14ac:dyDescent="0.2">
      <c r="A221" s="44" t="s">
        <v>571</v>
      </c>
      <c r="B221" s="44" t="str">
        <f>VLOOKUP(A221,诊断结果!A:G,7,FALSE)</f>
        <v>sMCI</v>
      </c>
      <c r="C221" s="44" t="str">
        <f>VLOOKUP(A221,'other information'!B:C,2,FALSE)</f>
        <v>杜凤英</v>
      </c>
      <c r="D221" s="50">
        <f>VLOOKUP(A221,'other information'!B:D,3,FALSE)</f>
        <v>43988.215277777803</v>
      </c>
      <c r="E221" s="50">
        <f>VLOOKUP(A221,'other information'!B:E,4,FALSE)</f>
        <v>43988.701388888898</v>
      </c>
      <c r="F221" s="54" t="s">
        <v>70</v>
      </c>
      <c r="G221" s="54" t="s">
        <v>71</v>
      </c>
      <c r="H221" s="50">
        <v>20192</v>
      </c>
      <c r="I221" s="44">
        <v>154</v>
      </c>
      <c r="J221" s="44">
        <v>57</v>
      </c>
      <c r="K221" s="54" t="s">
        <v>72</v>
      </c>
      <c r="L221" s="54" t="s">
        <v>301</v>
      </c>
      <c r="M221" s="54" t="s">
        <v>78</v>
      </c>
      <c r="N221" s="54" t="s">
        <v>64</v>
      </c>
      <c r="O221" s="44">
        <v>0</v>
      </c>
      <c r="P221" s="44">
        <v>0</v>
      </c>
      <c r="Q221" s="44">
        <v>0</v>
      </c>
      <c r="R221" s="44">
        <v>1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52">
        <v>0</v>
      </c>
      <c r="AJ221" s="44">
        <v>0</v>
      </c>
      <c r="AK221" s="53" t="s">
        <v>66</v>
      </c>
      <c r="AL221" s="44">
        <v>1</v>
      </c>
      <c r="AM221" s="44">
        <v>1</v>
      </c>
      <c r="AN221" s="44">
        <v>1</v>
      </c>
      <c r="AO221" s="44">
        <v>0</v>
      </c>
      <c r="AP221" s="44">
        <v>0</v>
      </c>
      <c r="AQ221" s="44">
        <v>0</v>
      </c>
      <c r="AR221" s="44">
        <v>1</v>
      </c>
      <c r="AS221" s="44">
        <v>0</v>
      </c>
      <c r="AT221" s="44">
        <v>0</v>
      </c>
      <c r="AU221" s="44">
        <v>0</v>
      </c>
      <c r="AV221" s="44">
        <v>0</v>
      </c>
      <c r="AW221" s="44">
        <v>0</v>
      </c>
      <c r="AX221" s="44">
        <v>0</v>
      </c>
      <c r="AY221" s="44">
        <v>0</v>
      </c>
      <c r="AZ221" s="44">
        <v>1</v>
      </c>
      <c r="BA221" s="44">
        <v>1</v>
      </c>
      <c r="BB221" s="44">
        <v>0</v>
      </c>
      <c r="BC221" s="44">
        <v>0</v>
      </c>
      <c r="BD221" s="44" t="s">
        <v>307</v>
      </c>
      <c r="BE221" s="59">
        <v>44014</v>
      </c>
    </row>
    <row r="222" spans="1:57" x14ac:dyDescent="0.2">
      <c r="A222" s="44" t="s">
        <v>572</v>
      </c>
      <c r="B222" s="44" t="str">
        <f>VLOOKUP(A222,诊断结果!A:G,7,FALSE)</f>
        <v>AD</v>
      </c>
      <c r="C222" s="44" t="str">
        <f>VLOOKUP(A222,'other information'!B:C,2,FALSE)</f>
        <v>许锦东</v>
      </c>
      <c r="D222" s="50">
        <f>VLOOKUP(A222,'other information'!B:D,3,FALSE)</f>
        <v>43988.260416666701</v>
      </c>
      <c r="E222" s="50">
        <f>VLOOKUP(A222,'other information'!B:E,4,FALSE)</f>
        <v>43988.701388888898</v>
      </c>
      <c r="F222" s="54" t="s">
        <v>59</v>
      </c>
      <c r="G222" s="54" t="s">
        <v>71</v>
      </c>
      <c r="H222" s="50">
        <v>19351</v>
      </c>
      <c r="I222" s="44">
        <v>170</v>
      </c>
      <c r="J222" s="44">
        <v>62</v>
      </c>
      <c r="K222" s="54" t="s">
        <v>72</v>
      </c>
      <c r="L222" s="54" t="s">
        <v>85</v>
      </c>
      <c r="M222" s="54" t="s">
        <v>96</v>
      </c>
      <c r="N222" s="54" t="s">
        <v>64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1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52">
        <v>1</v>
      </c>
      <c r="AJ222" s="44">
        <v>0</v>
      </c>
      <c r="AK222" s="53" t="s">
        <v>66</v>
      </c>
      <c r="AL222" s="44">
        <v>1</v>
      </c>
      <c r="AM222" s="44">
        <v>1</v>
      </c>
      <c r="AN222" s="44">
        <v>1</v>
      </c>
      <c r="AO222" s="44">
        <v>0</v>
      </c>
      <c r="AP222" s="44">
        <v>0</v>
      </c>
      <c r="AQ222" s="44">
        <v>1</v>
      </c>
      <c r="AR222" s="44">
        <v>1</v>
      </c>
      <c r="AS222" s="44">
        <v>0</v>
      </c>
      <c r="AT222" s="44">
        <v>1</v>
      </c>
      <c r="AU222" s="44">
        <v>0</v>
      </c>
      <c r="AV222" s="44">
        <v>1</v>
      </c>
      <c r="AW222" s="44">
        <v>1</v>
      </c>
      <c r="AX222" s="44">
        <v>1</v>
      </c>
      <c r="AY222" s="44">
        <v>0</v>
      </c>
      <c r="AZ222" s="44">
        <v>0</v>
      </c>
      <c r="BA222" s="44">
        <v>1</v>
      </c>
      <c r="BB222" s="44">
        <v>0</v>
      </c>
      <c r="BC222" s="44">
        <v>0</v>
      </c>
      <c r="BD222" s="44" t="s">
        <v>307</v>
      </c>
      <c r="BE222" s="59">
        <v>44014</v>
      </c>
    </row>
    <row r="223" spans="1:57" x14ac:dyDescent="0.2">
      <c r="A223" s="44" t="s">
        <v>573</v>
      </c>
      <c r="B223" s="44" t="str">
        <f>VLOOKUP(A223,诊断结果!A:G,7,FALSE)</f>
        <v>SCS3</v>
      </c>
      <c r="C223" s="44" t="str">
        <f>VLOOKUP(A223,'other information'!B:C,2,FALSE)</f>
        <v>林南豪</v>
      </c>
      <c r="D223" s="50">
        <f>VLOOKUP(A223,'other information'!B:D,3,FALSE)</f>
        <v>43988.229166666701</v>
      </c>
      <c r="E223" s="50">
        <f>VLOOKUP(A223,'other information'!B:E,4,FALSE)</f>
        <v>43988.701388888898</v>
      </c>
      <c r="F223" s="54" t="s">
        <v>59</v>
      </c>
      <c r="G223" s="54" t="s">
        <v>71</v>
      </c>
      <c r="H223" s="50">
        <v>18276</v>
      </c>
      <c r="I223" s="44">
        <v>165</v>
      </c>
      <c r="J223" s="44">
        <v>66</v>
      </c>
      <c r="K223" s="54" t="s">
        <v>72</v>
      </c>
      <c r="L223" s="54" t="s">
        <v>394</v>
      </c>
      <c r="M223" s="54" t="s">
        <v>123</v>
      </c>
      <c r="N223" s="54" t="s">
        <v>64</v>
      </c>
      <c r="O223" s="44">
        <v>0</v>
      </c>
      <c r="P223" s="44">
        <v>0</v>
      </c>
      <c r="Q223" s="44">
        <v>0</v>
      </c>
      <c r="R223" s="44">
        <v>1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1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52">
        <v>1</v>
      </c>
      <c r="AJ223" s="44">
        <v>0</v>
      </c>
      <c r="AK223" s="53" t="s">
        <v>66</v>
      </c>
      <c r="AL223" s="44">
        <v>1</v>
      </c>
      <c r="AM223" s="44">
        <v>1</v>
      </c>
      <c r="AN223" s="44">
        <v>1</v>
      </c>
      <c r="AO223" s="44">
        <v>0</v>
      </c>
      <c r="AP223" s="44">
        <v>0</v>
      </c>
      <c r="AQ223" s="44">
        <v>0</v>
      </c>
      <c r="AR223" s="44">
        <v>1</v>
      </c>
      <c r="AS223" s="44">
        <v>0</v>
      </c>
      <c r="AT223" s="44">
        <v>0</v>
      </c>
      <c r="AU223" s="44">
        <v>0</v>
      </c>
      <c r="AV223" s="44">
        <v>0</v>
      </c>
      <c r="AW223" s="44">
        <v>0</v>
      </c>
      <c r="AX223" s="44">
        <v>1</v>
      </c>
      <c r="AY223" s="44">
        <v>0</v>
      </c>
      <c r="AZ223" s="44">
        <v>0</v>
      </c>
      <c r="BA223" s="44">
        <v>1</v>
      </c>
      <c r="BB223" s="44">
        <v>0</v>
      </c>
      <c r="BC223" s="44">
        <v>0</v>
      </c>
      <c r="BD223" s="44" t="s">
        <v>307</v>
      </c>
      <c r="BE223" s="59">
        <v>44014</v>
      </c>
    </row>
    <row r="224" spans="1:57" x14ac:dyDescent="0.2">
      <c r="A224" s="44" t="s">
        <v>574</v>
      </c>
      <c r="B224" s="44" t="str">
        <f>VLOOKUP(A224,诊断结果!A:G,7,FALSE)</f>
        <v>aMCI</v>
      </c>
      <c r="C224" s="44" t="str">
        <f>VLOOKUP(A224,'other information'!B:C,2,FALSE)</f>
        <v>刘亚娟</v>
      </c>
      <c r="D224" s="50">
        <f>VLOOKUP(A224,'other information'!B:D,3,FALSE)</f>
        <v>43986.25</v>
      </c>
      <c r="E224" s="50">
        <f>VLOOKUP(A224,'other information'!B:E,4,FALSE)</f>
        <v>43988.701388888898</v>
      </c>
      <c r="F224" s="54" t="s">
        <v>70</v>
      </c>
      <c r="G224" s="54" t="s">
        <v>71</v>
      </c>
      <c r="H224" s="50">
        <v>23055</v>
      </c>
      <c r="I224" s="44">
        <v>164</v>
      </c>
      <c r="J224" s="44">
        <v>69</v>
      </c>
      <c r="K224" s="54" t="s">
        <v>72</v>
      </c>
      <c r="L224" s="54" t="s">
        <v>575</v>
      </c>
      <c r="M224" s="54" t="s">
        <v>78</v>
      </c>
      <c r="N224" s="54" t="s">
        <v>64</v>
      </c>
      <c r="O224" s="44">
        <v>1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1</v>
      </c>
      <c r="W224" s="44">
        <v>1</v>
      </c>
      <c r="X224" s="44">
        <v>0</v>
      </c>
      <c r="Y224" s="44">
        <v>1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52">
        <v>1</v>
      </c>
      <c r="AJ224" s="44">
        <v>1</v>
      </c>
      <c r="AK224" s="53" t="s">
        <v>66</v>
      </c>
      <c r="AL224" s="44">
        <v>1</v>
      </c>
      <c r="AM224" s="44">
        <v>1</v>
      </c>
      <c r="AN224" s="44">
        <v>1</v>
      </c>
      <c r="AO224" s="44">
        <v>0</v>
      </c>
      <c r="AP224" s="44">
        <v>1</v>
      </c>
      <c r="AQ224" s="44">
        <v>1</v>
      </c>
      <c r="AR224" s="44">
        <v>0</v>
      </c>
      <c r="AS224" s="44">
        <v>1</v>
      </c>
      <c r="AT224" s="44">
        <v>0</v>
      </c>
      <c r="AU224" s="44">
        <v>0</v>
      </c>
      <c r="AV224" s="44">
        <v>1</v>
      </c>
      <c r="AW224" s="44">
        <v>1</v>
      </c>
      <c r="AX224" s="44">
        <v>1</v>
      </c>
      <c r="AY224" s="44">
        <v>0</v>
      </c>
      <c r="AZ224" s="44">
        <v>0</v>
      </c>
      <c r="BA224" s="44">
        <v>1</v>
      </c>
      <c r="BB224" s="44">
        <v>0</v>
      </c>
      <c r="BC224" s="44">
        <v>0</v>
      </c>
      <c r="BD224" s="44" t="s">
        <v>307</v>
      </c>
      <c r="BE224" s="59">
        <v>44014</v>
      </c>
    </row>
    <row r="225" spans="1:57" x14ac:dyDescent="0.2">
      <c r="A225" s="44" t="s">
        <v>576</v>
      </c>
      <c r="B225" s="44" t="str">
        <f>VLOOKUP(A225,诊断结果!A:G,7,FALSE)</f>
        <v>SCS1</v>
      </c>
      <c r="C225" s="44" t="str">
        <f>VLOOKUP(A225,'other information'!B:C,2,FALSE)</f>
        <v>陈铁飞</v>
      </c>
      <c r="D225" s="50">
        <f>VLOOKUP(A225,'other information'!B:D,3,FALSE)</f>
        <v>43998.229166666701</v>
      </c>
      <c r="E225" s="50">
        <f>VLOOKUP(A225,'other information'!B:E,4,FALSE)</f>
        <v>43998.701388888898</v>
      </c>
      <c r="F225" s="54" t="s">
        <v>70</v>
      </c>
      <c r="G225" s="54" t="s">
        <v>71</v>
      </c>
      <c r="H225" s="50">
        <v>23038</v>
      </c>
      <c r="I225" s="44">
        <v>150</v>
      </c>
      <c r="J225" s="44">
        <v>58</v>
      </c>
      <c r="K225" s="54" t="s">
        <v>371</v>
      </c>
      <c r="L225" s="54" t="s">
        <v>577</v>
      </c>
      <c r="M225" s="54" t="s">
        <v>123</v>
      </c>
      <c r="N225" s="54" t="s">
        <v>64</v>
      </c>
      <c r="O225" s="44">
        <v>0</v>
      </c>
      <c r="P225" s="44">
        <v>1</v>
      </c>
      <c r="Q225" s="44">
        <v>0</v>
      </c>
      <c r="R225" s="44">
        <v>1</v>
      </c>
      <c r="S225" s="44">
        <v>1</v>
      </c>
      <c r="T225" s="44">
        <v>1</v>
      </c>
      <c r="U225" s="44">
        <v>0</v>
      </c>
      <c r="V225" s="44">
        <v>0</v>
      </c>
      <c r="W225" s="44">
        <v>1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52">
        <v>0</v>
      </c>
      <c r="AJ225" s="44">
        <v>0</v>
      </c>
      <c r="AK225" s="53" t="s">
        <v>66</v>
      </c>
      <c r="AL225" s="44">
        <v>1</v>
      </c>
      <c r="AM225" s="44">
        <v>1</v>
      </c>
      <c r="AN225" s="44">
        <v>1</v>
      </c>
      <c r="AO225" s="44">
        <v>1</v>
      </c>
      <c r="AP225" s="44">
        <v>0</v>
      </c>
      <c r="AQ225" s="44">
        <v>0</v>
      </c>
      <c r="AR225" s="44">
        <v>1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1</v>
      </c>
      <c r="AZ225" s="44">
        <v>0</v>
      </c>
      <c r="BA225" s="44">
        <v>1</v>
      </c>
      <c r="BB225" s="44">
        <v>1</v>
      </c>
      <c r="BC225" s="44">
        <v>0</v>
      </c>
      <c r="BD225" s="44" t="s">
        <v>307</v>
      </c>
      <c r="BE225" s="59">
        <v>44014</v>
      </c>
    </row>
    <row r="226" spans="1:57" x14ac:dyDescent="0.2">
      <c r="A226" s="44" t="s">
        <v>578</v>
      </c>
      <c r="B226" s="44" t="str">
        <f>VLOOKUP(A226,诊断结果!A:G,7,FALSE)</f>
        <v>SCS1</v>
      </c>
      <c r="C226" s="44" t="str">
        <f>VLOOKUP(A226,'other information'!B:C,2,FALSE)</f>
        <v>刘明艳</v>
      </c>
      <c r="D226" s="50">
        <f>VLOOKUP(A226,'other information'!B:D,3,FALSE)</f>
        <v>43995.305555555598</v>
      </c>
      <c r="E226" s="50">
        <f>VLOOKUP(A226,'other information'!B:E,4,FALSE)</f>
        <v>43995.701388888898</v>
      </c>
      <c r="F226" s="54" t="s">
        <v>70</v>
      </c>
      <c r="G226" s="54" t="s">
        <v>71</v>
      </c>
      <c r="H226" s="50">
        <v>25095</v>
      </c>
      <c r="I226" s="44">
        <v>160</v>
      </c>
      <c r="J226" s="44">
        <v>52</v>
      </c>
      <c r="K226" s="54" t="s">
        <v>72</v>
      </c>
      <c r="L226" s="44" t="s">
        <v>65</v>
      </c>
      <c r="M226" s="54" t="s">
        <v>123</v>
      </c>
      <c r="N226" s="54" t="s">
        <v>64</v>
      </c>
      <c r="O226" s="44">
        <v>0</v>
      </c>
      <c r="P226" s="44">
        <v>0</v>
      </c>
      <c r="Q226" s="44">
        <v>0</v>
      </c>
      <c r="R226" s="44">
        <v>0</v>
      </c>
      <c r="S226" s="44">
        <v>1</v>
      </c>
      <c r="T226" s="44">
        <v>0</v>
      </c>
      <c r="U226" s="44">
        <v>1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52">
        <v>0</v>
      </c>
      <c r="AJ226" s="44">
        <v>0</v>
      </c>
      <c r="AK226" s="53" t="s">
        <v>66</v>
      </c>
      <c r="AL226" s="44">
        <v>1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1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1</v>
      </c>
      <c r="BA226" s="44">
        <v>1</v>
      </c>
      <c r="BB226" s="44">
        <v>1</v>
      </c>
      <c r="BC226" s="44">
        <v>0</v>
      </c>
      <c r="BD226" s="44" t="s">
        <v>307</v>
      </c>
      <c r="BE226" s="59">
        <v>44014</v>
      </c>
    </row>
    <row r="227" spans="1:57" x14ac:dyDescent="0.2">
      <c r="A227" s="44" t="s">
        <v>579</v>
      </c>
      <c r="B227" s="44" t="str">
        <f>VLOOKUP(A227,诊断结果!A:G,7,FALSE)</f>
        <v>SCD2</v>
      </c>
      <c r="C227" s="44" t="str">
        <f>VLOOKUP(A227,'other information'!B:C,2,FALSE)</f>
        <v>汪良驹</v>
      </c>
      <c r="D227" s="50">
        <f>VLOOKUP(A227,'other information'!B:D,3,FALSE)</f>
        <v>43995.277777777803</v>
      </c>
      <c r="E227" s="50">
        <f>VLOOKUP(A227,'other information'!B:E,4,FALSE)</f>
        <v>43995.701388888898</v>
      </c>
      <c r="F227" s="54" t="s">
        <v>59</v>
      </c>
      <c r="G227" s="54" t="s">
        <v>71</v>
      </c>
      <c r="H227" s="50">
        <v>19071</v>
      </c>
      <c r="I227" s="44">
        <v>163</v>
      </c>
      <c r="J227" s="44">
        <v>77</v>
      </c>
      <c r="K227" s="54" t="s">
        <v>72</v>
      </c>
      <c r="L227" s="54" t="s">
        <v>566</v>
      </c>
      <c r="M227" s="54" t="s">
        <v>63</v>
      </c>
      <c r="N227" s="54" t="s">
        <v>64</v>
      </c>
      <c r="O227" s="44">
        <v>1</v>
      </c>
      <c r="P227" s="44">
        <v>0</v>
      </c>
      <c r="Q227" s="44">
        <v>0</v>
      </c>
      <c r="R227" s="44">
        <v>0</v>
      </c>
      <c r="S227" s="44">
        <v>1</v>
      </c>
      <c r="T227" s="44">
        <v>0</v>
      </c>
      <c r="U227" s="44">
        <v>0</v>
      </c>
      <c r="V227" s="44">
        <v>0</v>
      </c>
      <c r="W227" s="44">
        <v>1</v>
      </c>
      <c r="X227" s="44">
        <v>0</v>
      </c>
      <c r="Y227" s="44">
        <v>1</v>
      </c>
      <c r="Z227" s="44">
        <v>1</v>
      </c>
      <c r="AA227" s="44">
        <v>1</v>
      </c>
      <c r="AB227" s="44">
        <v>1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52">
        <v>1</v>
      </c>
      <c r="AJ227" s="44">
        <v>1</v>
      </c>
      <c r="AK227" s="53" t="s">
        <v>66</v>
      </c>
      <c r="AL227" s="44">
        <v>1</v>
      </c>
      <c r="AM227" s="44">
        <v>0</v>
      </c>
      <c r="AN227" s="44">
        <v>1</v>
      </c>
      <c r="AO227" s="44">
        <v>1</v>
      </c>
      <c r="AP227" s="44">
        <v>0</v>
      </c>
      <c r="AQ227" s="44">
        <v>1</v>
      </c>
      <c r="AR227" s="44">
        <v>0</v>
      </c>
      <c r="AS227" s="44">
        <v>0</v>
      </c>
      <c r="AT227" s="44">
        <v>0</v>
      </c>
      <c r="AU227" s="44">
        <v>1</v>
      </c>
      <c r="AV227" s="44">
        <v>0</v>
      </c>
      <c r="AW227" s="44">
        <v>0</v>
      </c>
      <c r="AX227" s="44">
        <v>0</v>
      </c>
      <c r="AY227" s="44">
        <v>1</v>
      </c>
      <c r="AZ227" s="44">
        <v>0</v>
      </c>
      <c r="BA227" s="44">
        <v>1</v>
      </c>
      <c r="BB227" s="44">
        <v>0</v>
      </c>
      <c r="BC227" s="44">
        <v>1</v>
      </c>
      <c r="BD227" s="44" t="s">
        <v>307</v>
      </c>
      <c r="BE227" s="59">
        <v>44014</v>
      </c>
    </row>
    <row r="228" spans="1:57" x14ac:dyDescent="0.2">
      <c r="A228" s="44" t="s">
        <v>580</v>
      </c>
      <c r="B228" s="44" t="str">
        <f>VLOOKUP(A228,诊断结果!A:G,7,FALSE)</f>
        <v>SCS1</v>
      </c>
      <c r="C228" s="44" t="str">
        <f>VLOOKUP(A228,'other information'!B:C,2,FALSE)</f>
        <v>滕斌</v>
      </c>
      <c r="D228" s="50">
        <f>VLOOKUP(A228,'other information'!B:D,3,FALSE)</f>
        <v>43995.354166666701</v>
      </c>
      <c r="E228" s="50">
        <f>VLOOKUP(A228,'other information'!B:E,4,FALSE)</f>
        <v>43995.701388888898</v>
      </c>
      <c r="F228" s="54" t="s">
        <v>59</v>
      </c>
      <c r="G228" s="54" t="s">
        <v>71</v>
      </c>
      <c r="H228" s="50">
        <v>24491</v>
      </c>
      <c r="I228" s="44">
        <v>173</v>
      </c>
      <c r="J228" s="44">
        <v>90</v>
      </c>
      <c r="K228" s="54" t="s">
        <v>72</v>
      </c>
      <c r="L228" s="44" t="s">
        <v>65</v>
      </c>
      <c r="M228" s="54" t="s">
        <v>90</v>
      </c>
      <c r="N228" s="44" t="s">
        <v>65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1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52">
        <v>1</v>
      </c>
      <c r="AJ228" s="44">
        <v>0</v>
      </c>
      <c r="AK228" s="53" t="s">
        <v>79</v>
      </c>
      <c r="AL228" s="44">
        <v>1</v>
      </c>
      <c r="AM228" s="44">
        <v>1</v>
      </c>
      <c r="AN228" s="44">
        <v>1</v>
      </c>
      <c r="AO228" s="44">
        <v>1</v>
      </c>
      <c r="AP228" s="44">
        <v>1</v>
      </c>
      <c r="AQ228" s="44">
        <v>1</v>
      </c>
      <c r="AR228" s="44">
        <v>0</v>
      </c>
      <c r="AS228" s="44">
        <v>0</v>
      </c>
      <c r="AT228" s="44">
        <v>1</v>
      </c>
      <c r="AU228" s="44">
        <v>0</v>
      </c>
      <c r="AV228" s="44">
        <v>1</v>
      </c>
      <c r="AW228" s="44">
        <v>0</v>
      </c>
      <c r="AX228" s="44">
        <v>0</v>
      </c>
      <c r="AY228" s="44">
        <v>1</v>
      </c>
      <c r="AZ228" s="44">
        <v>1</v>
      </c>
      <c r="BA228" s="44">
        <v>1</v>
      </c>
      <c r="BB228" s="44">
        <v>1</v>
      </c>
      <c r="BC228" s="44">
        <v>0</v>
      </c>
      <c r="BD228" s="44" t="s">
        <v>307</v>
      </c>
      <c r="BE228" s="59">
        <v>44014</v>
      </c>
    </row>
    <row r="229" spans="1:57" x14ac:dyDescent="0.2">
      <c r="A229" s="44" t="s">
        <v>581</v>
      </c>
      <c r="B229" s="44" t="str">
        <f>VLOOKUP(A229,诊断结果!A:G,7,FALSE)</f>
        <v>AD</v>
      </c>
      <c r="C229" s="44" t="str">
        <f>VLOOKUP(A229,'other information'!B:C,2,FALSE)</f>
        <v>尹玉秋</v>
      </c>
      <c r="D229" s="50">
        <f>VLOOKUP(A229,'other information'!B:D,3,FALSE)</f>
        <v>43995.3125</v>
      </c>
      <c r="E229" s="50">
        <f>VLOOKUP(A229,'other information'!B:E,4,FALSE)</f>
        <v>43995.701388888898</v>
      </c>
      <c r="F229" s="54" t="s">
        <v>70</v>
      </c>
      <c r="G229" s="54" t="s">
        <v>71</v>
      </c>
      <c r="H229" s="50">
        <v>17722</v>
      </c>
      <c r="I229" s="44">
        <v>155</v>
      </c>
      <c r="J229" s="44">
        <v>55</v>
      </c>
      <c r="K229" s="54" t="s">
        <v>72</v>
      </c>
      <c r="L229" s="54" t="s">
        <v>193</v>
      </c>
      <c r="M229" s="54" t="s">
        <v>96</v>
      </c>
      <c r="N229" s="44" t="s">
        <v>65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 t="s">
        <v>65</v>
      </c>
      <c r="U229" s="44">
        <v>0</v>
      </c>
      <c r="V229" s="44">
        <v>0</v>
      </c>
      <c r="W229" s="44">
        <v>0</v>
      </c>
      <c r="X229" s="44">
        <v>0</v>
      </c>
      <c r="Y229" s="44">
        <v>1</v>
      </c>
      <c r="Z229" s="44">
        <v>0</v>
      </c>
      <c r="AA229" s="44">
        <v>0</v>
      </c>
      <c r="AB229" s="44">
        <v>0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52">
        <v>0</v>
      </c>
      <c r="AJ229" s="44">
        <v>1</v>
      </c>
      <c r="AK229" s="53" t="s">
        <v>66</v>
      </c>
      <c r="AL229" s="44">
        <v>1</v>
      </c>
      <c r="AM229" s="44">
        <v>1</v>
      </c>
      <c r="AN229" s="44">
        <v>1</v>
      </c>
      <c r="AO229" s="44">
        <v>1</v>
      </c>
      <c r="AP229" s="44">
        <v>0</v>
      </c>
      <c r="AQ229" s="44">
        <v>1</v>
      </c>
      <c r="AR229" s="44">
        <v>0</v>
      </c>
      <c r="AS229" s="44">
        <v>0</v>
      </c>
      <c r="AT229" s="44">
        <v>1</v>
      </c>
      <c r="AU229" s="44">
        <v>0</v>
      </c>
      <c r="AV229" s="44">
        <v>0</v>
      </c>
      <c r="AW229" s="44">
        <v>0</v>
      </c>
      <c r="AX229" s="44">
        <v>1</v>
      </c>
      <c r="AY229" s="44">
        <v>0</v>
      </c>
      <c r="AZ229" s="44">
        <v>0</v>
      </c>
      <c r="BA229" s="44">
        <v>0</v>
      </c>
      <c r="BB229" s="44">
        <v>0</v>
      </c>
      <c r="BC229" s="44">
        <v>1</v>
      </c>
      <c r="BD229" s="44" t="s">
        <v>307</v>
      </c>
      <c r="BE229" s="59">
        <v>44014</v>
      </c>
    </row>
    <row r="230" spans="1:57" x14ac:dyDescent="0.2">
      <c r="A230" s="44" t="s">
        <v>582</v>
      </c>
      <c r="B230" s="44" t="str">
        <f>VLOOKUP(A230,诊断结果!A:G,7,FALSE)</f>
        <v>MCI</v>
      </c>
      <c r="C230" s="44" t="str">
        <f>VLOOKUP(A230,'other information'!B:C,2,FALSE)</f>
        <v>朱桂荣</v>
      </c>
      <c r="D230" s="50">
        <f>VLOOKUP(A230,'other information'!B:D,3,FALSE)</f>
        <v>43995.229166666701</v>
      </c>
      <c r="E230" s="50">
        <f>VLOOKUP(A230,'other information'!B:E,4,FALSE)</f>
        <v>43995.701388888898</v>
      </c>
      <c r="F230" s="54" t="s">
        <v>70</v>
      </c>
      <c r="G230" s="54" t="s">
        <v>71</v>
      </c>
      <c r="H230" s="50">
        <v>22786</v>
      </c>
      <c r="I230" s="44">
        <v>158</v>
      </c>
      <c r="J230" s="44">
        <v>51</v>
      </c>
      <c r="K230" s="54" t="s">
        <v>72</v>
      </c>
      <c r="L230" s="54" t="s">
        <v>583</v>
      </c>
      <c r="M230" s="54" t="s">
        <v>63</v>
      </c>
      <c r="N230" s="54" t="s">
        <v>64</v>
      </c>
      <c r="O230" s="44">
        <v>0</v>
      </c>
      <c r="P230" s="44">
        <v>0</v>
      </c>
      <c r="Q230" s="44">
        <v>0</v>
      </c>
      <c r="R230" s="44">
        <v>0</v>
      </c>
      <c r="S230" s="44">
        <v>1</v>
      </c>
      <c r="T230" s="44">
        <v>1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52">
        <v>1</v>
      </c>
      <c r="AJ230" s="44">
        <v>0</v>
      </c>
      <c r="AK230" s="53" t="s">
        <v>126</v>
      </c>
      <c r="AL230" s="44">
        <v>0</v>
      </c>
      <c r="AM230" s="44">
        <v>1</v>
      </c>
      <c r="AN230" s="44">
        <v>1</v>
      </c>
      <c r="AO230" s="44">
        <v>1</v>
      </c>
      <c r="AP230" s="44">
        <v>0</v>
      </c>
      <c r="AQ230" s="44">
        <v>0</v>
      </c>
      <c r="AR230" s="44">
        <v>0</v>
      </c>
      <c r="AS230" s="44">
        <v>0</v>
      </c>
      <c r="AT230" s="44">
        <v>0</v>
      </c>
      <c r="AU230" s="44">
        <v>0</v>
      </c>
      <c r="AV230" s="44">
        <v>0</v>
      </c>
      <c r="AW230" s="44">
        <v>1</v>
      </c>
      <c r="AX230" s="44">
        <v>0</v>
      </c>
      <c r="AY230" s="44">
        <v>0</v>
      </c>
      <c r="AZ230" s="44">
        <v>1</v>
      </c>
      <c r="BA230" s="44">
        <v>0</v>
      </c>
      <c r="BB230" s="44">
        <v>0</v>
      </c>
      <c r="BC230" s="44">
        <v>0</v>
      </c>
      <c r="BD230" s="44" t="s">
        <v>307</v>
      </c>
      <c r="BE230" s="59">
        <v>44014</v>
      </c>
    </row>
    <row r="231" spans="1:57" x14ac:dyDescent="0.2">
      <c r="A231" s="44" t="s">
        <v>584</v>
      </c>
      <c r="B231" s="44" t="str">
        <f>VLOOKUP(A231,诊断结果!A:G,7,FALSE)</f>
        <v>aMCI</v>
      </c>
      <c r="C231" s="44" t="str">
        <f>VLOOKUP(A231,'other information'!B:C,2,FALSE)</f>
        <v>张家勤</v>
      </c>
      <c r="D231" s="50">
        <f>VLOOKUP(A231,'other information'!B:D,3,FALSE)</f>
        <v>43995.25</v>
      </c>
      <c r="E231" s="50">
        <f>VLOOKUP(A231,'other information'!B:E,4,FALSE)</f>
        <v>43995.701388888898</v>
      </c>
      <c r="F231" s="54" t="s">
        <v>70</v>
      </c>
      <c r="G231" s="54" t="s">
        <v>71</v>
      </c>
      <c r="H231" s="50">
        <v>23535</v>
      </c>
      <c r="I231" s="44">
        <v>162</v>
      </c>
      <c r="J231" s="44">
        <v>54</v>
      </c>
      <c r="K231" s="54" t="s">
        <v>72</v>
      </c>
      <c r="L231" s="54" t="s">
        <v>82</v>
      </c>
      <c r="M231" s="54" t="s">
        <v>63</v>
      </c>
      <c r="N231" s="54" t="s">
        <v>64</v>
      </c>
      <c r="O231" s="44">
        <v>0</v>
      </c>
      <c r="P231" s="44">
        <v>1</v>
      </c>
      <c r="Q231" s="44">
        <v>0</v>
      </c>
      <c r="R231" s="44">
        <v>0</v>
      </c>
      <c r="S231" s="44">
        <v>1</v>
      </c>
      <c r="T231" s="44">
        <v>1</v>
      </c>
      <c r="U231" s="44">
        <v>0</v>
      </c>
      <c r="V231" s="44">
        <v>1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</v>
      </c>
      <c r="AE231" s="44">
        <v>0</v>
      </c>
      <c r="AF231" s="44">
        <v>0</v>
      </c>
      <c r="AG231" s="44">
        <v>0</v>
      </c>
      <c r="AH231" s="44">
        <v>0</v>
      </c>
      <c r="AI231" s="52">
        <v>0</v>
      </c>
      <c r="AJ231" s="44">
        <v>0</v>
      </c>
      <c r="AK231" s="53" t="s">
        <v>66</v>
      </c>
      <c r="AL231" s="44">
        <v>1</v>
      </c>
      <c r="AM231" s="44">
        <v>1</v>
      </c>
      <c r="AN231" s="44">
        <v>1</v>
      </c>
      <c r="AO231" s="44">
        <v>1</v>
      </c>
      <c r="AP231" s="44">
        <v>1</v>
      </c>
      <c r="AQ231" s="44">
        <v>0</v>
      </c>
      <c r="AR231" s="44">
        <v>0</v>
      </c>
      <c r="AS231" s="44">
        <v>0</v>
      </c>
      <c r="AT231" s="44">
        <v>0</v>
      </c>
      <c r="AU231" s="44">
        <v>0</v>
      </c>
      <c r="AV231" s="44">
        <v>0</v>
      </c>
      <c r="AW231" s="44">
        <v>1</v>
      </c>
      <c r="AX231" s="44">
        <v>0</v>
      </c>
      <c r="AY231" s="44">
        <v>0</v>
      </c>
      <c r="AZ231" s="44">
        <v>1</v>
      </c>
      <c r="BA231" s="44">
        <v>0</v>
      </c>
      <c r="BB231" s="44">
        <v>0</v>
      </c>
      <c r="BC231" s="44">
        <v>0</v>
      </c>
      <c r="BD231" s="44" t="s">
        <v>307</v>
      </c>
      <c r="BE231" s="59">
        <v>44014</v>
      </c>
    </row>
    <row r="232" spans="1:57" x14ac:dyDescent="0.2">
      <c r="A232" s="44" t="s">
        <v>585</v>
      </c>
      <c r="B232" s="44" t="str">
        <f>VLOOKUP(A232,诊断结果!A:G,7,FALSE)</f>
        <v>aMCI</v>
      </c>
      <c r="C232" s="44" t="str">
        <f>VLOOKUP(A232,'other information'!B:C,2,FALSE)</f>
        <v>叶捍东</v>
      </c>
      <c r="D232" s="50">
        <f>VLOOKUP(A232,'other information'!B:D,3,FALSE)</f>
        <v>43992.354166666701</v>
      </c>
      <c r="E232" s="50">
        <f>VLOOKUP(A232,'other information'!B:E,4,FALSE)</f>
        <v>43992.701388888898</v>
      </c>
      <c r="F232" s="54" t="s">
        <v>59</v>
      </c>
      <c r="G232" s="54" t="s">
        <v>71</v>
      </c>
      <c r="H232" s="50">
        <v>21612</v>
      </c>
      <c r="I232" s="44">
        <v>68</v>
      </c>
      <c r="J232" s="44" t="s">
        <v>65</v>
      </c>
      <c r="K232" s="54" t="s">
        <v>72</v>
      </c>
      <c r="L232" s="54" t="s">
        <v>85</v>
      </c>
      <c r="M232" s="54" t="s">
        <v>78</v>
      </c>
      <c r="N232" s="54" t="s">
        <v>64</v>
      </c>
      <c r="O232" s="44">
        <v>0</v>
      </c>
      <c r="P232" s="44">
        <v>1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1</v>
      </c>
      <c r="W232" s="44">
        <v>0</v>
      </c>
      <c r="X232" s="44">
        <v>0</v>
      </c>
      <c r="Y232" s="44">
        <v>1</v>
      </c>
      <c r="Z232" s="44">
        <v>1</v>
      </c>
      <c r="AA232" s="44">
        <v>1</v>
      </c>
      <c r="AB232" s="44">
        <v>0</v>
      </c>
      <c r="AC232" s="44">
        <v>1</v>
      </c>
      <c r="AD232" s="44">
        <v>0</v>
      </c>
      <c r="AE232" s="44">
        <v>0</v>
      </c>
      <c r="AF232" s="44">
        <v>0</v>
      </c>
      <c r="AG232" s="44">
        <v>0</v>
      </c>
      <c r="AH232" s="44">
        <v>0</v>
      </c>
      <c r="AI232" s="52">
        <v>1</v>
      </c>
      <c r="AJ232" s="44">
        <v>1</v>
      </c>
      <c r="AK232" s="53" t="s">
        <v>79</v>
      </c>
      <c r="AL232" s="44">
        <v>1</v>
      </c>
      <c r="AM232" s="44">
        <v>1</v>
      </c>
      <c r="AN232" s="44">
        <v>1</v>
      </c>
      <c r="AO232" s="44">
        <v>1</v>
      </c>
      <c r="AP232" s="44">
        <v>0</v>
      </c>
      <c r="AQ232" s="44">
        <v>0</v>
      </c>
      <c r="AR232" s="44">
        <v>0</v>
      </c>
      <c r="AS232" s="44">
        <v>0</v>
      </c>
      <c r="AT232" s="44">
        <v>1</v>
      </c>
      <c r="AU232" s="44">
        <v>0</v>
      </c>
      <c r="AV232" s="44">
        <v>0</v>
      </c>
      <c r="AW232" s="44">
        <v>1</v>
      </c>
      <c r="AX232" s="44">
        <v>0</v>
      </c>
      <c r="AY232" s="44">
        <v>1</v>
      </c>
      <c r="AZ232" s="44">
        <v>0</v>
      </c>
      <c r="BA232" s="44">
        <v>1</v>
      </c>
      <c r="BB232" s="44">
        <v>1</v>
      </c>
      <c r="BC232" s="44">
        <v>1</v>
      </c>
      <c r="BD232" s="44" t="s">
        <v>307</v>
      </c>
      <c r="BE232" s="59">
        <v>44014</v>
      </c>
    </row>
    <row r="233" spans="1:57" x14ac:dyDescent="0.2">
      <c r="A233" s="44" t="s">
        <v>586</v>
      </c>
      <c r="B233" s="44" t="str">
        <f>VLOOKUP(A233,诊断结果!A:G,7,FALSE)</f>
        <v>aMCI</v>
      </c>
      <c r="C233" s="44" t="str">
        <f>VLOOKUP(A233,'other information'!B:C,2,FALSE)</f>
        <v>蒋淑君</v>
      </c>
      <c r="D233" s="50">
        <f>VLOOKUP(A233,'other information'!B:D,3,FALSE)</f>
        <v>44011.354166666701</v>
      </c>
      <c r="E233" s="50">
        <f>VLOOKUP(A233,'other information'!B:E,4,FALSE)</f>
        <v>44011.701388888898</v>
      </c>
      <c r="F233" s="54" t="s">
        <v>70</v>
      </c>
      <c r="G233" s="54" t="s">
        <v>71</v>
      </c>
      <c r="H233" s="50">
        <v>21505</v>
      </c>
      <c r="I233" s="44">
        <v>163</v>
      </c>
      <c r="J233" s="44">
        <v>58</v>
      </c>
      <c r="K233" s="54" t="s">
        <v>72</v>
      </c>
      <c r="L233" s="44" t="s">
        <v>65</v>
      </c>
      <c r="M233" s="54" t="s">
        <v>78</v>
      </c>
      <c r="N233" s="54" t="s">
        <v>64</v>
      </c>
      <c r="O233" s="44">
        <v>1</v>
      </c>
      <c r="P233" s="44">
        <v>1</v>
      </c>
      <c r="Q233" s="44">
        <v>0</v>
      </c>
      <c r="R233" s="44">
        <v>0</v>
      </c>
      <c r="S233" s="44">
        <v>0</v>
      </c>
      <c r="T233" s="44">
        <v>1</v>
      </c>
      <c r="U233" s="44">
        <v>0</v>
      </c>
      <c r="V233" s="44">
        <v>1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</v>
      </c>
      <c r="AG233" s="44">
        <v>0</v>
      </c>
      <c r="AH233" s="44">
        <v>0</v>
      </c>
      <c r="AI233" s="52">
        <v>0</v>
      </c>
      <c r="AJ233" s="44">
        <v>1</v>
      </c>
      <c r="AK233" s="53" t="s">
        <v>66</v>
      </c>
      <c r="AL233" s="44">
        <v>1</v>
      </c>
      <c r="AM233" s="44">
        <v>1</v>
      </c>
      <c r="AN233" s="44">
        <v>1</v>
      </c>
      <c r="AO233" s="44">
        <v>0</v>
      </c>
      <c r="AP233" s="44">
        <v>0</v>
      </c>
      <c r="AQ233" s="44">
        <v>1</v>
      </c>
      <c r="AR233" s="44">
        <v>0</v>
      </c>
      <c r="AS233" s="44">
        <v>0</v>
      </c>
      <c r="AT233" s="44">
        <v>1</v>
      </c>
      <c r="AU233" s="44">
        <v>0</v>
      </c>
      <c r="AV233" s="44">
        <v>0</v>
      </c>
      <c r="AW233" s="44">
        <v>1</v>
      </c>
      <c r="AX233" s="44">
        <v>1</v>
      </c>
      <c r="AY233" s="44">
        <v>1</v>
      </c>
      <c r="AZ233" s="44">
        <v>0</v>
      </c>
      <c r="BA233" s="44">
        <v>1</v>
      </c>
      <c r="BB233" s="44">
        <v>0</v>
      </c>
      <c r="BC233" s="44">
        <v>0</v>
      </c>
      <c r="BD233" s="44" t="s">
        <v>307</v>
      </c>
      <c r="BE233" s="59">
        <v>44014</v>
      </c>
    </row>
    <row r="234" spans="1:57" x14ac:dyDescent="0.2">
      <c r="A234" s="44" t="s">
        <v>587</v>
      </c>
      <c r="B234" s="44" t="str">
        <f>VLOOKUP(A234,诊断结果!A:G,7,FALSE)</f>
        <v>AD</v>
      </c>
      <c r="C234" s="44" t="str">
        <f>VLOOKUP(A234,'other information'!B:C,2,FALSE)</f>
        <v>董留玉</v>
      </c>
      <c r="D234" s="50">
        <f>VLOOKUP(A234,'other information'!B:D,3,FALSE)</f>
        <v>44008.354166666701</v>
      </c>
      <c r="E234" s="50">
        <f>VLOOKUP(A234,'other information'!B:E,4,FALSE)</f>
        <v>44011.701388888898</v>
      </c>
      <c r="F234" s="54" t="s">
        <v>59</v>
      </c>
      <c r="G234" s="54" t="s">
        <v>71</v>
      </c>
      <c r="H234" s="50">
        <v>18789</v>
      </c>
      <c r="I234" s="44">
        <v>170</v>
      </c>
      <c r="J234" s="44">
        <v>65</v>
      </c>
      <c r="K234" s="54" t="s">
        <v>72</v>
      </c>
      <c r="L234" s="54" t="s">
        <v>85</v>
      </c>
      <c r="M234" s="54" t="s">
        <v>63</v>
      </c>
      <c r="N234" s="54" t="s">
        <v>64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1</v>
      </c>
      <c r="Z234" s="44">
        <v>0</v>
      </c>
      <c r="AA234" s="44">
        <v>1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52">
        <v>1</v>
      </c>
      <c r="AJ234" s="44">
        <v>0</v>
      </c>
      <c r="AK234" s="53" t="s">
        <v>79</v>
      </c>
      <c r="AL234" s="44">
        <v>0</v>
      </c>
      <c r="AM234" s="44">
        <v>1</v>
      </c>
      <c r="AN234" s="44">
        <v>1</v>
      </c>
      <c r="AO234" s="44">
        <v>0</v>
      </c>
      <c r="AP234" s="44">
        <v>0</v>
      </c>
      <c r="AQ234" s="44">
        <v>0</v>
      </c>
      <c r="AR234" s="44">
        <v>0</v>
      </c>
      <c r="AS234" s="44">
        <v>0</v>
      </c>
      <c r="AT234" s="44">
        <v>1</v>
      </c>
      <c r="AU234" s="44">
        <v>1</v>
      </c>
      <c r="AV234" s="44">
        <v>1</v>
      </c>
      <c r="AW234" s="44">
        <v>0</v>
      </c>
      <c r="AX234" s="44">
        <v>0</v>
      </c>
      <c r="AY234" s="44">
        <v>1</v>
      </c>
      <c r="AZ234" s="44">
        <v>1</v>
      </c>
      <c r="BA234" s="44">
        <v>0</v>
      </c>
      <c r="BB234" s="44">
        <v>1</v>
      </c>
      <c r="BC234" s="44">
        <v>0</v>
      </c>
      <c r="BD234" s="44" t="s">
        <v>307</v>
      </c>
      <c r="BE234" s="59">
        <v>44014</v>
      </c>
    </row>
    <row r="235" spans="1:57" x14ac:dyDescent="0.2">
      <c r="A235" s="44" t="s">
        <v>588</v>
      </c>
      <c r="B235" s="44" t="str">
        <f>VLOOKUP(A235,诊断结果!A:G,7,FALSE)</f>
        <v>AD</v>
      </c>
      <c r="C235" s="44" t="str">
        <f>VLOOKUP(A235,'other information'!B:C,2,FALSE)</f>
        <v>陈国庆</v>
      </c>
      <c r="D235" s="50">
        <f>VLOOKUP(A235,'other information'!B:D,3,FALSE)</f>
        <v>44008.260416666701</v>
      </c>
      <c r="E235" s="50">
        <f>VLOOKUP(A235,'other information'!B:E,4,FALSE)</f>
        <v>44012.701388888898</v>
      </c>
      <c r="F235" s="54" t="s">
        <v>70</v>
      </c>
      <c r="G235" s="54" t="s">
        <v>71</v>
      </c>
      <c r="H235" s="50">
        <v>22920</v>
      </c>
      <c r="I235" s="44">
        <v>158</v>
      </c>
      <c r="J235" s="44">
        <v>69</v>
      </c>
      <c r="K235" s="54" t="s">
        <v>72</v>
      </c>
      <c r="L235" s="54" t="s">
        <v>85</v>
      </c>
      <c r="M235" s="54" t="s">
        <v>78</v>
      </c>
      <c r="N235" s="54" t="s">
        <v>64</v>
      </c>
      <c r="O235" s="44">
        <v>0</v>
      </c>
      <c r="P235" s="44">
        <v>0</v>
      </c>
      <c r="Q235" s="44">
        <v>1</v>
      </c>
      <c r="R235" s="44">
        <v>0</v>
      </c>
      <c r="S235" s="44">
        <v>0</v>
      </c>
      <c r="T235" s="44">
        <v>0</v>
      </c>
      <c r="U235" s="44">
        <v>1</v>
      </c>
      <c r="V235" s="44">
        <v>0</v>
      </c>
      <c r="W235" s="44">
        <v>0</v>
      </c>
      <c r="X235" s="44">
        <v>0</v>
      </c>
      <c r="Y235" s="44">
        <v>1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</v>
      </c>
      <c r="AI235" s="52">
        <v>1</v>
      </c>
      <c r="AJ235" s="44">
        <v>0</v>
      </c>
      <c r="AK235" s="53" t="s">
        <v>66</v>
      </c>
      <c r="AL235" s="44">
        <v>1</v>
      </c>
      <c r="AM235" s="44">
        <v>1</v>
      </c>
      <c r="AN235" s="44">
        <v>1</v>
      </c>
      <c r="AO235" s="44">
        <v>1</v>
      </c>
      <c r="AP235" s="44">
        <v>0</v>
      </c>
      <c r="AQ235" s="44">
        <v>1</v>
      </c>
      <c r="AR235" s="44">
        <v>0</v>
      </c>
      <c r="AS235" s="44">
        <v>0</v>
      </c>
      <c r="AT235" s="44">
        <v>0</v>
      </c>
      <c r="AU235" s="44">
        <v>0</v>
      </c>
      <c r="AV235" s="44">
        <v>0</v>
      </c>
      <c r="AW235" s="44">
        <v>0</v>
      </c>
      <c r="AX235" s="44">
        <v>0</v>
      </c>
      <c r="AY235" s="44">
        <v>0</v>
      </c>
      <c r="AZ235" s="44">
        <v>1</v>
      </c>
      <c r="BA235" s="44">
        <v>0</v>
      </c>
      <c r="BB235" s="44">
        <v>0</v>
      </c>
      <c r="BC235" s="44">
        <v>0</v>
      </c>
      <c r="BD235" s="44" t="s">
        <v>307</v>
      </c>
      <c r="BE235" s="59">
        <v>44014</v>
      </c>
    </row>
    <row r="236" spans="1:57" x14ac:dyDescent="0.2">
      <c r="A236" s="44" t="s">
        <v>589</v>
      </c>
      <c r="B236" s="44" t="str">
        <f>VLOOKUP(A236,诊断结果!A:G,7,FALSE)</f>
        <v>AD</v>
      </c>
      <c r="C236" s="44" t="str">
        <f>VLOOKUP(A236,'other information'!B:C,2,FALSE)</f>
        <v>张长根</v>
      </c>
      <c r="D236" s="50">
        <f>VLOOKUP(A236,'other information'!B:D,3,FALSE)</f>
        <v>44008.25</v>
      </c>
      <c r="E236" s="50">
        <f>VLOOKUP(A236,'other information'!B:E,4,FALSE)</f>
        <v>44011.701388888898</v>
      </c>
      <c r="F236" s="54" t="s">
        <v>59</v>
      </c>
      <c r="G236" s="54" t="s">
        <v>71</v>
      </c>
      <c r="H236" s="50">
        <v>15621</v>
      </c>
      <c r="I236" s="44">
        <v>164</v>
      </c>
      <c r="J236" s="44">
        <v>57</v>
      </c>
      <c r="K236" s="54" t="s">
        <v>72</v>
      </c>
      <c r="L236" s="54" t="s">
        <v>85</v>
      </c>
      <c r="M236" s="54" t="s">
        <v>96</v>
      </c>
      <c r="N236" s="54" t="s">
        <v>64</v>
      </c>
      <c r="O236" s="44">
        <v>0</v>
      </c>
      <c r="P236" s="44">
        <v>1</v>
      </c>
      <c r="Q236" s="44">
        <v>0</v>
      </c>
      <c r="R236" s="44">
        <v>1</v>
      </c>
      <c r="S236" s="44">
        <v>1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1</v>
      </c>
      <c r="Z236" s="44">
        <v>0</v>
      </c>
      <c r="AA236" s="44">
        <v>0</v>
      </c>
      <c r="AB236" s="44">
        <v>0</v>
      </c>
      <c r="AC236" s="44">
        <v>0</v>
      </c>
      <c r="AD236" s="44">
        <v>0</v>
      </c>
      <c r="AE236" s="44">
        <v>0</v>
      </c>
      <c r="AF236" s="44">
        <v>0</v>
      </c>
      <c r="AG236" s="44">
        <v>0</v>
      </c>
      <c r="AH236" s="44">
        <v>0</v>
      </c>
      <c r="AI236" s="52">
        <v>1</v>
      </c>
      <c r="AJ236" s="44">
        <v>0</v>
      </c>
      <c r="AK236" s="53" t="s">
        <v>66</v>
      </c>
      <c r="AL236" s="44">
        <v>1</v>
      </c>
      <c r="AM236" s="44">
        <v>1</v>
      </c>
      <c r="AN236" s="44">
        <v>1</v>
      </c>
      <c r="AO236" s="44">
        <v>0</v>
      </c>
      <c r="AP236" s="44">
        <v>1</v>
      </c>
      <c r="AQ236" s="44">
        <v>1</v>
      </c>
      <c r="AR236" s="44">
        <v>0</v>
      </c>
      <c r="AS236" s="44">
        <v>1</v>
      </c>
      <c r="AT236" s="44">
        <v>1</v>
      </c>
      <c r="AU236" s="44">
        <v>0</v>
      </c>
      <c r="AV236" s="44">
        <v>1</v>
      </c>
      <c r="AW236" s="44">
        <v>0</v>
      </c>
      <c r="AX236" s="44">
        <v>1</v>
      </c>
      <c r="AY236" s="44">
        <v>0</v>
      </c>
      <c r="AZ236" s="44">
        <v>0</v>
      </c>
      <c r="BA236" s="44">
        <v>1</v>
      </c>
      <c r="BB236" s="44">
        <v>0</v>
      </c>
      <c r="BC236" s="44">
        <v>1</v>
      </c>
      <c r="BD236" s="44" t="s">
        <v>307</v>
      </c>
      <c r="BE236" s="59">
        <v>44014</v>
      </c>
    </row>
    <row r="237" spans="1:57" x14ac:dyDescent="0.2">
      <c r="A237" s="44" t="s">
        <v>590</v>
      </c>
      <c r="B237" s="44" t="str">
        <f>VLOOKUP(A237,诊断结果!A:G,7,FALSE)</f>
        <v>SCS3</v>
      </c>
      <c r="C237" s="44" t="str">
        <f>VLOOKUP(A237,'other information'!B:C,2,FALSE)</f>
        <v>张国建</v>
      </c>
      <c r="D237" s="50">
        <f>VLOOKUP(A237,'other information'!B:D,3,FALSE)</f>
        <v>44011.25</v>
      </c>
      <c r="E237" s="50">
        <f>VLOOKUP(A237,'other information'!B:E,4,FALSE)</f>
        <v>44012.701388888898</v>
      </c>
      <c r="F237" s="61" t="s">
        <v>59</v>
      </c>
      <c r="G237" s="54" t="s">
        <v>71</v>
      </c>
      <c r="H237" s="50">
        <v>19360</v>
      </c>
      <c r="I237" s="44">
        <v>170</v>
      </c>
      <c r="J237" s="44">
        <v>70</v>
      </c>
      <c r="K237" s="54" t="s">
        <v>72</v>
      </c>
      <c r="L237" s="54" t="s">
        <v>394</v>
      </c>
      <c r="M237" s="54" t="s">
        <v>123</v>
      </c>
      <c r="N237" s="54" t="s">
        <v>64</v>
      </c>
      <c r="O237" s="44">
        <v>0</v>
      </c>
      <c r="P237" s="44">
        <v>0</v>
      </c>
      <c r="Q237" s="44">
        <v>0</v>
      </c>
      <c r="R237" s="44">
        <v>0</v>
      </c>
      <c r="S237" s="44">
        <v>1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1</v>
      </c>
      <c r="Z237" s="44">
        <v>1</v>
      </c>
      <c r="AA237" s="44">
        <v>0</v>
      </c>
      <c r="AB237" s="44">
        <v>0</v>
      </c>
      <c r="AC237" s="44">
        <v>0</v>
      </c>
      <c r="AD237" s="44">
        <v>1</v>
      </c>
      <c r="AE237" s="44">
        <v>0</v>
      </c>
      <c r="AF237" s="44">
        <v>0</v>
      </c>
      <c r="AG237" s="44">
        <v>1</v>
      </c>
      <c r="AH237" s="44">
        <v>0</v>
      </c>
      <c r="AI237" s="52">
        <v>1</v>
      </c>
      <c r="AJ237" s="44">
        <v>1</v>
      </c>
      <c r="AK237" s="53" t="s">
        <v>130</v>
      </c>
      <c r="AL237" s="44">
        <v>1</v>
      </c>
      <c r="AM237" s="44">
        <v>1</v>
      </c>
      <c r="AN237" s="44">
        <v>1</v>
      </c>
      <c r="AO237" s="44">
        <v>1</v>
      </c>
      <c r="AP237" s="44">
        <v>0</v>
      </c>
      <c r="AQ237" s="44">
        <v>0</v>
      </c>
      <c r="AR237" s="44">
        <v>1</v>
      </c>
      <c r="AS237" s="44">
        <v>0</v>
      </c>
      <c r="AT237" s="44">
        <v>1</v>
      </c>
      <c r="AU237" s="44">
        <v>0</v>
      </c>
      <c r="AV237" s="44">
        <v>1</v>
      </c>
      <c r="AW237" s="44">
        <v>1</v>
      </c>
      <c r="AX237" s="44">
        <v>0</v>
      </c>
      <c r="AY237" s="44">
        <v>0</v>
      </c>
      <c r="AZ237" s="44">
        <v>0</v>
      </c>
      <c r="BA237" s="44">
        <v>1</v>
      </c>
      <c r="BB237" s="44">
        <v>0</v>
      </c>
      <c r="BC237" s="44">
        <v>0</v>
      </c>
      <c r="BD237" s="44" t="s">
        <v>307</v>
      </c>
      <c r="BE237" s="59">
        <v>44014</v>
      </c>
    </row>
    <row r="238" spans="1:57" x14ac:dyDescent="0.2">
      <c r="A238" s="44" t="s">
        <v>591</v>
      </c>
      <c r="B238" s="44" t="str">
        <f>VLOOKUP(A238,诊断结果!A:G,7,FALSE)</f>
        <v>SCD1</v>
      </c>
      <c r="C238" s="44" t="str">
        <f>VLOOKUP(A238,'other information'!B:C,2,FALSE)</f>
        <v>林思瑞</v>
      </c>
      <c r="D238" s="50">
        <f>VLOOKUP(A238,'other information'!B:D,3,FALSE)</f>
        <v>44005.375</v>
      </c>
      <c r="E238" s="50">
        <f>VLOOKUP(A238,'other information'!B:E,4,FALSE)</f>
        <v>44005.701388888898</v>
      </c>
      <c r="F238" s="54" t="s">
        <v>59</v>
      </c>
      <c r="G238" s="54" t="s">
        <v>71</v>
      </c>
      <c r="H238" s="50">
        <v>24795</v>
      </c>
      <c r="I238" s="44">
        <v>163</v>
      </c>
      <c r="J238" s="44">
        <v>80</v>
      </c>
      <c r="K238" s="54" t="s">
        <v>538</v>
      </c>
      <c r="L238" s="44" t="s">
        <v>65</v>
      </c>
      <c r="M238" s="54" t="s">
        <v>78</v>
      </c>
      <c r="N238" s="54" t="s">
        <v>64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1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52">
        <v>1</v>
      </c>
      <c r="AJ238" s="44">
        <v>1</v>
      </c>
      <c r="AK238" s="53" t="s">
        <v>66</v>
      </c>
      <c r="AL238" s="44">
        <v>0</v>
      </c>
      <c r="AM238" s="44">
        <v>1</v>
      </c>
      <c r="AN238" s="44">
        <v>1</v>
      </c>
      <c r="AO238" s="44">
        <v>1</v>
      </c>
      <c r="AP238" s="44">
        <v>0</v>
      </c>
      <c r="AQ238" s="44">
        <v>0</v>
      </c>
      <c r="AR238" s="44">
        <v>0</v>
      </c>
      <c r="AS238" s="44">
        <v>0</v>
      </c>
      <c r="AT238" s="44">
        <v>1</v>
      </c>
      <c r="AU238" s="44">
        <v>0</v>
      </c>
      <c r="AV238" s="44">
        <v>1</v>
      </c>
      <c r="AW238" s="44">
        <v>0</v>
      </c>
      <c r="AX238" s="44">
        <v>1</v>
      </c>
      <c r="AY238" s="44">
        <v>1</v>
      </c>
      <c r="AZ238" s="44">
        <v>0</v>
      </c>
      <c r="BA238" s="44">
        <v>1</v>
      </c>
      <c r="BB238" s="44">
        <v>0</v>
      </c>
      <c r="BC238" s="44">
        <v>0</v>
      </c>
      <c r="BD238" s="44" t="s">
        <v>307</v>
      </c>
      <c r="BE238" s="59">
        <v>44014</v>
      </c>
    </row>
    <row r="239" spans="1:57" x14ac:dyDescent="0.2">
      <c r="A239" s="44" t="s">
        <v>592</v>
      </c>
      <c r="B239" s="44" t="str">
        <f>VLOOKUP(A239,诊断结果!A:G,7,FALSE)</f>
        <v>FTD?</v>
      </c>
      <c r="C239" s="44" t="str">
        <f>VLOOKUP(A239,'other information'!B:C,2,FALSE)</f>
        <v>柯文英</v>
      </c>
      <c r="D239" s="50">
        <f>VLOOKUP(A239,'other information'!B:D,3,FALSE)</f>
        <v>44002.375</v>
      </c>
      <c r="E239" s="50">
        <f>VLOOKUP(A239,'other information'!B:E,4,FALSE)</f>
        <v>44004.701388888898</v>
      </c>
      <c r="F239" s="54" t="s">
        <v>70</v>
      </c>
      <c r="G239" s="54" t="s">
        <v>71</v>
      </c>
      <c r="H239" s="50">
        <v>23663</v>
      </c>
      <c r="I239" s="44">
        <v>158</v>
      </c>
      <c r="J239" s="44">
        <v>60</v>
      </c>
      <c r="K239" s="54" t="s">
        <v>593</v>
      </c>
      <c r="L239" s="44" t="s">
        <v>65</v>
      </c>
      <c r="M239" s="44" t="s">
        <v>65</v>
      </c>
      <c r="N239" s="54" t="s">
        <v>64</v>
      </c>
      <c r="O239" s="44">
        <v>0</v>
      </c>
      <c r="P239" s="44">
        <v>0</v>
      </c>
      <c r="Q239" s="44" t="s">
        <v>65</v>
      </c>
      <c r="R239" s="44" t="s">
        <v>65</v>
      </c>
      <c r="S239" s="44">
        <v>1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52">
        <v>0</v>
      </c>
      <c r="AJ239" s="44">
        <v>0</v>
      </c>
      <c r="AK239" s="53" t="s">
        <v>79</v>
      </c>
      <c r="AL239" s="44">
        <v>1</v>
      </c>
      <c r="AM239" s="44">
        <v>1</v>
      </c>
      <c r="AN239" s="44">
        <v>1</v>
      </c>
      <c r="AO239" s="44">
        <v>0</v>
      </c>
      <c r="AP239" s="44">
        <v>1</v>
      </c>
      <c r="AQ239" s="44">
        <v>1</v>
      </c>
      <c r="AR239" s="44">
        <v>0</v>
      </c>
      <c r="AS239" s="44">
        <v>0</v>
      </c>
      <c r="AT239" s="44">
        <v>0</v>
      </c>
      <c r="AU239" s="44">
        <v>0</v>
      </c>
      <c r="AV239" s="44">
        <v>0</v>
      </c>
      <c r="AW239" s="44">
        <v>1</v>
      </c>
      <c r="AX239" s="44">
        <v>0</v>
      </c>
      <c r="AY239" s="44">
        <v>0</v>
      </c>
      <c r="AZ239" s="44">
        <v>1</v>
      </c>
      <c r="BA239" s="44">
        <v>0</v>
      </c>
      <c r="BB239" s="44">
        <v>1</v>
      </c>
      <c r="BC239" s="44">
        <v>0</v>
      </c>
      <c r="BD239" s="44" t="s">
        <v>307</v>
      </c>
      <c r="BE239" s="59">
        <v>44014</v>
      </c>
    </row>
    <row r="240" spans="1:57" x14ac:dyDescent="0.2">
      <c r="A240" s="44" t="s">
        <v>594</v>
      </c>
      <c r="B240" s="44" t="str">
        <f>VLOOKUP(A240,诊断结果!A:G,7,FALSE)</f>
        <v>AD</v>
      </c>
      <c r="C240" s="44" t="str">
        <f>VLOOKUP(A240,'other information'!B:C,2,FALSE)</f>
        <v>王百玉</v>
      </c>
      <c r="D240" s="50">
        <f>VLOOKUP(A240,'other information'!B:D,3,FALSE)</f>
        <v>43993.375</v>
      </c>
      <c r="E240" s="50">
        <f>VLOOKUP(A240,'other information'!B:E,4,FALSE)</f>
        <v>44004.701388888898</v>
      </c>
      <c r="F240" s="54" t="s">
        <v>70</v>
      </c>
      <c r="G240" s="54" t="s">
        <v>71</v>
      </c>
      <c r="H240" s="50">
        <v>16893</v>
      </c>
      <c r="I240" s="44">
        <v>160</v>
      </c>
      <c r="J240" s="44">
        <v>50</v>
      </c>
      <c r="K240" s="54" t="s">
        <v>72</v>
      </c>
      <c r="L240" s="54" t="s">
        <v>185</v>
      </c>
      <c r="M240" s="54" t="s">
        <v>86</v>
      </c>
      <c r="N240" s="54" t="s">
        <v>64</v>
      </c>
      <c r="O240" s="44">
        <v>0</v>
      </c>
      <c r="P240" s="44">
        <v>0</v>
      </c>
      <c r="Q240" s="44">
        <v>1</v>
      </c>
      <c r="R240" s="44">
        <v>0</v>
      </c>
      <c r="S240" s="44">
        <v>0</v>
      </c>
      <c r="T240" s="44">
        <v>1</v>
      </c>
      <c r="U240" s="44">
        <v>0</v>
      </c>
      <c r="V240" s="44">
        <v>1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52">
        <v>0</v>
      </c>
      <c r="AJ240" s="44">
        <v>0</v>
      </c>
      <c r="AK240" s="53" t="s">
        <v>79</v>
      </c>
      <c r="AL240" s="44">
        <v>1</v>
      </c>
      <c r="AM240" s="44">
        <v>1</v>
      </c>
      <c r="AN240" s="44">
        <v>1</v>
      </c>
      <c r="AO240" s="44">
        <v>0</v>
      </c>
      <c r="AP240" s="44">
        <v>1</v>
      </c>
      <c r="AQ240" s="44">
        <v>1</v>
      </c>
      <c r="AR240" s="44">
        <v>1</v>
      </c>
      <c r="AS240" s="44">
        <v>0</v>
      </c>
      <c r="AT240" s="44">
        <v>0</v>
      </c>
      <c r="AU240" s="44">
        <v>0</v>
      </c>
      <c r="AV240" s="44">
        <v>0</v>
      </c>
      <c r="AW240" s="44">
        <v>1</v>
      </c>
      <c r="AX240" s="44">
        <v>0</v>
      </c>
      <c r="AY240" s="44" t="s">
        <v>65</v>
      </c>
      <c r="AZ240" s="44">
        <v>0</v>
      </c>
      <c r="BA240" s="44">
        <v>0</v>
      </c>
      <c r="BB240" s="44">
        <v>0</v>
      </c>
      <c r="BC240" s="44">
        <v>0</v>
      </c>
      <c r="BD240" s="44" t="s">
        <v>307</v>
      </c>
      <c r="BE240" s="59">
        <v>44014</v>
      </c>
    </row>
    <row r="241" spans="1:57" x14ac:dyDescent="0.2">
      <c r="A241" s="44" t="s">
        <v>595</v>
      </c>
      <c r="B241" s="44" t="str">
        <f>VLOOKUP(A241,诊断结果!A:G,7,FALSE)</f>
        <v>AD</v>
      </c>
      <c r="C241" s="44" t="str">
        <f>VLOOKUP(A241,'other information'!B:C,2,FALSE)</f>
        <v>刘建军</v>
      </c>
      <c r="D241" s="50">
        <f>VLOOKUP(A241,'other information'!B:D,3,FALSE)</f>
        <v>44002.229166666701</v>
      </c>
      <c r="E241" s="50">
        <f>VLOOKUP(A241,'other information'!B:E,4,FALSE)</f>
        <v>44004.701388888898</v>
      </c>
      <c r="F241" s="54" t="s">
        <v>59</v>
      </c>
      <c r="G241" s="54" t="s">
        <v>71</v>
      </c>
      <c r="H241" s="50">
        <v>19207</v>
      </c>
      <c r="I241" s="44">
        <v>173</v>
      </c>
      <c r="J241" s="44">
        <v>74</v>
      </c>
      <c r="K241" s="54" t="s">
        <v>72</v>
      </c>
      <c r="L241" s="54" t="s">
        <v>596</v>
      </c>
      <c r="M241" s="54" t="s">
        <v>63</v>
      </c>
      <c r="N241" s="54" t="s">
        <v>64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  <c r="V241" s="44">
        <v>0</v>
      </c>
      <c r="W241" s="44">
        <v>0</v>
      </c>
      <c r="X241" s="44">
        <v>0</v>
      </c>
      <c r="Y241" s="44">
        <v>1</v>
      </c>
      <c r="Z241" s="44">
        <v>0</v>
      </c>
      <c r="AA241" s="44">
        <v>0</v>
      </c>
      <c r="AB241" s="44">
        <v>0</v>
      </c>
      <c r="AC241" s="44">
        <v>0</v>
      </c>
      <c r="AD241" s="44">
        <v>0</v>
      </c>
      <c r="AE241" s="44">
        <v>0</v>
      </c>
      <c r="AF241" s="44">
        <v>0</v>
      </c>
      <c r="AG241" s="44">
        <v>0</v>
      </c>
      <c r="AH241" s="44">
        <v>0</v>
      </c>
      <c r="AI241" s="52">
        <v>0</v>
      </c>
      <c r="AJ241" s="44">
        <v>0</v>
      </c>
      <c r="AK241" s="53" t="s">
        <v>79</v>
      </c>
      <c r="AL241" s="44">
        <v>1</v>
      </c>
      <c r="AM241" s="44">
        <v>1</v>
      </c>
      <c r="AN241" s="44">
        <v>1</v>
      </c>
      <c r="AO241" s="44">
        <v>0</v>
      </c>
      <c r="AP241" s="44">
        <v>0</v>
      </c>
      <c r="AQ241" s="44">
        <v>1</v>
      </c>
      <c r="AR241" s="44">
        <v>0</v>
      </c>
      <c r="AS241" s="44">
        <v>0</v>
      </c>
      <c r="AT241" s="44">
        <v>0</v>
      </c>
      <c r="AU241" s="44">
        <v>0</v>
      </c>
      <c r="AV241" s="44">
        <v>1</v>
      </c>
      <c r="AW241" s="44">
        <v>1</v>
      </c>
      <c r="AX241" s="44">
        <v>1</v>
      </c>
      <c r="AY241" s="44">
        <v>0</v>
      </c>
      <c r="AZ241" s="44">
        <v>0</v>
      </c>
      <c r="BA241" s="44">
        <v>1</v>
      </c>
      <c r="BB241" s="44">
        <v>1</v>
      </c>
      <c r="BC241" s="44">
        <v>1</v>
      </c>
      <c r="BD241" s="44" t="s">
        <v>307</v>
      </c>
      <c r="BE241" s="59">
        <v>44014</v>
      </c>
    </row>
    <row r="242" spans="1:57" x14ac:dyDescent="0.2">
      <c r="A242" s="44" t="s">
        <v>597</v>
      </c>
      <c r="B242" s="44" t="str">
        <f>VLOOKUP(A242,诊断结果!A:G,7,FALSE)</f>
        <v>SCD2</v>
      </c>
      <c r="C242" s="44" t="str">
        <f>VLOOKUP(A242,'other information'!B:C,2,FALSE)</f>
        <v>杨晓兰</v>
      </c>
      <c r="D242" s="50">
        <f>VLOOKUP(A242,'other information'!B:D,3,FALSE)</f>
        <v>44004.270833333299</v>
      </c>
      <c r="E242" s="50">
        <f>VLOOKUP(A242,'other information'!B:E,4,FALSE)</f>
        <v>44004.701388888898</v>
      </c>
      <c r="F242" s="54" t="s">
        <v>70</v>
      </c>
      <c r="G242" s="54" t="s">
        <v>71</v>
      </c>
      <c r="H242" s="50">
        <v>19573</v>
      </c>
      <c r="I242" s="44">
        <v>160</v>
      </c>
      <c r="J242" s="44">
        <v>60</v>
      </c>
      <c r="K242" s="54" t="s">
        <v>72</v>
      </c>
      <c r="L242" s="54" t="s">
        <v>199</v>
      </c>
      <c r="M242" s="54" t="s">
        <v>78</v>
      </c>
      <c r="N242" s="54" t="s">
        <v>64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0</v>
      </c>
      <c r="W242" s="44">
        <v>1</v>
      </c>
      <c r="X242" s="44">
        <v>0</v>
      </c>
      <c r="Y242" s="44">
        <v>0</v>
      </c>
      <c r="Z242" s="44">
        <v>0</v>
      </c>
      <c r="AA242" s="44">
        <v>0</v>
      </c>
      <c r="AB242" s="44">
        <v>0</v>
      </c>
      <c r="AC242" s="44">
        <v>0</v>
      </c>
      <c r="AD242" s="44">
        <v>0</v>
      </c>
      <c r="AE242" s="44">
        <v>0</v>
      </c>
      <c r="AF242" s="44">
        <v>0</v>
      </c>
      <c r="AG242" s="44">
        <v>0</v>
      </c>
      <c r="AH242" s="44">
        <v>0</v>
      </c>
      <c r="AI242" s="52">
        <v>0</v>
      </c>
      <c r="AJ242" s="44">
        <v>0</v>
      </c>
      <c r="AK242" s="53" t="s">
        <v>130</v>
      </c>
      <c r="AL242" s="44">
        <v>1</v>
      </c>
      <c r="AM242" s="44">
        <v>1</v>
      </c>
      <c r="AN242" s="44">
        <v>1</v>
      </c>
      <c r="AO242" s="44">
        <v>0</v>
      </c>
      <c r="AP242" s="44">
        <v>1</v>
      </c>
      <c r="AQ242" s="44">
        <v>1</v>
      </c>
      <c r="AR242" s="44">
        <v>0</v>
      </c>
      <c r="AS242" s="44">
        <v>0</v>
      </c>
      <c r="AT242" s="44">
        <v>0</v>
      </c>
      <c r="AU242" s="44">
        <v>0</v>
      </c>
      <c r="AV242" s="44">
        <v>0</v>
      </c>
      <c r="AW242" s="44">
        <v>0</v>
      </c>
      <c r="AX242" s="44">
        <v>1</v>
      </c>
      <c r="AY242" s="44">
        <v>1</v>
      </c>
      <c r="AZ242" s="44">
        <v>0</v>
      </c>
      <c r="BA242" s="44">
        <v>1</v>
      </c>
      <c r="BB242" s="44">
        <v>1</v>
      </c>
      <c r="BC242" s="44">
        <v>1</v>
      </c>
      <c r="BD242" s="44" t="s">
        <v>67</v>
      </c>
      <c r="BE242" s="59">
        <v>44014</v>
      </c>
    </row>
    <row r="243" spans="1:57" x14ac:dyDescent="0.2">
      <c r="A243" s="44" t="s">
        <v>598</v>
      </c>
      <c r="B243" s="44" t="str">
        <f>VLOOKUP(A243,诊断结果!A:G,7,FALSE)</f>
        <v>aMCI</v>
      </c>
      <c r="C243" s="44" t="str">
        <f>VLOOKUP(A243,'other information'!B:C,2,FALSE)</f>
        <v>徐宝莲</v>
      </c>
      <c r="D243" s="50">
        <f>VLOOKUP(A243,'other information'!B:D,3,FALSE)</f>
        <v>44002.34375</v>
      </c>
      <c r="E243" s="50">
        <f>VLOOKUP(A243,'other information'!B:E,4,FALSE)</f>
        <v>44004.701388888898</v>
      </c>
      <c r="F243" s="54" t="s">
        <v>70</v>
      </c>
      <c r="G243" s="54" t="s">
        <v>71</v>
      </c>
      <c r="H243" s="50">
        <v>25126</v>
      </c>
      <c r="I243" s="44">
        <v>162</v>
      </c>
      <c r="J243" s="44">
        <v>62</v>
      </c>
      <c r="K243" s="54" t="s">
        <v>72</v>
      </c>
      <c r="L243" s="54" t="s">
        <v>199</v>
      </c>
      <c r="M243" s="54" t="s">
        <v>123</v>
      </c>
      <c r="N243" s="54" t="s">
        <v>64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0</v>
      </c>
      <c r="AD243" s="44">
        <v>0</v>
      </c>
      <c r="AE243" s="44">
        <v>0</v>
      </c>
      <c r="AF243" s="44">
        <v>0</v>
      </c>
      <c r="AG243" s="44">
        <v>0</v>
      </c>
      <c r="AH243" s="44">
        <v>0</v>
      </c>
      <c r="AI243" s="52">
        <v>1</v>
      </c>
      <c r="AJ243" s="44">
        <v>0</v>
      </c>
      <c r="AK243" s="53" t="s">
        <v>66</v>
      </c>
      <c r="AL243" s="44">
        <v>1</v>
      </c>
      <c r="AM243" s="44">
        <v>1</v>
      </c>
      <c r="AN243" s="44">
        <v>1</v>
      </c>
      <c r="AO243" s="44">
        <v>1</v>
      </c>
      <c r="AP243" s="44">
        <v>1</v>
      </c>
      <c r="AQ243" s="44">
        <v>0</v>
      </c>
      <c r="AR243" s="44">
        <v>1</v>
      </c>
      <c r="AS243" s="44">
        <v>0</v>
      </c>
      <c r="AT243" s="44">
        <v>0</v>
      </c>
      <c r="AU243" s="44">
        <v>0</v>
      </c>
      <c r="AV243" s="44">
        <v>0</v>
      </c>
      <c r="AW243" s="44">
        <v>0</v>
      </c>
      <c r="AX243" s="44">
        <v>1</v>
      </c>
      <c r="AY243" s="44">
        <v>1</v>
      </c>
      <c r="AZ243" s="44">
        <v>1</v>
      </c>
      <c r="BA243" s="44">
        <v>1</v>
      </c>
      <c r="BB243" s="44">
        <v>0</v>
      </c>
      <c r="BC243" s="44">
        <v>1</v>
      </c>
      <c r="BD243" s="44" t="s">
        <v>67</v>
      </c>
      <c r="BE243" s="59">
        <v>44014</v>
      </c>
    </row>
    <row r="244" spans="1:57" x14ac:dyDescent="0.2">
      <c r="A244" s="44" t="s">
        <v>599</v>
      </c>
      <c r="B244" s="44" t="str">
        <f>VLOOKUP(A244,诊断结果!A:G,7,FALSE)</f>
        <v>AD</v>
      </c>
      <c r="C244" s="44" t="str">
        <f>VLOOKUP(A244,'other information'!B:C,2,FALSE)</f>
        <v>金汉鼎</v>
      </c>
      <c r="D244" s="50">
        <f>VLOOKUP(A244,'other information'!B:D,3,FALSE)</f>
        <v>44004.208333333299</v>
      </c>
      <c r="E244" s="50">
        <f>VLOOKUP(A244,'other information'!B:E,4,FALSE)</f>
        <v>44004.701388888898</v>
      </c>
      <c r="F244" s="54" t="s">
        <v>59</v>
      </c>
      <c r="G244" s="54" t="s">
        <v>71</v>
      </c>
      <c r="H244" s="50">
        <v>21013</v>
      </c>
      <c r="I244" s="44">
        <v>165</v>
      </c>
      <c r="J244" s="44">
        <v>61</v>
      </c>
      <c r="K244" s="54" t="s">
        <v>72</v>
      </c>
      <c r="L244" s="54" t="s">
        <v>85</v>
      </c>
      <c r="M244" s="54" t="s">
        <v>78</v>
      </c>
      <c r="N244" s="54" t="s">
        <v>64</v>
      </c>
      <c r="O244" s="44">
        <v>1</v>
      </c>
      <c r="P244" s="44">
        <v>0</v>
      </c>
      <c r="Q244" s="44">
        <v>1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0</v>
      </c>
      <c r="AD244" s="44">
        <v>0</v>
      </c>
      <c r="AE244" s="44">
        <v>0</v>
      </c>
      <c r="AF244" s="44">
        <v>0</v>
      </c>
      <c r="AG244" s="44">
        <v>0</v>
      </c>
      <c r="AH244" s="44">
        <v>0</v>
      </c>
      <c r="AI244" s="52">
        <v>1</v>
      </c>
      <c r="AJ244" s="44">
        <v>0</v>
      </c>
      <c r="AK244" s="53" t="s">
        <v>126</v>
      </c>
      <c r="AL244" s="44">
        <v>1</v>
      </c>
      <c r="AM244" s="44">
        <v>1</v>
      </c>
      <c r="AN244" s="44">
        <v>1</v>
      </c>
      <c r="AO244" s="44">
        <v>0</v>
      </c>
      <c r="AP244" s="44">
        <v>1</v>
      </c>
      <c r="AQ244" s="44">
        <v>1</v>
      </c>
      <c r="AR244" s="44">
        <v>0</v>
      </c>
      <c r="AS244" s="44">
        <v>0</v>
      </c>
      <c r="AT244" s="44">
        <v>0</v>
      </c>
      <c r="AU244" s="44">
        <v>0</v>
      </c>
      <c r="AV244" s="44">
        <v>1</v>
      </c>
      <c r="AW244" s="44">
        <v>1</v>
      </c>
      <c r="AX244" s="44">
        <v>1</v>
      </c>
      <c r="AY244" s="44">
        <v>0</v>
      </c>
      <c r="AZ244" s="44">
        <v>1</v>
      </c>
      <c r="BA244" s="44">
        <v>0</v>
      </c>
      <c r="BB244" s="44">
        <v>0</v>
      </c>
      <c r="BC244" s="44">
        <v>0</v>
      </c>
      <c r="BD244" s="44" t="s">
        <v>67</v>
      </c>
      <c r="BE244" s="59">
        <v>44014</v>
      </c>
    </row>
    <row r="245" spans="1:57" x14ac:dyDescent="0.2">
      <c r="A245" s="44" t="s">
        <v>600</v>
      </c>
      <c r="B245" s="44" t="str">
        <f>VLOOKUP(A245,诊断结果!A:G,7,FALSE)</f>
        <v>aMCI</v>
      </c>
      <c r="C245" s="44" t="str">
        <f>VLOOKUP(A245,'other information'!B:C,2,FALSE)</f>
        <v>吴平</v>
      </c>
      <c r="D245" s="50">
        <f>VLOOKUP(A245,'other information'!B:D,3,FALSE)</f>
        <v>44002.229166666701</v>
      </c>
      <c r="E245" s="50">
        <f>VLOOKUP(A245,'other information'!B:E,4,FALSE)</f>
        <v>44004.701388888898</v>
      </c>
      <c r="F245" s="54" t="s">
        <v>70</v>
      </c>
      <c r="G245" s="54" t="s">
        <v>71</v>
      </c>
      <c r="H245" s="50">
        <v>25969</v>
      </c>
      <c r="I245" s="44">
        <v>145</v>
      </c>
      <c r="J245" s="44">
        <v>51</v>
      </c>
      <c r="K245" s="54" t="s">
        <v>72</v>
      </c>
      <c r="L245" s="44" t="s">
        <v>65</v>
      </c>
      <c r="M245" s="44" t="s">
        <v>65</v>
      </c>
      <c r="N245" s="54" t="s">
        <v>64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1</v>
      </c>
      <c r="U245" s="44">
        <v>0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0</v>
      </c>
      <c r="AD245" s="44">
        <v>0</v>
      </c>
      <c r="AE245" s="44">
        <v>0</v>
      </c>
      <c r="AF245" s="44">
        <v>0</v>
      </c>
      <c r="AG245" s="44">
        <v>0</v>
      </c>
      <c r="AH245" s="44">
        <v>0</v>
      </c>
      <c r="AI245" s="52">
        <v>0</v>
      </c>
      <c r="AJ245" s="44">
        <v>0</v>
      </c>
      <c r="AK245" s="53" t="s">
        <v>66</v>
      </c>
      <c r="AL245" s="44">
        <v>1</v>
      </c>
      <c r="AM245" s="44">
        <v>0</v>
      </c>
      <c r="AN245" s="44">
        <v>1</v>
      </c>
      <c r="AO245" s="44">
        <v>1</v>
      </c>
      <c r="AP245" s="44">
        <v>0</v>
      </c>
      <c r="AQ245" s="44">
        <v>1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1</v>
      </c>
      <c r="AY245" s="44" t="s">
        <v>65</v>
      </c>
      <c r="AZ245" s="44">
        <v>1</v>
      </c>
      <c r="BA245" s="44">
        <v>1</v>
      </c>
      <c r="BB245" s="44">
        <v>1</v>
      </c>
      <c r="BC245" s="44">
        <v>1</v>
      </c>
      <c r="BD245" s="44" t="s">
        <v>67</v>
      </c>
      <c r="BE245" s="59">
        <v>44014</v>
      </c>
    </row>
    <row r="246" spans="1:57" x14ac:dyDescent="0.2">
      <c r="A246" s="44" t="s">
        <v>601</v>
      </c>
      <c r="B246" s="44" t="str">
        <f>VLOOKUP(A246,诊断结果!A:G,7,FALSE)</f>
        <v>aMCI</v>
      </c>
      <c r="C246" s="44" t="str">
        <f>VLOOKUP(A246,'other information'!B:C,2,FALSE)</f>
        <v>王巧玉</v>
      </c>
      <c r="D246" s="50">
        <f>VLOOKUP(A246,'other information'!B:D,3,FALSE)</f>
        <v>44002.25</v>
      </c>
      <c r="E246" s="50">
        <f>VLOOKUP(A246,'other information'!B:E,4,FALSE)</f>
        <v>44004.701388888898</v>
      </c>
      <c r="F246" s="54" t="s">
        <v>70</v>
      </c>
      <c r="G246" s="54" t="s">
        <v>71</v>
      </c>
      <c r="H246" s="50">
        <v>24122</v>
      </c>
      <c r="I246" s="44">
        <v>155</v>
      </c>
      <c r="J246" s="44">
        <v>49</v>
      </c>
      <c r="K246" s="54" t="s">
        <v>72</v>
      </c>
      <c r="L246" s="54" t="s">
        <v>174</v>
      </c>
      <c r="M246" s="54" t="s">
        <v>96</v>
      </c>
      <c r="N246" s="54" t="s">
        <v>109</v>
      </c>
      <c r="O246" s="44">
        <v>0</v>
      </c>
      <c r="P246" s="44">
        <v>0</v>
      </c>
      <c r="Q246" s="44">
        <v>0</v>
      </c>
      <c r="R246" s="44">
        <v>0</v>
      </c>
      <c r="S246" s="44">
        <v>1</v>
      </c>
      <c r="T246" s="44" t="s">
        <v>65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1</v>
      </c>
      <c r="AG246" s="44">
        <v>0</v>
      </c>
      <c r="AH246" s="44">
        <v>0</v>
      </c>
      <c r="AI246" s="52">
        <v>1</v>
      </c>
      <c r="AJ246" s="44">
        <v>0</v>
      </c>
      <c r="AK246" s="53" t="s">
        <v>130</v>
      </c>
      <c r="AL246" s="44">
        <v>0</v>
      </c>
      <c r="AM246" s="44">
        <v>1</v>
      </c>
      <c r="AN246" s="44">
        <v>1</v>
      </c>
      <c r="AO246" s="44">
        <v>0</v>
      </c>
      <c r="AP246" s="44">
        <v>1</v>
      </c>
      <c r="AQ246" s="44">
        <v>1</v>
      </c>
      <c r="AR246" s="44">
        <v>0</v>
      </c>
      <c r="AS246" s="44">
        <v>0</v>
      </c>
      <c r="AT246" s="44">
        <v>0</v>
      </c>
      <c r="AU246" s="44">
        <v>0</v>
      </c>
      <c r="AV246" s="44">
        <v>0</v>
      </c>
      <c r="AW246" s="44">
        <v>1</v>
      </c>
      <c r="AX246" s="44">
        <v>1</v>
      </c>
      <c r="AY246" s="44">
        <v>1</v>
      </c>
      <c r="AZ246" s="44">
        <v>0</v>
      </c>
      <c r="BA246" s="44">
        <v>1</v>
      </c>
      <c r="BB246" s="44">
        <v>0</v>
      </c>
      <c r="BC246" s="44">
        <v>0</v>
      </c>
      <c r="BD246" s="44" t="s">
        <v>67</v>
      </c>
      <c r="BE246" s="59">
        <v>44014</v>
      </c>
    </row>
    <row r="247" spans="1:57" x14ac:dyDescent="0.2">
      <c r="A247" s="44" t="s">
        <v>602</v>
      </c>
      <c r="B247" s="44" t="e">
        <f>VLOOKUP(A247,诊断结果!A:G,7,FALSE)</f>
        <v>#N/A</v>
      </c>
      <c r="C247" s="44" t="str">
        <f>VLOOKUP(A247,'other information'!B:C,2,FALSE)</f>
        <v>徐静雯</v>
      </c>
      <c r="D247" s="50">
        <f>VLOOKUP(A247,'other information'!B:D,3,FALSE)</f>
        <v>44013.222222222197</v>
      </c>
      <c r="E247" s="50">
        <f>VLOOKUP(A247,'other information'!B:E,4,FALSE)</f>
        <v>44013.701388888898</v>
      </c>
      <c r="F247" s="54" t="s">
        <v>70</v>
      </c>
      <c r="G247" s="54" t="s">
        <v>71</v>
      </c>
      <c r="H247" s="50">
        <v>21487</v>
      </c>
      <c r="I247" s="44">
        <v>159</v>
      </c>
      <c r="J247" s="44">
        <v>62</v>
      </c>
      <c r="K247" s="54" t="s">
        <v>72</v>
      </c>
      <c r="L247" s="54" t="s">
        <v>85</v>
      </c>
      <c r="M247" s="54" t="s">
        <v>78</v>
      </c>
      <c r="N247" s="54" t="s">
        <v>64</v>
      </c>
      <c r="O247" s="44">
        <v>0</v>
      </c>
      <c r="P247" s="44">
        <v>0</v>
      </c>
      <c r="Q247" s="44">
        <v>0</v>
      </c>
      <c r="R247" s="44">
        <v>0</v>
      </c>
      <c r="S247" s="44">
        <v>0</v>
      </c>
      <c r="T247" s="44">
        <v>0</v>
      </c>
      <c r="U247" s="44">
        <v>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4">
        <v>0</v>
      </c>
      <c r="AB247" s="44">
        <v>0</v>
      </c>
      <c r="AC247" s="44">
        <v>0</v>
      </c>
      <c r="AD247" s="44">
        <v>0</v>
      </c>
      <c r="AE247" s="44">
        <v>0</v>
      </c>
      <c r="AF247" s="44">
        <v>0</v>
      </c>
      <c r="AG247" s="44">
        <v>0</v>
      </c>
      <c r="AH247" s="44">
        <v>0</v>
      </c>
      <c r="AI247" s="52">
        <v>0</v>
      </c>
      <c r="AJ247" s="44">
        <v>0</v>
      </c>
      <c r="AK247" s="53" t="s">
        <v>66</v>
      </c>
      <c r="AL247" s="44">
        <v>1</v>
      </c>
      <c r="AM247" s="44">
        <v>1</v>
      </c>
      <c r="AN247" s="44">
        <v>1</v>
      </c>
      <c r="AO247" s="44">
        <v>1</v>
      </c>
      <c r="AP247" s="44">
        <v>0</v>
      </c>
      <c r="AQ247" s="44">
        <v>1</v>
      </c>
      <c r="AR247" s="44">
        <v>0</v>
      </c>
      <c r="AS247" s="44">
        <v>1</v>
      </c>
      <c r="AT247" s="44">
        <v>1</v>
      </c>
      <c r="AU247" s="44">
        <v>0</v>
      </c>
      <c r="AV247" s="44">
        <v>0</v>
      </c>
      <c r="AW247" s="44">
        <v>1</v>
      </c>
      <c r="AX247" s="44">
        <v>1</v>
      </c>
      <c r="AY247" s="44">
        <v>1</v>
      </c>
      <c r="AZ247" s="44">
        <v>0</v>
      </c>
      <c r="BA247" s="44">
        <v>1</v>
      </c>
      <c r="BB247" s="44">
        <v>0</v>
      </c>
      <c r="BC247" s="44">
        <v>1</v>
      </c>
      <c r="BD247" s="44" t="s">
        <v>67</v>
      </c>
      <c r="BE247" s="59">
        <v>44014</v>
      </c>
    </row>
    <row r="248" spans="1:57" x14ac:dyDescent="0.2">
      <c r="A248" s="44" t="s">
        <v>603</v>
      </c>
      <c r="B248" s="44" t="str">
        <f>VLOOKUP(A248,诊断结果!A:G,7,FALSE)</f>
        <v>SCD1</v>
      </c>
      <c r="C248" s="44" t="str">
        <f>VLOOKUP(A248,'other information'!B:C,2,FALSE)</f>
        <v>刘美琴</v>
      </c>
      <c r="D248" s="50">
        <f>VLOOKUP(A248,'other information'!B:D,3,FALSE)</f>
        <v>44015.291666666701</v>
      </c>
      <c r="E248" s="50">
        <f>VLOOKUP(A248,'other information'!B:E,4,FALSE)</f>
        <v>44015.701388888898</v>
      </c>
      <c r="F248" s="54" t="s">
        <v>70</v>
      </c>
      <c r="G248" s="54" t="s">
        <v>71</v>
      </c>
      <c r="H248" s="50">
        <v>23492</v>
      </c>
      <c r="I248" s="44">
        <v>160</v>
      </c>
      <c r="J248" s="44">
        <v>64</v>
      </c>
      <c r="K248" s="54" t="s">
        <v>72</v>
      </c>
      <c r="L248" s="54" t="s">
        <v>141</v>
      </c>
      <c r="M248" s="54" t="s">
        <v>119</v>
      </c>
      <c r="N248" s="54" t="s">
        <v>64</v>
      </c>
      <c r="O248" s="44">
        <v>0</v>
      </c>
      <c r="P248" s="44">
        <v>1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1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52">
        <v>1</v>
      </c>
      <c r="AJ248" s="44">
        <v>0</v>
      </c>
      <c r="AK248" s="53" t="s">
        <v>66</v>
      </c>
      <c r="AL248" s="44">
        <v>1</v>
      </c>
      <c r="AM248" s="44">
        <v>1</v>
      </c>
      <c r="AN248" s="44">
        <v>1</v>
      </c>
      <c r="AO248" s="44">
        <v>1</v>
      </c>
      <c r="AP248" s="44">
        <v>1</v>
      </c>
      <c r="AQ248" s="44">
        <v>1</v>
      </c>
      <c r="AR248" s="44">
        <v>0</v>
      </c>
      <c r="AS248" s="44">
        <v>0</v>
      </c>
      <c r="AT248" s="44">
        <v>1</v>
      </c>
      <c r="AU248" s="44">
        <v>0</v>
      </c>
      <c r="AV248" s="44">
        <v>0</v>
      </c>
      <c r="AW248" s="44">
        <v>1</v>
      </c>
      <c r="AX248" s="44">
        <v>0</v>
      </c>
      <c r="AY248" s="44">
        <v>1</v>
      </c>
      <c r="AZ248" s="44">
        <v>0</v>
      </c>
      <c r="BA248" s="44">
        <v>1</v>
      </c>
      <c r="BB248" s="44">
        <v>0</v>
      </c>
      <c r="BC248" s="44">
        <v>0</v>
      </c>
      <c r="BD248" s="44" t="s">
        <v>336</v>
      </c>
      <c r="BE248" s="59">
        <v>44036</v>
      </c>
    </row>
    <row r="249" spans="1:57" x14ac:dyDescent="0.2">
      <c r="A249" s="44" t="s">
        <v>604</v>
      </c>
      <c r="B249" s="44" t="str">
        <f>VLOOKUP(A249,诊断结果!A:G,7,FALSE)</f>
        <v>NC</v>
      </c>
      <c r="C249" s="44" t="str">
        <f>VLOOKUP(A249,'other information'!B:C,2,FALSE)</f>
        <v>李璎</v>
      </c>
      <c r="D249" s="50">
        <f>VLOOKUP(A249,'other information'!B:D,3,FALSE)</f>
        <v>44013.833333333299</v>
      </c>
      <c r="E249" s="50">
        <f>VLOOKUP(A249,'other information'!B:E,4,FALSE)</f>
        <v>44014.701388888898</v>
      </c>
      <c r="F249" s="54" t="s">
        <v>70</v>
      </c>
      <c r="G249" s="54" t="s">
        <v>71</v>
      </c>
      <c r="H249" s="50" t="s">
        <v>65</v>
      </c>
      <c r="I249" s="44">
        <v>158</v>
      </c>
      <c r="J249" s="44">
        <v>60</v>
      </c>
      <c r="K249" s="54" t="s">
        <v>72</v>
      </c>
      <c r="L249" s="54" t="s">
        <v>301</v>
      </c>
      <c r="M249" s="54" t="s">
        <v>96</v>
      </c>
      <c r="N249" s="54" t="s">
        <v>64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1</v>
      </c>
      <c r="Z249" s="44">
        <v>0</v>
      </c>
      <c r="AA249" s="44">
        <v>0</v>
      </c>
      <c r="AB249" s="44">
        <v>0</v>
      </c>
      <c r="AC249" s="44">
        <v>0</v>
      </c>
      <c r="AD249" s="44">
        <v>0</v>
      </c>
      <c r="AE249" s="44">
        <v>0</v>
      </c>
      <c r="AF249" s="44">
        <v>0</v>
      </c>
      <c r="AG249" s="44">
        <v>0</v>
      </c>
      <c r="AH249" s="44">
        <v>0</v>
      </c>
      <c r="AI249" s="52">
        <v>0</v>
      </c>
      <c r="AJ249" s="44">
        <v>0</v>
      </c>
      <c r="AK249" s="53" t="s">
        <v>66</v>
      </c>
      <c r="AL249" s="44">
        <v>1</v>
      </c>
      <c r="AM249" s="44">
        <v>1</v>
      </c>
      <c r="AN249" s="44">
        <v>1</v>
      </c>
      <c r="AO249" s="44">
        <v>0</v>
      </c>
      <c r="AP249" s="44">
        <v>1</v>
      </c>
      <c r="AQ249" s="44">
        <v>1</v>
      </c>
      <c r="AR249" s="44">
        <v>0</v>
      </c>
      <c r="AS249" s="44">
        <v>0</v>
      </c>
      <c r="AT249" s="44">
        <v>1</v>
      </c>
      <c r="AU249" s="44">
        <v>0</v>
      </c>
      <c r="AV249" s="44">
        <v>0</v>
      </c>
      <c r="AW249" s="44">
        <v>0</v>
      </c>
      <c r="AX249" s="44">
        <v>1</v>
      </c>
      <c r="AY249" s="44">
        <v>0</v>
      </c>
      <c r="AZ249" s="44">
        <v>0</v>
      </c>
      <c r="BA249" s="44">
        <v>0</v>
      </c>
      <c r="BB249" s="44">
        <v>0</v>
      </c>
      <c r="BC249" s="44">
        <v>0</v>
      </c>
      <c r="BD249" s="44" t="s">
        <v>336</v>
      </c>
      <c r="BE249" s="59">
        <v>44036</v>
      </c>
    </row>
    <row r="250" spans="1:57" x14ac:dyDescent="0.2">
      <c r="A250" s="44" t="s">
        <v>605</v>
      </c>
      <c r="B250" s="44" t="str">
        <f>VLOOKUP(A250,诊断结果!A:G,7,FALSE)</f>
        <v>AD</v>
      </c>
      <c r="C250" s="44" t="str">
        <f>VLOOKUP(A250,'other information'!B:C,2,FALSE)</f>
        <v>苏慧军</v>
      </c>
      <c r="D250" s="50">
        <f>VLOOKUP(A250,'other information'!B:D,3,FALSE)</f>
        <v>44014.344444444403</v>
      </c>
      <c r="E250" s="50">
        <f>VLOOKUP(A250,'other information'!B:E,4,FALSE)</f>
        <v>44014.701388888898</v>
      </c>
      <c r="F250" s="54" t="s">
        <v>59</v>
      </c>
      <c r="G250" s="54" t="s">
        <v>71</v>
      </c>
      <c r="H250" s="50">
        <v>22230</v>
      </c>
      <c r="I250" s="44">
        <v>175</v>
      </c>
      <c r="J250" s="44">
        <v>64</v>
      </c>
      <c r="K250" s="54" t="s">
        <v>72</v>
      </c>
      <c r="L250" s="44" t="s">
        <v>65</v>
      </c>
      <c r="M250" s="54" t="s">
        <v>78</v>
      </c>
      <c r="N250" s="54" t="s">
        <v>64</v>
      </c>
      <c r="O250" s="44">
        <v>0</v>
      </c>
      <c r="P250" s="44">
        <v>0</v>
      </c>
      <c r="Q250" s="44">
        <v>1</v>
      </c>
      <c r="R250" s="44">
        <v>0</v>
      </c>
      <c r="S250" s="44">
        <v>0</v>
      </c>
      <c r="T250" s="44">
        <v>0</v>
      </c>
      <c r="U250" s="44">
        <v>0</v>
      </c>
      <c r="V250" s="44">
        <v>1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4">
        <v>0</v>
      </c>
      <c r="AD250" s="44">
        <v>0</v>
      </c>
      <c r="AE250" s="44">
        <v>0</v>
      </c>
      <c r="AF250" s="44">
        <v>0</v>
      </c>
      <c r="AG250" s="44">
        <v>0</v>
      </c>
      <c r="AH250" s="44">
        <v>0</v>
      </c>
      <c r="AI250" s="52">
        <v>1</v>
      </c>
      <c r="AJ250" s="44">
        <v>1</v>
      </c>
      <c r="AK250" s="53" t="s">
        <v>66</v>
      </c>
      <c r="AL250" s="44">
        <v>1</v>
      </c>
      <c r="AM250" s="44">
        <v>1</v>
      </c>
      <c r="AN250" s="44">
        <v>1</v>
      </c>
      <c r="AO250" s="44">
        <v>0</v>
      </c>
      <c r="AP250" s="44">
        <v>1</v>
      </c>
      <c r="AQ250" s="44">
        <v>0</v>
      </c>
      <c r="AR250" s="44">
        <v>0</v>
      </c>
      <c r="AS250" s="44">
        <v>0</v>
      </c>
      <c r="AT250" s="44">
        <v>1</v>
      </c>
      <c r="AU250" s="44">
        <v>0</v>
      </c>
      <c r="AV250" s="44">
        <v>0</v>
      </c>
      <c r="AW250" s="44">
        <v>1</v>
      </c>
      <c r="AX250" s="44">
        <v>1</v>
      </c>
      <c r="AY250" s="44">
        <v>0</v>
      </c>
      <c r="AZ250" s="44">
        <v>1</v>
      </c>
      <c r="BA250" s="44" t="s">
        <v>65</v>
      </c>
      <c r="BB250" s="44">
        <v>0</v>
      </c>
      <c r="BC250" s="44">
        <v>0</v>
      </c>
      <c r="BD250" s="44" t="s">
        <v>336</v>
      </c>
      <c r="BE250" s="59">
        <v>44036</v>
      </c>
    </row>
    <row r="251" spans="1:57" x14ac:dyDescent="0.2">
      <c r="A251" s="44" t="s">
        <v>606</v>
      </c>
      <c r="B251" s="44" t="e">
        <f>VLOOKUP(A251,诊断结果!A:G,7,FALSE)</f>
        <v>#N/A</v>
      </c>
      <c r="C251" s="44" t="str">
        <f>VLOOKUP(A251,'other information'!B:C,2,FALSE)</f>
        <v>徐正童</v>
      </c>
      <c r="D251" s="50">
        <f>VLOOKUP(A251,'other information'!B:D,3,FALSE)</f>
        <v>44016.395833333299</v>
      </c>
      <c r="E251" s="50">
        <f>VLOOKUP(A251,'other information'!B:E,4,FALSE)</f>
        <v>44023.701388888898</v>
      </c>
      <c r="F251" s="54" t="s">
        <v>59</v>
      </c>
      <c r="G251" s="54" t="s">
        <v>71</v>
      </c>
      <c r="H251" s="50">
        <v>18881</v>
      </c>
      <c r="I251" s="44">
        <v>164</v>
      </c>
      <c r="J251" s="44">
        <v>73</v>
      </c>
      <c r="K251" s="54" t="s">
        <v>72</v>
      </c>
      <c r="L251" s="54" t="s">
        <v>108</v>
      </c>
      <c r="M251" s="54" t="s">
        <v>63</v>
      </c>
      <c r="N251" s="44" t="s">
        <v>65</v>
      </c>
      <c r="O251" s="44">
        <v>0</v>
      </c>
      <c r="P251" s="44">
        <v>0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  <c r="V251" s="44">
        <v>0</v>
      </c>
      <c r="W251" s="44">
        <v>0</v>
      </c>
      <c r="X251" s="44">
        <v>0</v>
      </c>
      <c r="Y251" s="44">
        <v>1</v>
      </c>
      <c r="Z251" s="44">
        <v>0</v>
      </c>
      <c r="AA251" s="44">
        <v>0</v>
      </c>
      <c r="AB251" s="44">
        <v>0</v>
      </c>
      <c r="AC251" s="44">
        <v>0</v>
      </c>
      <c r="AD251" s="44">
        <v>0</v>
      </c>
      <c r="AE251" s="44">
        <v>0</v>
      </c>
      <c r="AF251" s="44">
        <v>0</v>
      </c>
      <c r="AG251" s="44">
        <v>0</v>
      </c>
      <c r="AH251" s="44">
        <v>0</v>
      </c>
      <c r="AI251" s="52">
        <v>0</v>
      </c>
      <c r="AJ251" s="44">
        <v>0</v>
      </c>
      <c r="AK251" s="53" t="s">
        <v>66</v>
      </c>
      <c r="AL251" s="44">
        <v>1</v>
      </c>
      <c r="AM251" s="44">
        <v>1</v>
      </c>
      <c r="AN251" s="44">
        <v>1</v>
      </c>
      <c r="AO251" s="44">
        <v>1</v>
      </c>
      <c r="AP251" s="44">
        <v>0</v>
      </c>
      <c r="AQ251" s="44">
        <v>0</v>
      </c>
      <c r="AR251" s="44">
        <v>0</v>
      </c>
      <c r="AS251" s="44">
        <v>0</v>
      </c>
      <c r="AT251" s="44">
        <v>1</v>
      </c>
      <c r="AU251" s="44">
        <v>1</v>
      </c>
      <c r="AV251" s="44">
        <v>1</v>
      </c>
      <c r="AW251" s="44">
        <v>1</v>
      </c>
      <c r="AX251" s="44">
        <v>1</v>
      </c>
      <c r="AY251" s="44">
        <v>0</v>
      </c>
      <c r="AZ251" s="44">
        <v>0</v>
      </c>
      <c r="BA251" s="44">
        <v>0</v>
      </c>
      <c r="BB251" s="44">
        <v>0</v>
      </c>
      <c r="BC251" s="44">
        <v>0</v>
      </c>
      <c r="BD251" s="44" t="s">
        <v>336</v>
      </c>
      <c r="BE251" s="59">
        <v>44036</v>
      </c>
    </row>
    <row r="252" spans="1:57" x14ac:dyDescent="0.2">
      <c r="A252" s="44" t="s">
        <v>607</v>
      </c>
      <c r="B252" s="44" t="e">
        <f>VLOOKUP(A252,诊断结果!A:G,7,FALSE)</f>
        <v>#N/A</v>
      </c>
      <c r="C252" s="44" t="str">
        <f>VLOOKUP(A252,'other information'!B:C,2,FALSE)</f>
        <v>王峰</v>
      </c>
      <c r="D252" s="50">
        <f>VLOOKUP(A252,'other information'!B:D,3,FALSE)</f>
        <v>44016.291666666701</v>
      </c>
      <c r="E252" s="50">
        <f>VLOOKUP(A252,'other information'!B:E,4,FALSE)</f>
        <v>44023.701388888898</v>
      </c>
      <c r="F252" s="54" t="s">
        <v>70</v>
      </c>
      <c r="G252" s="54" t="s">
        <v>71</v>
      </c>
      <c r="H252" s="50">
        <v>21690</v>
      </c>
      <c r="I252" s="44">
        <v>162</v>
      </c>
      <c r="J252" s="44">
        <v>66</v>
      </c>
      <c r="K252" s="54" t="s">
        <v>72</v>
      </c>
      <c r="L252" s="54" t="s">
        <v>608</v>
      </c>
      <c r="M252" s="54" t="s">
        <v>123</v>
      </c>
      <c r="N252" s="54" t="s">
        <v>64</v>
      </c>
      <c r="O252" s="44">
        <v>0</v>
      </c>
      <c r="P252" s="44">
        <v>0</v>
      </c>
      <c r="Q252" s="44">
        <v>0</v>
      </c>
      <c r="R252" s="44">
        <v>1</v>
      </c>
      <c r="S252" s="44">
        <v>0</v>
      </c>
      <c r="T252" s="44">
        <v>0</v>
      </c>
      <c r="U252" s="44">
        <v>0</v>
      </c>
      <c r="V252" s="44">
        <v>0</v>
      </c>
      <c r="W252" s="44">
        <v>0</v>
      </c>
      <c r="X252" s="44">
        <v>0</v>
      </c>
      <c r="Y252" s="44">
        <v>0</v>
      </c>
      <c r="Z252" s="44">
        <v>1</v>
      </c>
      <c r="AA252" s="44">
        <v>0</v>
      </c>
      <c r="AB252" s="44">
        <v>0</v>
      </c>
      <c r="AC252" s="44">
        <v>0</v>
      </c>
      <c r="AD252" s="44">
        <v>0</v>
      </c>
      <c r="AE252" s="44">
        <v>0</v>
      </c>
      <c r="AF252" s="44">
        <v>0</v>
      </c>
      <c r="AG252" s="44">
        <v>0</v>
      </c>
      <c r="AH252" s="44">
        <v>0</v>
      </c>
      <c r="AI252" s="52">
        <v>0</v>
      </c>
      <c r="AJ252" s="44">
        <v>0</v>
      </c>
      <c r="AK252" s="53" t="s">
        <v>126</v>
      </c>
      <c r="AL252" s="44">
        <v>1</v>
      </c>
      <c r="AM252" s="44">
        <v>1</v>
      </c>
      <c r="AN252" s="44">
        <v>1</v>
      </c>
      <c r="AO252" s="44">
        <v>1</v>
      </c>
      <c r="AP252" s="44">
        <v>1</v>
      </c>
      <c r="AQ252" s="44">
        <v>1</v>
      </c>
      <c r="AR252" s="44">
        <v>0</v>
      </c>
      <c r="AS252" s="44">
        <v>1</v>
      </c>
      <c r="AT252" s="44">
        <v>1</v>
      </c>
      <c r="AU252" s="44">
        <v>0</v>
      </c>
      <c r="AV252" s="44">
        <v>0</v>
      </c>
      <c r="AW252" s="44">
        <v>1</v>
      </c>
      <c r="AX252" s="44">
        <v>1</v>
      </c>
      <c r="AY252" s="44">
        <v>0</v>
      </c>
      <c r="AZ252" s="44">
        <v>0</v>
      </c>
      <c r="BA252" s="44">
        <v>1</v>
      </c>
      <c r="BB252" s="44">
        <v>0</v>
      </c>
      <c r="BC252" s="44">
        <v>0</v>
      </c>
      <c r="BD252" s="44" t="s">
        <v>336</v>
      </c>
      <c r="BE252" s="59">
        <v>44036</v>
      </c>
    </row>
    <row r="253" spans="1:57" x14ac:dyDescent="0.2">
      <c r="A253" s="44" t="s">
        <v>609</v>
      </c>
      <c r="B253" s="44" t="str">
        <f>VLOOKUP(A253,诊断结果!A:G,7,FALSE)</f>
        <v>NC</v>
      </c>
      <c r="C253" s="44" t="str">
        <f>VLOOKUP(A253,'other information'!B:C,2,FALSE)</f>
        <v>宗巍</v>
      </c>
      <c r="D253" s="50">
        <f>VLOOKUP(A253,'other information'!B:D,3,FALSE)</f>
        <v>44016.3125</v>
      </c>
      <c r="E253" s="50">
        <f>VLOOKUP(A253,'other information'!B:E,4,FALSE)</f>
        <v>44023.701388888898</v>
      </c>
      <c r="F253" s="54" t="s">
        <v>70</v>
      </c>
      <c r="G253" s="54" t="s">
        <v>71</v>
      </c>
      <c r="H253" s="50">
        <v>26048</v>
      </c>
      <c r="I253" s="44">
        <v>167</v>
      </c>
      <c r="J253" s="44">
        <v>73.599999999999994</v>
      </c>
      <c r="K253" s="54" t="s">
        <v>72</v>
      </c>
      <c r="L253" s="54" t="s">
        <v>610</v>
      </c>
      <c r="M253" s="54" t="s">
        <v>90</v>
      </c>
      <c r="N253" s="54" t="s">
        <v>64</v>
      </c>
      <c r="O253" s="44">
        <v>0</v>
      </c>
      <c r="P253" s="44">
        <v>0</v>
      </c>
      <c r="Q253" s="44">
        <v>0</v>
      </c>
      <c r="R253" s="44">
        <v>1</v>
      </c>
      <c r="S253" s="44">
        <v>1</v>
      </c>
      <c r="T253" s="44">
        <v>0</v>
      </c>
      <c r="U253" s="44">
        <v>0</v>
      </c>
      <c r="V253" s="44">
        <v>0</v>
      </c>
      <c r="W253" s="44">
        <v>0</v>
      </c>
      <c r="X253" s="44">
        <v>0</v>
      </c>
      <c r="Y253" s="44">
        <v>0</v>
      </c>
      <c r="Z253" s="44">
        <v>0</v>
      </c>
      <c r="AA253" s="44">
        <v>0</v>
      </c>
      <c r="AB253" s="44">
        <v>0</v>
      </c>
      <c r="AC253" s="44">
        <v>0</v>
      </c>
      <c r="AD253" s="44">
        <v>0</v>
      </c>
      <c r="AE253" s="44">
        <v>0</v>
      </c>
      <c r="AF253" s="44">
        <v>0</v>
      </c>
      <c r="AG253" s="44">
        <v>0</v>
      </c>
      <c r="AH253" s="44">
        <v>0</v>
      </c>
      <c r="AI253" s="52">
        <v>0</v>
      </c>
      <c r="AJ253" s="44">
        <v>0</v>
      </c>
      <c r="AK253" s="53" t="s">
        <v>66</v>
      </c>
      <c r="AL253" s="44">
        <v>1</v>
      </c>
      <c r="AM253" s="44">
        <v>0</v>
      </c>
      <c r="AN253" s="44">
        <v>1</v>
      </c>
      <c r="AO253" s="44">
        <v>1</v>
      </c>
      <c r="AP253" s="44">
        <v>0</v>
      </c>
      <c r="AQ253" s="44">
        <v>0</v>
      </c>
      <c r="AR253" s="44">
        <v>0</v>
      </c>
      <c r="AS253" s="44">
        <v>0</v>
      </c>
      <c r="AT253" s="44">
        <v>0</v>
      </c>
      <c r="AU253" s="44">
        <v>0</v>
      </c>
      <c r="AV253" s="44">
        <v>0</v>
      </c>
      <c r="AW253" s="44">
        <v>0</v>
      </c>
      <c r="AX253" s="44">
        <v>0</v>
      </c>
      <c r="AY253" s="44">
        <v>0</v>
      </c>
      <c r="AZ253" s="44">
        <v>0</v>
      </c>
      <c r="BA253" s="44">
        <v>1</v>
      </c>
      <c r="BB253" s="44">
        <v>0</v>
      </c>
      <c r="BC253" s="44">
        <v>1</v>
      </c>
      <c r="BD253" s="44" t="s">
        <v>336</v>
      </c>
      <c r="BE253" s="59">
        <v>44036</v>
      </c>
    </row>
    <row r="254" spans="1:57" x14ac:dyDescent="0.2">
      <c r="A254" s="44" t="s">
        <v>611</v>
      </c>
      <c r="B254" s="44" t="e">
        <f>VLOOKUP(A254,诊断结果!A:G,7,FALSE)</f>
        <v>#N/A</v>
      </c>
      <c r="C254" s="44" t="str">
        <f>VLOOKUP(A254,'other information'!B:C,2,FALSE)</f>
        <v>朱佐言</v>
      </c>
      <c r="D254" s="50">
        <f>VLOOKUP(A254,'other information'!B:D,3,FALSE)</f>
        <v>44016.315972222197</v>
      </c>
      <c r="E254" s="50">
        <f>VLOOKUP(A254,'other information'!B:E,4,FALSE)</f>
        <v>44023.701388888898</v>
      </c>
      <c r="F254" s="54" t="s">
        <v>59</v>
      </c>
      <c r="G254" s="54" t="s">
        <v>71</v>
      </c>
      <c r="H254" s="50">
        <v>17467</v>
      </c>
      <c r="I254" s="44">
        <v>168</v>
      </c>
      <c r="J254" s="44">
        <v>90</v>
      </c>
      <c r="K254" s="54" t="s">
        <v>72</v>
      </c>
      <c r="L254" s="54" t="s">
        <v>193</v>
      </c>
      <c r="M254" s="54" t="s">
        <v>78</v>
      </c>
      <c r="N254" s="54" t="s">
        <v>64</v>
      </c>
      <c r="O254" s="44">
        <v>1</v>
      </c>
      <c r="P254" s="44">
        <v>0</v>
      </c>
      <c r="Q254" s="44">
        <v>0</v>
      </c>
      <c r="R254" s="44">
        <v>0</v>
      </c>
      <c r="S254" s="44">
        <v>0</v>
      </c>
      <c r="T254" s="44">
        <v>0</v>
      </c>
      <c r="U254" s="44">
        <v>1</v>
      </c>
      <c r="V254" s="44">
        <v>0</v>
      </c>
      <c r="W254" s="44">
        <v>1</v>
      </c>
      <c r="X254" s="44">
        <v>1</v>
      </c>
      <c r="Y254" s="44">
        <v>1</v>
      </c>
      <c r="Z254" s="44">
        <v>1</v>
      </c>
      <c r="AA254" s="44">
        <v>1</v>
      </c>
      <c r="AB254" s="44">
        <v>0</v>
      </c>
      <c r="AC254" s="44">
        <v>0</v>
      </c>
      <c r="AD254" s="44">
        <v>1</v>
      </c>
      <c r="AE254" s="44">
        <v>1</v>
      </c>
      <c r="AF254" s="44">
        <v>0</v>
      </c>
      <c r="AG254" s="44">
        <v>0</v>
      </c>
      <c r="AH254" s="44">
        <v>0</v>
      </c>
      <c r="AI254" s="52">
        <v>1</v>
      </c>
      <c r="AJ254" s="44">
        <v>0</v>
      </c>
      <c r="AK254" s="53" t="s">
        <v>66</v>
      </c>
      <c r="AL254" s="44">
        <v>1</v>
      </c>
      <c r="AM254" s="44">
        <v>1</v>
      </c>
      <c r="AN254" s="44">
        <v>1</v>
      </c>
      <c r="AO254" s="44">
        <v>1</v>
      </c>
      <c r="AP254" s="44">
        <v>1</v>
      </c>
      <c r="AQ254" s="44">
        <v>1</v>
      </c>
      <c r="AR254" s="44">
        <v>1</v>
      </c>
      <c r="AS254" s="44">
        <v>0</v>
      </c>
      <c r="AT254" s="44">
        <v>0</v>
      </c>
      <c r="AU254" s="44">
        <v>0</v>
      </c>
      <c r="AV254" s="44">
        <v>0</v>
      </c>
      <c r="AW254" s="44">
        <v>0</v>
      </c>
      <c r="AX254" s="44">
        <v>1</v>
      </c>
      <c r="AY254" s="44">
        <v>0</v>
      </c>
      <c r="AZ254" s="44">
        <v>1</v>
      </c>
      <c r="BA254" s="44">
        <v>1</v>
      </c>
      <c r="BB254" s="44">
        <v>0</v>
      </c>
      <c r="BC254" s="44">
        <v>0</v>
      </c>
      <c r="BD254" s="44" t="s">
        <v>336</v>
      </c>
      <c r="BE254" s="59">
        <v>44036</v>
      </c>
    </row>
    <row r="255" spans="1:57" x14ac:dyDescent="0.2">
      <c r="A255" s="44" t="s">
        <v>612</v>
      </c>
      <c r="B255" s="44" t="e">
        <f>VLOOKUP(A255,诊断结果!A:G,7,FALSE)</f>
        <v>#N/A</v>
      </c>
      <c r="C255" s="44" t="str">
        <f>VLOOKUP(A255,'other information'!B:C,2,FALSE)</f>
        <v>李挺</v>
      </c>
      <c r="D255" s="50">
        <f>VLOOKUP(A255,'other information'!B:D,3,FALSE)</f>
        <v>44016.3125</v>
      </c>
      <c r="E255" s="50">
        <f>VLOOKUP(A255,'other information'!B:E,4,FALSE)</f>
        <v>44023.701388888898</v>
      </c>
      <c r="F255" s="54" t="s">
        <v>59</v>
      </c>
      <c r="G255" s="54" t="s">
        <v>71</v>
      </c>
      <c r="H255" s="50">
        <v>21216</v>
      </c>
      <c r="I255" s="44">
        <v>166</v>
      </c>
      <c r="J255" s="44">
        <v>67</v>
      </c>
      <c r="K255" s="54" t="s">
        <v>72</v>
      </c>
      <c r="L255" s="54" t="s">
        <v>608</v>
      </c>
      <c r="M255" s="54" t="s">
        <v>90</v>
      </c>
      <c r="N255" s="54" t="s">
        <v>64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1</v>
      </c>
      <c r="V255" s="44">
        <v>1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0</v>
      </c>
      <c r="AC255" s="44">
        <v>0</v>
      </c>
      <c r="AD255" s="44">
        <v>0</v>
      </c>
      <c r="AE255" s="44">
        <v>0</v>
      </c>
      <c r="AF255" s="44">
        <v>0</v>
      </c>
      <c r="AG255" s="44">
        <v>0</v>
      </c>
      <c r="AH255" s="44">
        <v>0</v>
      </c>
      <c r="AI255" s="52">
        <v>0</v>
      </c>
      <c r="AJ255" s="44">
        <v>0</v>
      </c>
      <c r="AK255" s="53" t="s">
        <v>126</v>
      </c>
      <c r="AL255" s="44">
        <v>1</v>
      </c>
      <c r="AM255" s="44">
        <v>0</v>
      </c>
      <c r="AN255" s="44">
        <v>1</v>
      </c>
      <c r="AO255" s="44">
        <v>1</v>
      </c>
      <c r="AP255" s="44">
        <v>1</v>
      </c>
      <c r="AQ255" s="44">
        <v>1</v>
      </c>
      <c r="AR255" s="44">
        <v>0</v>
      </c>
      <c r="AS255" s="44">
        <v>0</v>
      </c>
      <c r="AT255" s="44">
        <v>1</v>
      </c>
      <c r="AU255" s="44">
        <v>0</v>
      </c>
      <c r="AV255" s="44">
        <v>0</v>
      </c>
      <c r="AW255" s="44">
        <v>1</v>
      </c>
      <c r="AX255" s="44">
        <v>0</v>
      </c>
      <c r="AY255" s="44">
        <v>0</v>
      </c>
      <c r="AZ255" s="44">
        <v>1</v>
      </c>
      <c r="BA255" s="44">
        <v>1</v>
      </c>
      <c r="BB255" s="44">
        <v>0</v>
      </c>
      <c r="BC255" s="44">
        <v>1</v>
      </c>
      <c r="BD255" s="44" t="s">
        <v>336</v>
      </c>
      <c r="BE255" s="59">
        <v>44036</v>
      </c>
    </row>
    <row r="256" spans="1:57" x14ac:dyDescent="0.2">
      <c r="A256" s="44" t="s">
        <v>613</v>
      </c>
      <c r="B256" s="44" t="str">
        <f>VLOOKUP(A256,诊断结果!A:G,7,FALSE)</f>
        <v>NC</v>
      </c>
      <c r="C256" s="44" t="str">
        <f>VLOOKUP(A256,'other information'!B:C,2,FALSE)</f>
        <v>李娜</v>
      </c>
      <c r="D256" s="50">
        <f>VLOOKUP(A256,'other information'!B:D,3,FALSE)</f>
        <v>44016.291666666701</v>
      </c>
      <c r="E256" s="50">
        <f>VLOOKUP(A256,'other information'!B:E,4,FALSE)</f>
        <v>44023.701388888898</v>
      </c>
      <c r="F256" s="54" t="s">
        <v>70</v>
      </c>
      <c r="G256" s="54" t="s">
        <v>71</v>
      </c>
      <c r="H256" s="50">
        <v>21581</v>
      </c>
      <c r="I256" s="44">
        <v>163</v>
      </c>
      <c r="J256" s="44">
        <v>74</v>
      </c>
      <c r="K256" s="54" t="s">
        <v>72</v>
      </c>
      <c r="L256" s="54" t="s">
        <v>85</v>
      </c>
      <c r="M256" s="54" t="s">
        <v>78</v>
      </c>
      <c r="N256" s="54" t="s">
        <v>64</v>
      </c>
      <c r="O256" s="44">
        <v>0</v>
      </c>
      <c r="P256" s="44">
        <v>1</v>
      </c>
      <c r="Q256" s="44">
        <v>0</v>
      </c>
      <c r="R256" s="44">
        <v>1</v>
      </c>
      <c r="S256" s="44">
        <v>0</v>
      </c>
      <c r="T256" s="44">
        <v>0</v>
      </c>
      <c r="U256" s="44">
        <v>1</v>
      </c>
      <c r="V256" s="44">
        <v>1</v>
      </c>
      <c r="W256" s="44">
        <v>0</v>
      </c>
      <c r="X256" s="44">
        <v>0</v>
      </c>
      <c r="Y256" s="44">
        <v>1</v>
      </c>
      <c r="Z256" s="44">
        <v>0</v>
      </c>
      <c r="AA256" s="44">
        <v>1</v>
      </c>
      <c r="AB256" s="44">
        <v>0</v>
      </c>
      <c r="AC256" s="44">
        <v>0</v>
      </c>
      <c r="AD256" s="44">
        <v>0</v>
      </c>
      <c r="AE256" s="44">
        <v>0</v>
      </c>
      <c r="AF256" s="44">
        <v>0</v>
      </c>
      <c r="AG256" s="44">
        <v>0</v>
      </c>
      <c r="AH256" s="44">
        <v>0</v>
      </c>
      <c r="AI256" s="52">
        <v>1</v>
      </c>
      <c r="AJ256" s="44">
        <v>1</v>
      </c>
      <c r="AK256" s="53" t="s">
        <v>66</v>
      </c>
      <c r="AL256" s="44">
        <v>1</v>
      </c>
      <c r="AM256" s="44">
        <v>0</v>
      </c>
      <c r="AN256" s="44">
        <v>1</v>
      </c>
      <c r="AO256" s="44">
        <v>1</v>
      </c>
      <c r="AP256" s="44">
        <v>1</v>
      </c>
      <c r="AQ256" s="44">
        <v>0</v>
      </c>
      <c r="AR256" s="44">
        <v>0</v>
      </c>
      <c r="AS256" s="44">
        <v>0</v>
      </c>
      <c r="AT256" s="44">
        <v>1</v>
      </c>
      <c r="AU256" s="44">
        <v>0</v>
      </c>
      <c r="AV256" s="44">
        <v>0</v>
      </c>
      <c r="AW256" s="44">
        <v>0</v>
      </c>
      <c r="AX256" s="44">
        <v>0</v>
      </c>
      <c r="AY256" s="44">
        <v>1</v>
      </c>
      <c r="AZ256" s="44">
        <v>1</v>
      </c>
      <c r="BA256" s="44">
        <v>0</v>
      </c>
      <c r="BB256" s="44">
        <v>0</v>
      </c>
      <c r="BC256" s="44">
        <v>1</v>
      </c>
      <c r="BD256" s="44" t="s">
        <v>336</v>
      </c>
      <c r="BE256" s="59">
        <v>44036</v>
      </c>
    </row>
    <row r="257" spans="1:57" x14ac:dyDescent="0.2">
      <c r="A257" s="44" t="s">
        <v>614</v>
      </c>
      <c r="B257" s="44" t="str">
        <f>VLOOKUP(A257,诊断结果!A:G,7,FALSE)</f>
        <v>aMCI</v>
      </c>
      <c r="C257" s="44" t="str">
        <f>VLOOKUP(A257,'other information'!B:C,2,FALSE)</f>
        <v>韦日升</v>
      </c>
      <c r="D257" s="50">
        <f>VLOOKUP(A257,'other information'!B:D,3,FALSE)</f>
        <v>44033.541666666701</v>
      </c>
      <c r="E257" s="50">
        <f>VLOOKUP(A257,'other information'!B:E,4,FALSE)</f>
        <v>44034.701388888898</v>
      </c>
      <c r="F257" s="54" t="s">
        <v>59</v>
      </c>
      <c r="G257" s="54" t="s">
        <v>615</v>
      </c>
      <c r="H257" s="50">
        <v>20699</v>
      </c>
      <c r="I257" s="44">
        <v>168</v>
      </c>
      <c r="J257" s="44">
        <v>58</v>
      </c>
      <c r="K257" s="54" t="s">
        <v>616</v>
      </c>
      <c r="L257" s="54" t="s">
        <v>193</v>
      </c>
      <c r="M257" s="54" t="s">
        <v>119</v>
      </c>
      <c r="N257" s="54" t="s">
        <v>64</v>
      </c>
      <c r="O257" s="44">
        <v>0</v>
      </c>
      <c r="P257" s="44">
        <v>0</v>
      </c>
      <c r="Q257" s="44">
        <v>0</v>
      </c>
      <c r="R257" s="44">
        <v>0</v>
      </c>
      <c r="S257" s="44">
        <v>0</v>
      </c>
      <c r="T257" s="44">
        <v>0</v>
      </c>
      <c r="U257" s="44">
        <v>0</v>
      </c>
      <c r="V257" s="44">
        <v>0</v>
      </c>
      <c r="W257" s="44">
        <v>0</v>
      </c>
      <c r="X257" s="44">
        <v>0</v>
      </c>
      <c r="Y257" s="44">
        <v>0</v>
      </c>
      <c r="Z257" s="44">
        <v>0</v>
      </c>
      <c r="AA257" s="44">
        <v>0</v>
      </c>
      <c r="AB257" s="44">
        <v>0</v>
      </c>
      <c r="AC257" s="44">
        <v>0</v>
      </c>
      <c r="AD257" s="44">
        <v>0</v>
      </c>
      <c r="AE257" s="44">
        <v>0</v>
      </c>
      <c r="AF257" s="44">
        <v>0</v>
      </c>
      <c r="AG257" s="44">
        <v>0</v>
      </c>
      <c r="AH257" s="44">
        <v>0</v>
      </c>
      <c r="AI257" s="52">
        <v>0</v>
      </c>
      <c r="AJ257" s="44">
        <v>0</v>
      </c>
      <c r="AK257" s="53" t="s">
        <v>66</v>
      </c>
      <c r="AL257" s="44">
        <v>1</v>
      </c>
      <c r="AM257" s="44">
        <v>1</v>
      </c>
      <c r="AN257" s="44">
        <v>1</v>
      </c>
      <c r="AO257" s="44">
        <v>0</v>
      </c>
      <c r="AP257" s="44">
        <v>0</v>
      </c>
      <c r="AQ257" s="44">
        <v>0</v>
      </c>
      <c r="AR257" s="44">
        <v>0</v>
      </c>
      <c r="AS257" s="44">
        <v>0</v>
      </c>
      <c r="AT257" s="44">
        <v>0</v>
      </c>
      <c r="AU257" s="44">
        <v>0</v>
      </c>
      <c r="AV257" s="44">
        <v>0</v>
      </c>
      <c r="AW257" s="44">
        <v>1</v>
      </c>
      <c r="AX257" s="44">
        <v>0</v>
      </c>
      <c r="AY257" s="44">
        <v>0</v>
      </c>
      <c r="AZ257" s="44">
        <v>0</v>
      </c>
      <c r="BA257" s="44">
        <v>1</v>
      </c>
      <c r="BB257" s="44">
        <v>0</v>
      </c>
      <c r="BC257" s="44">
        <v>0</v>
      </c>
      <c r="BD257" s="44" t="s">
        <v>336</v>
      </c>
      <c r="BE257" s="59">
        <v>44036</v>
      </c>
    </row>
    <row r="258" spans="1:57" x14ac:dyDescent="0.2">
      <c r="A258" s="44" t="s">
        <v>617</v>
      </c>
      <c r="B258" s="44" t="e">
        <f>VLOOKUP(A258,诊断结果!A:G,7,FALSE)</f>
        <v>#N/A</v>
      </c>
      <c r="C258" s="44" t="str">
        <f>VLOOKUP(A258,'other information'!B:C,2,FALSE)</f>
        <v>王爱华</v>
      </c>
      <c r="D258" s="50">
        <f>VLOOKUP(A258,'other information'!B:D,3,FALSE)</f>
        <v>44044.229166666701</v>
      </c>
      <c r="E258" s="50">
        <f>VLOOKUP(A258,'other information'!B:E,4,FALSE)</f>
        <v>44047.701388888898</v>
      </c>
      <c r="F258" s="44" t="s">
        <v>70</v>
      </c>
      <c r="G258" s="44" t="s">
        <v>71</v>
      </c>
      <c r="H258" s="50">
        <v>19995</v>
      </c>
      <c r="I258" s="44">
        <v>161.5</v>
      </c>
      <c r="J258" s="44">
        <v>52</v>
      </c>
      <c r="K258" s="44" t="s">
        <v>72</v>
      </c>
      <c r="L258" s="44" t="s">
        <v>618</v>
      </c>
      <c r="M258" s="44" t="s">
        <v>123</v>
      </c>
      <c r="N258" s="44" t="s">
        <v>64</v>
      </c>
      <c r="O258" s="44">
        <v>0</v>
      </c>
      <c r="P258" s="44">
        <v>0</v>
      </c>
      <c r="Q258" s="44">
        <v>0</v>
      </c>
      <c r="R258" s="44">
        <v>0</v>
      </c>
      <c r="S258" s="44">
        <v>0</v>
      </c>
      <c r="T258" s="44">
        <v>0</v>
      </c>
      <c r="U258" s="44">
        <v>0</v>
      </c>
      <c r="V258" s="44">
        <v>0</v>
      </c>
      <c r="W258" s="44">
        <v>0</v>
      </c>
      <c r="X258" s="44">
        <v>0</v>
      </c>
      <c r="Y258" s="44">
        <v>0</v>
      </c>
      <c r="Z258" s="44">
        <v>1</v>
      </c>
      <c r="AA258" s="44">
        <v>0</v>
      </c>
      <c r="AB258" s="44">
        <v>0</v>
      </c>
      <c r="AC258" s="44">
        <v>0</v>
      </c>
      <c r="AD258" s="44">
        <v>0</v>
      </c>
      <c r="AE258" s="44">
        <v>0</v>
      </c>
      <c r="AF258" s="44">
        <v>0</v>
      </c>
      <c r="AG258" s="44">
        <v>0</v>
      </c>
      <c r="AH258" s="44">
        <v>0</v>
      </c>
      <c r="AI258" s="52">
        <v>0</v>
      </c>
      <c r="AJ258" s="44">
        <v>0</v>
      </c>
      <c r="AK258" s="53" t="s">
        <v>66</v>
      </c>
      <c r="AL258" s="44">
        <v>1</v>
      </c>
      <c r="AM258" s="44">
        <v>1</v>
      </c>
      <c r="AN258" s="44">
        <v>1</v>
      </c>
      <c r="AO258" s="44">
        <v>0</v>
      </c>
      <c r="AP258" s="44">
        <v>1</v>
      </c>
      <c r="AQ258" s="44">
        <v>1</v>
      </c>
      <c r="AR258" s="44">
        <v>1</v>
      </c>
      <c r="AS258" s="44">
        <v>1</v>
      </c>
      <c r="AT258" s="44">
        <v>0</v>
      </c>
      <c r="AU258" s="44">
        <v>0</v>
      </c>
      <c r="AV258" s="44">
        <v>0</v>
      </c>
      <c r="AW258" s="44">
        <v>1</v>
      </c>
      <c r="AX258" s="44">
        <v>0</v>
      </c>
      <c r="AY258" s="44">
        <v>0</v>
      </c>
      <c r="AZ258" s="44">
        <v>1</v>
      </c>
      <c r="BA258" s="44">
        <v>1</v>
      </c>
      <c r="BB258" s="44">
        <v>0</v>
      </c>
      <c r="BC258" s="44">
        <v>0</v>
      </c>
    </row>
    <row r="259" spans="1:57" x14ac:dyDescent="0.2">
      <c r="A259" s="44" t="s">
        <v>619</v>
      </c>
      <c r="B259" s="44" t="e">
        <f>VLOOKUP(A259,诊断结果!A:G,7,FALSE)</f>
        <v>#N/A</v>
      </c>
      <c r="C259" s="44" t="str">
        <f>VLOOKUP(A259,'other information'!B:C,2,FALSE)</f>
        <v>陈景琪</v>
      </c>
      <c r="D259" s="50">
        <f>VLOOKUP(A259,'other information'!B:D,3,FALSE)</f>
        <v>44047.326388888898</v>
      </c>
      <c r="E259" s="50">
        <f>VLOOKUP(A259,'other information'!B:E,4,FALSE)</f>
        <v>44047.701388888898</v>
      </c>
      <c r="F259" s="44" t="s">
        <v>59</v>
      </c>
      <c r="G259" s="44" t="s">
        <v>71</v>
      </c>
      <c r="H259" s="50">
        <v>21221</v>
      </c>
      <c r="I259" s="44">
        <v>172</v>
      </c>
      <c r="J259" s="44" t="s">
        <v>65</v>
      </c>
      <c r="K259" s="44" t="s">
        <v>499</v>
      </c>
      <c r="L259" s="44" t="s">
        <v>231</v>
      </c>
      <c r="M259" s="44" t="s">
        <v>78</v>
      </c>
      <c r="N259" s="44" t="s">
        <v>64</v>
      </c>
      <c r="O259" s="44">
        <v>1</v>
      </c>
      <c r="P259" s="44">
        <v>1</v>
      </c>
      <c r="Q259" s="44">
        <v>0</v>
      </c>
      <c r="R259" s="44">
        <v>0</v>
      </c>
      <c r="S259" s="44" t="s">
        <v>65</v>
      </c>
      <c r="T259" s="44" t="s">
        <v>65</v>
      </c>
      <c r="U259" s="44">
        <v>0</v>
      </c>
      <c r="V259" s="44">
        <v>0</v>
      </c>
      <c r="W259" s="44">
        <v>0</v>
      </c>
      <c r="X259" s="44">
        <v>0</v>
      </c>
      <c r="Y259" s="44">
        <v>1</v>
      </c>
      <c r="Z259" s="44">
        <v>0</v>
      </c>
      <c r="AA259" s="44">
        <v>0</v>
      </c>
      <c r="AB259" s="44">
        <v>0</v>
      </c>
      <c r="AC259" s="44">
        <v>0</v>
      </c>
      <c r="AD259" s="44">
        <v>0</v>
      </c>
      <c r="AE259" s="44">
        <v>0</v>
      </c>
      <c r="AF259" s="44">
        <v>0</v>
      </c>
      <c r="AG259" s="44">
        <v>0</v>
      </c>
      <c r="AH259" s="44">
        <v>0</v>
      </c>
      <c r="AI259" s="52">
        <v>0</v>
      </c>
      <c r="AJ259" s="44">
        <v>0</v>
      </c>
      <c r="AK259" s="53" t="s">
        <v>66</v>
      </c>
      <c r="AL259" s="44">
        <v>1</v>
      </c>
      <c r="AM259" s="44">
        <v>1</v>
      </c>
      <c r="AN259" s="44">
        <v>0</v>
      </c>
      <c r="AO259" s="44">
        <v>1</v>
      </c>
      <c r="AP259" s="44">
        <v>0</v>
      </c>
      <c r="AQ259" s="44">
        <v>0</v>
      </c>
      <c r="AR259" s="44">
        <v>0</v>
      </c>
      <c r="AS259" s="44">
        <v>0</v>
      </c>
      <c r="AT259" s="44">
        <v>1</v>
      </c>
      <c r="AU259" s="44">
        <v>1</v>
      </c>
      <c r="AV259" s="44">
        <v>0</v>
      </c>
      <c r="AW259" s="44">
        <v>0</v>
      </c>
      <c r="AX259" s="44">
        <v>0</v>
      </c>
      <c r="AY259" s="44">
        <v>1</v>
      </c>
      <c r="AZ259" s="44">
        <v>1</v>
      </c>
      <c r="BA259" s="44">
        <v>0</v>
      </c>
      <c r="BB259" s="44">
        <v>0</v>
      </c>
      <c r="BC259" s="44">
        <v>0</v>
      </c>
    </row>
    <row r="260" spans="1:57" x14ac:dyDescent="0.2">
      <c r="A260" s="44" t="s">
        <v>620</v>
      </c>
      <c r="B260" s="44" t="e">
        <f>VLOOKUP(A260,诊断结果!A:G,7,FALSE)</f>
        <v>#N/A</v>
      </c>
      <c r="C260" s="44" t="str">
        <f>VLOOKUP(A260,'other information'!B:C,2,FALSE)</f>
        <v>陈晓平</v>
      </c>
      <c r="D260" s="50">
        <f>VLOOKUP(A260,'other information'!B:D,3,FALSE)</f>
        <v>44044.173611111102</v>
      </c>
      <c r="E260" s="50">
        <f>VLOOKUP(A260,'other information'!B:E,4,FALSE)</f>
        <v>44047.701388888898</v>
      </c>
      <c r="F260" s="44" t="s">
        <v>70</v>
      </c>
      <c r="G260" s="44" t="s">
        <v>71</v>
      </c>
      <c r="H260" s="50">
        <v>24676</v>
      </c>
      <c r="I260" s="44">
        <v>157</v>
      </c>
      <c r="J260" s="44">
        <v>61.8</v>
      </c>
      <c r="K260" s="44" t="s">
        <v>499</v>
      </c>
      <c r="L260" s="44" t="s">
        <v>193</v>
      </c>
      <c r="M260" s="44" t="s">
        <v>90</v>
      </c>
      <c r="N260" s="44" t="s">
        <v>64</v>
      </c>
      <c r="O260" s="44">
        <v>1</v>
      </c>
      <c r="P260" s="44">
        <v>1</v>
      </c>
      <c r="Q260" s="44">
        <v>0</v>
      </c>
      <c r="R260" s="44">
        <v>1</v>
      </c>
      <c r="S260" s="44">
        <v>1</v>
      </c>
      <c r="T260" s="44">
        <v>0</v>
      </c>
      <c r="U260" s="44">
        <v>0</v>
      </c>
      <c r="V260" s="44">
        <v>1</v>
      </c>
      <c r="W260" s="44">
        <v>1</v>
      </c>
      <c r="X260" s="44">
        <v>0</v>
      </c>
      <c r="Y260" s="44">
        <v>0</v>
      </c>
      <c r="Z260" s="44">
        <v>0</v>
      </c>
      <c r="AA260" s="44">
        <v>0</v>
      </c>
      <c r="AB260" s="44">
        <v>0</v>
      </c>
      <c r="AC260" s="44">
        <v>0</v>
      </c>
      <c r="AD260" s="44">
        <v>0</v>
      </c>
      <c r="AE260" s="44">
        <v>0</v>
      </c>
      <c r="AF260" s="44">
        <v>0</v>
      </c>
      <c r="AG260" s="44">
        <v>0</v>
      </c>
      <c r="AH260" s="44">
        <v>0</v>
      </c>
      <c r="AI260" s="52">
        <v>1</v>
      </c>
      <c r="AJ260" s="44">
        <v>0</v>
      </c>
      <c r="AK260" s="53" t="s">
        <v>66</v>
      </c>
      <c r="AL260" s="44">
        <v>1</v>
      </c>
      <c r="AM260" s="44">
        <v>0</v>
      </c>
      <c r="AN260" s="44">
        <v>1</v>
      </c>
      <c r="AO260" s="44">
        <v>1</v>
      </c>
      <c r="AP260" s="44">
        <v>0</v>
      </c>
      <c r="AQ260" s="44">
        <v>0</v>
      </c>
      <c r="AR260" s="44">
        <v>0</v>
      </c>
      <c r="AS260" s="44">
        <v>0</v>
      </c>
      <c r="AT260" s="44">
        <v>0</v>
      </c>
      <c r="AU260" s="44">
        <v>0</v>
      </c>
      <c r="AV260" s="44">
        <v>0</v>
      </c>
      <c r="AW260" s="44">
        <v>0</v>
      </c>
      <c r="AX260" s="44">
        <v>0</v>
      </c>
      <c r="AY260" s="44">
        <v>1</v>
      </c>
      <c r="AZ260" s="44">
        <v>0</v>
      </c>
      <c r="BA260" s="44">
        <v>1</v>
      </c>
      <c r="BB260" s="44">
        <v>0</v>
      </c>
      <c r="BC260" s="44">
        <v>1</v>
      </c>
    </row>
    <row r="261" spans="1:57" x14ac:dyDescent="0.2">
      <c r="A261" s="44" t="s">
        <v>621</v>
      </c>
      <c r="B261" s="44" t="e">
        <f>VLOOKUP(A261,诊断结果!A:G,7,FALSE)</f>
        <v>#N/A</v>
      </c>
      <c r="C261" s="44" t="str">
        <f>VLOOKUP(A261,'other information'!B:C,2,FALSE)</f>
        <v>戴金芳</v>
      </c>
      <c r="D261" s="50">
        <f>VLOOKUP(A261,'other information'!B:D,3,FALSE)</f>
        <v>44044.229166666701</v>
      </c>
      <c r="E261" s="50">
        <f>VLOOKUP(A261,'other information'!B:E,4,FALSE)</f>
        <v>44047.701388888898</v>
      </c>
      <c r="F261" s="44" t="s">
        <v>70</v>
      </c>
      <c r="G261" s="44" t="s">
        <v>71</v>
      </c>
      <c r="H261" s="50">
        <v>18038</v>
      </c>
      <c r="I261" s="44">
        <v>156</v>
      </c>
      <c r="J261" s="44">
        <v>54</v>
      </c>
      <c r="K261" s="44" t="s">
        <v>72</v>
      </c>
      <c r="L261" s="44" t="s">
        <v>622</v>
      </c>
      <c r="M261" s="44" t="s">
        <v>63</v>
      </c>
      <c r="N261" s="44" t="s">
        <v>64</v>
      </c>
      <c r="O261" s="44">
        <v>1</v>
      </c>
      <c r="P261" s="44">
        <v>0</v>
      </c>
      <c r="Q261" s="44">
        <v>0</v>
      </c>
      <c r="R261" s="44">
        <v>1</v>
      </c>
      <c r="S261" s="44">
        <v>1</v>
      </c>
      <c r="T261" s="44">
        <v>1</v>
      </c>
      <c r="U261" s="44">
        <v>0</v>
      </c>
      <c r="V261" s="44">
        <v>1</v>
      </c>
      <c r="W261" s="44">
        <v>0</v>
      </c>
      <c r="X261" s="44">
        <v>0</v>
      </c>
      <c r="Y261" s="44">
        <v>0</v>
      </c>
      <c r="Z261" s="44">
        <v>0</v>
      </c>
      <c r="AA261" s="44">
        <v>1</v>
      </c>
      <c r="AB261" s="44">
        <v>1</v>
      </c>
      <c r="AC261" s="44">
        <v>0</v>
      </c>
      <c r="AD261" s="44">
        <v>0</v>
      </c>
      <c r="AE261" s="44">
        <v>0</v>
      </c>
      <c r="AF261" s="44">
        <v>0</v>
      </c>
      <c r="AG261" s="44">
        <v>0</v>
      </c>
      <c r="AH261" s="44">
        <v>0</v>
      </c>
      <c r="AI261" s="52">
        <v>0</v>
      </c>
      <c r="AJ261" s="44">
        <v>0</v>
      </c>
      <c r="AK261" s="53" t="s">
        <v>66</v>
      </c>
      <c r="AL261" s="44">
        <v>1</v>
      </c>
      <c r="AM261" s="44">
        <v>1</v>
      </c>
      <c r="AN261" s="44">
        <v>1</v>
      </c>
      <c r="AO261" s="44">
        <v>0</v>
      </c>
      <c r="AP261" s="44">
        <v>1</v>
      </c>
      <c r="AQ261" s="44">
        <v>1</v>
      </c>
      <c r="AR261" s="44">
        <v>0</v>
      </c>
      <c r="AS261" s="44">
        <v>0</v>
      </c>
      <c r="AT261" s="44">
        <v>0</v>
      </c>
      <c r="AU261" s="44">
        <v>0</v>
      </c>
      <c r="AV261" s="44">
        <v>1</v>
      </c>
      <c r="AW261" s="44">
        <v>1</v>
      </c>
      <c r="AX261" s="44">
        <v>0</v>
      </c>
      <c r="AY261" s="44">
        <v>0</v>
      </c>
      <c r="AZ261" s="44">
        <v>0</v>
      </c>
      <c r="BA261" s="44">
        <v>1</v>
      </c>
      <c r="BB261" s="44">
        <v>0</v>
      </c>
      <c r="BC261" s="44">
        <v>0</v>
      </c>
    </row>
    <row r="262" spans="1:57" x14ac:dyDescent="0.2">
      <c r="A262" s="44" t="s">
        <v>623</v>
      </c>
      <c r="B262" s="44" t="e">
        <f>VLOOKUP(A262,诊断结果!A:G,7,FALSE)</f>
        <v>#N/A</v>
      </c>
      <c r="C262" s="44" t="str">
        <f>VLOOKUP(A262,'other information'!B:C,2,FALSE)</f>
        <v>邱凤仙</v>
      </c>
      <c r="D262" s="50">
        <f>VLOOKUP(A262,'other information'!B:D,3,FALSE)</f>
        <v>44044.208333333299</v>
      </c>
      <c r="E262" s="50">
        <f>VLOOKUP(A262,'other information'!B:E,4,FALSE)</f>
        <v>44047.701388888898</v>
      </c>
      <c r="F262" s="44" t="s">
        <v>70</v>
      </c>
      <c r="G262" s="44" t="s">
        <v>71</v>
      </c>
      <c r="H262" s="50">
        <v>19568</v>
      </c>
      <c r="I262" s="44">
        <v>157</v>
      </c>
      <c r="J262" s="44">
        <v>55</v>
      </c>
      <c r="K262" s="44" t="s">
        <v>72</v>
      </c>
      <c r="L262" s="44" t="s">
        <v>108</v>
      </c>
      <c r="M262" s="44" t="s">
        <v>86</v>
      </c>
      <c r="N262" s="44" t="s">
        <v>64</v>
      </c>
      <c r="O262" s="44">
        <v>0</v>
      </c>
      <c r="P262" s="44">
        <v>0</v>
      </c>
      <c r="Q262" s="44">
        <v>0</v>
      </c>
      <c r="R262" s="44">
        <v>0</v>
      </c>
      <c r="S262" s="44">
        <v>0</v>
      </c>
      <c r="T262" s="44">
        <v>1</v>
      </c>
      <c r="U262" s="44">
        <v>0</v>
      </c>
      <c r="V262" s="44">
        <v>0</v>
      </c>
      <c r="W262" s="44">
        <v>0</v>
      </c>
      <c r="X262" s="44">
        <v>0</v>
      </c>
      <c r="Y262" s="44">
        <v>0</v>
      </c>
      <c r="Z262" s="44">
        <v>0</v>
      </c>
      <c r="AA262" s="44">
        <v>0</v>
      </c>
      <c r="AB262" s="44">
        <v>0</v>
      </c>
      <c r="AC262" s="44">
        <v>0</v>
      </c>
      <c r="AD262" s="44">
        <v>0</v>
      </c>
      <c r="AE262" s="44">
        <v>0</v>
      </c>
      <c r="AF262" s="44">
        <v>0</v>
      </c>
      <c r="AG262" s="44">
        <v>0</v>
      </c>
      <c r="AH262" s="44">
        <v>0</v>
      </c>
      <c r="AI262" s="52">
        <v>0</v>
      </c>
      <c r="AJ262" s="44">
        <v>0</v>
      </c>
      <c r="AK262" s="53" t="s">
        <v>66</v>
      </c>
      <c r="AL262" s="44">
        <v>1</v>
      </c>
      <c r="AM262" s="44">
        <v>1</v>
      </c>
      <c r="AN262" s="44">
        <v>1</v>
      </c>
      <c r="AO262" s="44">
        <v>1</v>
      </c>
      <c r="AP262" s="44">
        <v>1</v>
      </c>
      <c r="AQ262" s="44">
        <v>0</v>
      </c>
      <c r="AR262" s="44">
        <v>0</v>
      </c>
      <c r="AS262" s="44">
        <v>0</v>
      </c>
      <c r="AT262" s="44">
        <v>0</v>
      </c>
      <c r="AU262" s="44">
        <v>0</v>
      </c>
      <c r="AV262" s="44">
        <v>0</v>
      </c>
      <c r="AW262" s="44">
        <v>0</v>
      </c>
      <c r="AX262" s="44">
        <v>0</v>
      </c>
      <c r="AY262" s="44">
        <v>0</v>
      </c>
      <c r="AZ262" s="44">
        <v>1</v>
      </c>
      <c r="BA262" s="44">
        <v>0</v>
      </c>
      <c r="BB262" s="44">
        <v>0</v>
      </c>
      <c r="BC262" s="44">
        <v>0</v>
      </c>
    </row>
    <row r="263" spans="1:57" x14ac:dyDescent="0.2">
      <c r="A263" s="44" t="s">
        <v>624</v>
      </c>
      <c r="B263" s="44" t="e">
        <f>VLOOKUP(A263,诊断结果!A:G,7,FALSE)</f>
        <v>#N/A</v>
      </c>
      <c r="C263" s="44" t="str">
        <f>VLOOKUP(A263,'other information'!B:C,2,FALSE)</f>
        <v>金惠英</v>
      </c>
      <c r="D263" s="50">
        <f>VLOOKUP(A263,'other information'!B:D,3,FALSE)</f>
        <v>44044.166666666701</v>
      </c>
      <c r="E263" s="50">
        <f>VLOOKUP(A263,'other information'!B:E,4,FALSE)</f>
        <v>44047.701388888898</v>
      </c>
      <c r="F263" s="44" t="s">
        <v>70</v>
      </c>
      <c r="G263" s="44" t="s">
        <v>71</v>
      </c>
      <c r="H263" s="50">
        <v>14611</v>
      </c>
      <c r="I263" s="44">
        <v>160</v>
      </c>
      <c r="J263" s="44">
        <v>60</v>
      </c>
      <c r="K263" s="44" t="s">
        <v>72</v>
      </c>
      <c r="L263" s="44" t="s">
        <v>85</v>
      </c>
      <c r="M263" s="44" t="s">
        <v>86</v>
      </c>
      <c r="N263" s="44" t="s">
        <v>64</v>
      </c>
      <c r="O263" s="44">
        <v>0</v>
      </c>
      <c r="P263" s="44">
        <v>1</v>
      </c>
      <c r="Q263" s="44">
        <v>0</v>
      </c>
      <c r="R263" s="44">
        <v>0</v>
      </c>
      <c r="S263" s="44">
        <v>0</v>
      </c>
      <c r="T263" s="44">
        <v>0</v>
      </c>
      <c r="U263" s="44">
        <v>0</v>
      </c>
      <c r="V263" s="44">
        <v>1</v>
      </c>
      <c r="W263" s="44">
        <v>0</v>
      </c>
      <c r="X263" s="44">
        <v>0</v>
      </c>
      <c r="Y263" s="44">
        <v>0</v>
      </c>
      <c r="Z263" s="44">
        <v>0</v>
      </c>
      <c r="AA263" s="44">
        <v>0</v>
      </c>
      <c r="AB263" s="44">
        <v>0</v>
      </c>
      <c r="AC263" s="44">
        <v>0</v>
      </c>
      <c r="AD263" s="44">
        <v>0</v>
      </c>
      <c r="AE263" s="44">
        <v>0</v>
      </c>
      <c r="AF263" s="44">
        <v>0</v>
      </c>
      <c r="AG263" s="44">
        <v>0</v>
      </c>
      <c r="AH263" s="44">
        <v>0</v>
      </c>
      <c r="AI263" s="52">
        <v>0</v>
      </c>
      <c r="AJ263" s="44">
        <v>0</v>
      </c>
      <c r="AK263" s="53" t="s">
        <v>66</v>
      </c>
      <c r="AL263" s="44">
        <v>1</v>
      </c>
      <c r="AM263" s="44">
        <v>0</v>
      </c>
      <c r="AN263" s="44">
        <v>1</v>
      </c>
      <c r="AO263" s="44">
        <v>0</v>
      </c>
      <c r="AP263" s="44">
        <v>1</v>
      </c>
      <c r="AQ263" s="44">
        <v>1</v>
      </c>
      <c r="AR263" s="44">
        <v>0</v>
      </c>
      <c r="AS263" s="44">
        <v>0</v>
      </c>
      <c r="AT263" s="44">
        <v>0</v>
      </c>
      <c r="AU263" s="44">
        <v>0</v>
      </c>
      <c r="AV263" s="44">
        <v>0</v>
      </c>
      <c r="AW263" s="44">
        <v>0</v>
      </c>
      <c r="AX263" s="44">
        <v>1</v>
      </c>
      <c r="AY263" s="44">
        <v>0</v>
      </c>
      <c r="AZ263" s="44">
        <v>0</v>
      </c>
      <c r="BA263" s="44">
        <v>0</v>
      </c>
      <c r="BB263" s="44">
        <v>0</v>
      </c>
      <c r="BC263" s="44">
        <v>1</v>
      </c>
    </row>
    <row r="264" spans="1:57" x14ac:dyDescent="0.2">
      <c r="A264" s="44" t="s">
        <v>625</v>
      </c>
      <c r="B264" s="44" t="e">
        <f>VLOOKUP(A264,诊断结果!A:G,7,FALSE)</f>
        <v>#N/A</v>
      </c>
      <c r="C264" s="44" t="str">
        <f>VLOOKUP(A264,'other information'!B:C,2,FALSE)</f>
        <v>陈英英</v>
      </c>
      <c r="D264" s="50">
        <f>VLOOKUP(A264,'other information'!B:D,3,FALSE)</f>
        <v>44047.25</v>
      </c>
      <c r="E264" s="50">
        <f>VLOOKUP(A264,'other information'!B:E,4,FALSE)</f>
        <v>44047.701388888898</v>
      </c>
      <c r="F264" s="44" t="s">
        <v>70</v>
      </c>
      <c r="G264" s="44" t="s">
        <v>71</v>
      </c>
      <c r="H264" s="50">
        <v>24016</v>
      </c>
      <c r="I264" s="44">
        <v>150</v>
      </c>
      <c r="J264" s="44">
        <v>56</v>
      </c>
      <c r="K264" s="44" t="s">
        <v>397</v>
      </c>
      <c r="L264" s="44" t="s">
        <v>85</v>
      </c>
      <c r="M264" s="44" t="s">
        <v>63</v>
      </c>
      <c r="N264" s="44" t="s">
        <v>64</v>
      </c>
      <c r="O264" s="44">
        <v>1</v>
      </c>
      <c r="P264" s="44">
        <v>0</v>
      </c>
      <c r="Q264" s="44">
        <v>0</v>
      </c>
      <c r="R264" s="44">
        <v>0</v>
      </c>
      <c r="S264" s="44">
        <v>0</v>
      </c>
      <c r="T264" s="44">
        <v>0</v>
      </c>
      <c r="U264" s="44">
        <v>0</v>
      </c>
      <c r="V264" s="44">
        <v>0</v>
      </c>
      <c r="W264" s="44">
        <v>0</v>
      </c>
      <c r="X264" s="44">
        <v>0</v>
      </c>
      <c r="Y264" s="44">
        <v>0</v>
      </c>
      <c r="Z264" s="44">
        <v>1</v>
      </c>
      <c r="AA264" s="44">
        <v>0</v>
      </c>
      <c r="AB264" s="44">
        <v>0</v>
      </c>
      <c r="AC264" s="44">
        <v>0</v>
      </c>
      <c r="AD264" s="44">
        <v>0</v>
      </c>
      <c r="AE264" s="44">
        <v>0</v>
      </c>
      <c r="AF264" s="44">
        <v>0</v>
      </c>
      <c r="AG264" s="44">
        <v>0</v>
      </c>
      <c r="AH264" s="44">
        <v>0</v>
      </c>
      <c r="AI264" s="52">
        <v>0</v>
      </c>
      <c r="AJ264" s="44">
        <v>0</v>
      </c>
      <c r="AK264" s="53" t="s">
        <v>66</v>
      </c>
      <c r="AL264" s="44">
        <v>1</v>
      </c>
      <c r="AM264" s="44">
        <v>1</v>
      </c>
      <c r="AN264" s="44">
        <v>1</v>
      </c>
      <c r="AO264" s="44">
        <v>0</v>
      </c>
      <c r="AP264" s="44">
        <v>0</v>
      </c>
      <c r="AQ264" s="44">
        <v>1</v>
      </c>
      <c r="AR264" s="44">
        <v>0</v>
      </c>
      <c r="AS264" s="44">
        <v>0</v>
      </c>
      <c r="AT264" s="44">
        <v>0</v>
      </c>
      <c r="AU264" s="44">
        <v>0</v>
      </c>
      <c r="AV264" s="44">
        <v>0</v>
      </c>
      <c r="AW264" s="44">
        <v>1</v>
      </c>
      <c r="AX264" s="44">
        <v>1</v>
      </c>
      <c r="AY264" s="44">
        <v>0</v>
      </c>
      <c r="AZ264" s="44">
        <v>1</v>
      </c>
      <c r="BA264" s="44">
        <v>0</v>
      </c>
      <c r="BB264" s="44">
        <v>0</v>
      </c>
      <c r="BC264" s="44">
        <v>1</v>
      </c>
    </row>
    <row r="265" spans="1:57" x14ac:dyDescent="0.2">
      <c r="A265" s="44" t="s">
        <v>626</v>
      </c>
      <c r="B265" s="44" t="e">
        <f>VLOOKUP(A265,诊断结果!A:G,7,FALSE)</f>
        <v>#N/A</v>
      </c>
      <c r="C265" s="44" t="str">
        <f>VLOOKUP(A265,'other information'!B:C,2,FALSE)</f>
        <v>席爱玲</v>
      </c>
      <c r="D265" s="50">
        <f>VLOOKUP(A265,'other information'!B:D,3,FALSE)</f>
        <v>44042.291666666701</v>
      </c>
      <c r="E265" s="50">
        <f>VLOOKUP(A265,'other information'!B:E,4,FALSE)</f>
        <v>44042.701388888898</v>
      </c>
      <c r="F265" s="44" t="s">
        <v>70</v>
      </c>
      <c r="G265" s="44" t="s">
        <v>71</v>
      </c>
      <c r="H265" s="50">
        <v>19511</v>
      </c>
      <c r="I265" s="44">
        <v>150</v>
      </c>
      <c r="J265" s="44">
        <v>60</v>
      </c>
      <c r="K265" s="44" t="s">
        <v>156</v>
      </c>
      <c r="L265" s="44" t="s">
        <v>185</v>
      </c>
      <c r="M265" s="44" t="s">
        <v>63</v>
      </c>
      <c r="N265" s="44" t="s">
        <v>64</v>
      </c>
      <c r="O265" s="44">
        <v>0</v>
      </c>
      <c r="P265" s="44">
        <v>0</v>
      </c>
      <c r="Q265" s="44">
        <v>1</v>
      </c>
      <c r="R265" s="44">
        <v>0</v>
      </c>
      <c r="S265" s="44">
        <v>0</v>
      </c>
      <c r="T265" s="44">
        <v>0</v>
      </c>
      <c r="U265" s="44">
        <v>0</v>
      </c>
      <c r="V265" s="44">
        <v>0</v>
      </c>
      <c r="W265" s="44">
        <v>0</v>
      </c>
      <c r="X265" s="44">
        <v>0</v>
      </c>
      <c r="Y265" s="44">
        <v>0</v>
      </c>
      <c r="Z265" s="44">
        <v>0</v>
      </c>
      <c r="AA265" s="44">
        <v>0</v>
      </c>
      <c r="AB265" s="44">
        <v>0</v>
      </c>
      <c r="AC265" s="44">
        <v>0</v>
      </c>
      <c r="AD265" s="44">
        <v>0</v>
      </c>
      <c r="AE265" s="44">
        <v>0</v>
      </c>
      <c r="AF265" s="44">
        <v>0</v>
      </c>
      <c r="AG265" s="44">
        <v>0</v>
      </c>
      <c r="AH265" s="44">
        <v>0</v>
      </c>
      <c r="AI265" s="52">
        <v>0</v>
      </c>
      <c r="AJ265" s="44">
        <v>0</v>
      </c>
      <c r="AK265" s="53" t="s">
        <v>79</v>
      </c>
      <c r="AL265" s="44">
        <v>1</v>
      </c>
      <c r="AM265" s="44">
        <v>1</v>
      </c>
      <c r="AN265" s="44">
        <v>1</v>
      </c>
      <c r="AO265" s="44">
        <v>0</v>
      </c>
      <c r="AP265" s="44">
        <v>0</v>
      </c>
      <c r="AQ265" s="44">
        <v>0</v>
      </c>
      <c r="AR265" s="44">
        <v>0</v>
      </c>
      <c r="AS265" s="44">
        <v>0</v>
      </c>
      <c r="AT265" s="44">
        <v>0</v>
      </c>
      <c r="AU265" s="44">
        <v>0</v>
      </c>
      <c r="AV265" s="44">
        <v>0</v>
      </c>
      <c r="AW265" s="44">
        <v>0</v>
      </c>
      <c r="AX265" s="44">
        <v>0</v>
      </c>
      <c r="AY265" s="44">
        <v>0</v>
      </c>
      <c r="AZ265" s="44">
        <v>0</v>
      </c>
      <c r="BA265" s="44">
        <v>0</v>
      </c>
      <c r="BB265" s="44">
        <v>1</v>
      </c>
      <c r="BC265" s="44">
        <v>1</v>
      </c>
    </row>
    <row r="266" spans="1:57" x14ac:dyDescent="0.2">
      <c r="A266" s="44" t="s">
        <v>627</v>
      </c>
      <c r="B266" s="44" t="e">
        <f>VLOOKUP(A266,诊断结果!A:G,7,FALSE)</f>
        <v>#N/A</v>
      </c>
      <c r="C266" s="44" t="str">
        <f>VLOOKUP(A266,'other information'!B:C,2,FALSE)</f>
        <v>张丽珍</v>
      </c>
      <c r="D266" s="50">
        <f>VLOOKUP(A266,'other information'!B:D,3,FALSE)</f>
        <v>44037.208333333299</v>
      </c>
      <c r="E266" s="50">
        <f>VLOOKUP(A266,'other information'!B:E,4,FALSE)</f>
        <v>44040.701388888898</v>
      </c>
      <c r="F266" s="44" t="s">
        <v>70</v>
      </c>
      <c r="G266" s="44" t="s">
        <v>71</v>
      </c>
      <c r="H266" s="50">
        <v>16756</v>
      </c>
      <c r="I266" s="44">
        <v>160</v>
      </c>
      <c r="J266" s="44">
        <v>57</v>
      </c>
      <c r="K266" s="44" t="s">
        <v>72</v>
      </c>
      <c r="L266" s="44" t="s">
        <v>193</v>
      </c>
      <c r="M266" s="44" t="s">
        <v>119</v>
      </c>
      <c r="N266" s="44" t="s">
        <v>64</v>
      </c>
      <c r="O266" s="44">
        <v>1</v>
      </c>
      <c r="P266" s="44">
        <v>0</v>
      </c>
      <c r="Q266" s="44">
        <v>0</v>
      </c>
      <c r="R266" s="44">
        <v>0</v>
      </c>
      <c r="S266" s="44">
        <v>0</v>
      </c>
      <c r="T266" s="44">
        <v>1</v>
      </c>
      <c r="U266" s="44">
        <v>0</v>
      </c>
      <c r="V266" s="44">
        <v>0</v>
      </c>
      <c r="W266" s="44">
        <v>0</v>
      </c>
      <c r="X266" s="44">
        <v>0</v>
      </c>
      <c r="Y266" s="44">
        <v>0</v>
      </c>
      <c r="Z266" s="44">
        <v>1</v>
      </c>
      <c r="AA266" s="44">
        <v>0</v>
      </c>
      <c r="AB266" s="44">
        <v>0</v>
      </c>
      <c r="AC266" s="44">
        <v>0</v>
      </c>
      <c r="AD266" s="44">
        <v>0</v>
      </c>
      <c r="AE266" s="44">
        <v>0</v>
      </c>
      <c r="AF266" s="44">
        <v>0</v>
      </c>
      <c r="AG266" s="44">
        <v>0</v>
      </c>
      <c r="AH266" s="44">
        <v>0</v>
      </c>
      <c r="AI266" s="52">
        <v>0</v>
      </c>
      <c r="AJ266" s="44">
        <v>0</v>
      </c>
      <c r="AK266" s="53" t="s">
        <v>66</v>
      </c>
      <c r="AL266" s="44">
        <v>0</v>
      </c>
      <c r="AM266" s="44">
        <v>0</v>
      </c>
      <c r="AN266" s="44">
        <v>1</v>
      </c>
      <c r="AO266" s="44">
        <v>1</v>
      </c>
      <c r="AP266" s="44">
        <v>0</v>
      </c>
      <c r="AQ266" s="44">
        <v>0</v>
      </c>
      <c r="AR266" s="44">
        <v>0</v>
      </c>
      <c r="AS266" s="44">
        <v>0</v>
      </c>
      <c r="AT266" s="44">
        <v>0</v>
      </c>
      <c r="AU266" s="44">
        <v>0</v>
      </c>
      <c r="AV266" s="44">
        <v>0</v>
      </c>
      <c r="AW266" s="44">
        <v>0</v>
      </c>
      <c r="AX266" s="44">
        <v>1</v>
      </c>
      <c r="AY266" s="44">
        <v>0</v>
      </c>
      <c r="AZ266" s="44">
        <v>1</v>
      </c>
      <c r="BA266" s="44">
        <v>0</v>
      </c>
      <c r="BB266" s="44">
        <v>1</v>
      </c>
      <c r="BC266" s="44">
        <v>0</v>
      </c>
    </row>
    <row r="267" spans="1:57" x14ac:dyDescent="0.2">
      <c r="A267" s="44" t="s">
        <v>628</v>
      </c>
      <c r="B267" s="44" t="e">
        <f>VLOOKUP(A267,诊断结果!A:G,7,FALSE)</f>
        <v>#N/A</v>
      </c>
      <c r="C267" s="44" t="str">
        <f>VLOOKUP(A267,'other information'!B:C,2,FALSE)</f>
        <v>张静珍</v>
      </c>
      <c r="D267" s="50">
        <f>VLOOKUP(A267,'other information'!B:D,3,FALSE)</f>
        <v>44037.291666666701</v>
      </c>
      <c r="E267" s="50">
        <f>VLOOKUP(A267,'other information'!B:E,4,FALSE)</f>
        <v>44040.701388888898</v>
      </c>
      <c r="F267" s="44" t="s">
        <v>70</v>
      </c>
      <c r="G267" s="44" t="s">
        <v>71</v>
      </c>
      <c r="H267" s="50">
        <v>15086</v>
      </c>
      <c r="I267" s="44">
        <v>150</v>
      </c>
      <c r="J267" s="44">
        <v>45</v>
      </c>
      <c r="K267" s="44" t="s">
        <v>72</v>
      </c>
      <c r="L267" s="44" t="s">
        <v>89</v>
      </c>
      <c r="M267" s="44" t="s">
        <v>63</v>
      </c>
      <c r="N267" s="44" t="s">
        <v>64</v>
      </c>
      <c r="O267" s="44">
        <v>1</v>
      </c>
      <c r="P267" s="44">
        <v>0</v>
      </c>
      <c r="Q267" s="44">
        <v>1</v>
      </c>
      <c r="R267" s="44">
        <v>0</v>
      </c>
      <c r="S267" s="44">
        <v>0</v>
      </c>
      <c r="T267" s="44">
        <v>1</v>
      </c>
      <c r="U267" s="44">
        <v>0</v>
      </c>
      <c r="V267" s="44">
        <v>1</v>
      </c>
      <c r="W267" s="44">
        <v>0</v>
      </c>
      <c r="X267" s="44">
        <v>0</v>
      </c>
      <c r="Y267" s="44">
        <v>0</v>
      </c>
      <c r="Z267" s="44">
        <v>0</v>
      </c>
      <c r="AA267" s="44">
        <v>0</v>
      </c>
      <c r="AB267" s="44">
        <v>0</v>
      </c>
      <c r="AC267" s="44">
        <v>0</v>
      </c>
      <c r="AD267" s="44">
        <v>0</v>
      </c>
      <c r="AE267" s="44">
        <v>0</v>
      </c>
      <c r="AF267" s="44">
        <v>0</v>
      </c>
      <c r="AG267" s="44">
        <v>0</v>
      </c>
      <c r="AH267" s="44">
        <v>0</v>
      </c>
      <c r="AI267" s="52">
        <v>1</v>
      </c>
      <c r="AJ267" s="44">
        <v>0</v>
      </c>
      <c r="AK267" s="53" t="s">
        <v>66</v>
      </c>
      <c r="AL267" s="44">
        <v>1</v>
      </c>
      <c r="AM267" s="44">
        <v>0</v>
      </c>
      <c r="AN267" s="44">
        <v>1</v>
      </c>
      <c r="AO267" s="44">
        <v>0</v>
      </c>
      <c r="AP267" s="44">
        <v>0</v>
      </c>
      <c r="AQ267" s="44">
        <v>1</v>
      </c>
      <c r="AR267" s="44">
        <v>0</v>
      </c>
      <c r="AS267" s="44">
        <v>0</v>
      </c>
      <c r="AT267" s="44">
        <v>0</v>
      </c>
      <c r="AU267" s="44">
        <v>0</v>
      </c>
      <c r="AV267" s="44">
        <v>0</v>
      </c>
      <c r="AW267" s="44">
        <v>0</v>
      </c>
      <c r="AX267" s="44">
        <v>1</v>
      </c>
      <c r="AY267" s="44">
        <v>0</v>
      </c>
      <c r="AZ267" s="44">
        <v>0</v>
      </c>
      <c r="BA267" s="44">
        <v>1</v>
      </c>
      <c r="BB267" s="44">
        <v>0</v>
      </c>
      <c r="BC267" s="44">
        <v>0</v>
      </c>
    </row>
    <row r="268" spans="1:57" x14ac:dyDescent="0.2">
      <c r="A268" s="44" t="s">
        <v>629</v>
      </c>
      <c r="B268" s="44" t="e">
        <f>VLOOKUP(A268,诊断结果!A:G,7,FALSE)</f>
        <v>#N/A</v>
      </c>
      <c r="C268" s="44" t="str">
        <f>VLOOKUP(A268,'other information'!B:C,2,FALSE)</f>
        <v>孙丽杰</v>
      </c>
      <c r="D268" s="50">
        <f>VLOOKUP(A268,'other information'!B:D,3,FALSE)</f>
        <v>44037.25</v>
      </c>
      <c r="E268" s="50">
        <f>VLOOKUP(A268,'other information'!B:E,4,FALSE)</f>
        <v>44040.701388888898</v>
      </c>
      <c r="F268" s="44" t="s">
        <v>70</v>
      </c>
      <c r="G268" s="44" t="s">
        <v>71</v>
      </c>
      <c r="H268" s="50">
        <v>19956</v>
      </c>
      <c r="I268" s="44">
        <v>160</v>
      </c>
      <c r="J268" s="44">
        <v>58</v>
      </c>
      <c r="K268" s="44" t="s">
        <v>72</v>
      </c>
      <c r="L268" s="44" t="s">
        <v>129</v>
      </c>
      <c r="M268" s="44" t="s">
        <v>123</v>
      </c>
      <c r="N268" s="44" t="s">
        <v>64</v>
      </c>
      <c r="O268" s="44">
        <v>0</v>
      </c>
      <c r="P268" s="44">
        <v>0</v>
      </c>
      <c r="Q268" s="44">
        <v>0</v>
      </c>
      <c r="R268" s="44">
        <v>0</v>
      </c>
      <c r="S268" s="44">
        <v>1</v>
      </c>
      <c r="T268" s="44">
        <v>0</v>
      </c>
      <c r="U268" s="44">
        <v>0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44">
        <v>0</v>
      </c>
      <c r="AB268" s="44">
        <v>0</v>
      </c>
      <c r="AC268" s="44">
        <v>0</v>
      </c>
      <c r="AD268" s="44">
        <v>0</v>
      </c>
      <c r="AE268" s="44">
        <v>0</v>
      </c>
      <c r="AF268" s="44">
        <v>0</v>
      </c>
      <c r="AG268" s="44">
        <v>0</v>
      </c>
      <c r="AH268" s="44">
        <v>0</v>
      </c>
      <c r="AI268" s="52" t="s">
        <v>65</v>
      </c>
      <c r="AJ268" s="44">
        <v>0</v>
      </c>
      <c r="AK268" s="53" t="s">
        <v>186</v>
      </c>
      <c r="AL268" s="44">
        <v>1</v>
      </c>
      <c r="AM268" s="44">
        <v>1</v>
      </c>
      <c r="AN268" s="44">
        <v>1</v>
      </c>
      <c r="AO268" s="44">
        <v>1</v>
      </c>
      <c r="AP268" s="44">
        <v>0</v>
      </c>
      <c r="AQ268" s="44">
        <v>1</v>
      </c>
      <c r="AR268" s="44">
        <v>1</v>
      </c>
      <c r="AS268" s="44">
        <v>0</v>
      </c>
      <c r="AT268" s="44">
        <v>0</v>
      </c>
      <c r="AU268" s="44">
        <v>0</v>
      </c>
      <c r="AV268" s="44">
        <v>0</v>
      </c>
      <c r="AW268" s="44">
        <v>1</v>
      </c>
      <c r="AX268" s="44">
        <v>0</v>
      </c>
      <c r="AY268" s="44">
        <v>1</v>
      </c>
      <c r="AZ268" s="44">
        <v>1</v>
      </c>
      <c r="BA268" s="44">
        <v>1</v>
      </c>
      <c r="BB268" s="44">
        <v>0</v>
      </c>
      <c r="BC268" s="44">
        <v>0</v>
      </c>
    </row>
    <row r="269" spans="1:57" x14ac:dyDescent="0.2">
      <c r="A269" s="44" t="s">
        <v>630</v>
      </c>
      <c r="B269" s="44" t="e">
        <f>VLOOKUP(A269,诊断结果!A:G,7,FALSE)</f>
        <v>#N/A</v>
      </c>
      <c r="C269" s="44" t="str">
        <f>VLOOKUP(A269,'other information'!B:C,2,FALSE)</f>
        <v>谢小英</v>
      </c>
      <c r="D269" s="50">
        <f>VLOOKUP(A269,'other information'!B:D,3,FALSE)</f>
        <v>44040.208333333299</v>
      </c>
      <c r="E269" s="50">
        <f>VLOOKUP(A269,'other information'!B:E,4,FALSE)</f>
        <v>44040.701388888898</v>
      </c>
      <c r="F269" s="44" t="s">
        <v>70</v>
      </c>
      <c r="G269" s="44" t="s">
        <v>71</v>
      </c>
      <c r="H269" s="50">
        <v>24304</v>
      </c>
      <c r="I269" s="44">
        <v>171</v>
      </c>
      <c r="J269" s="44">
        <v>70</v>
      </c>
      <c r="K269" s="44" t="s">
        <v>72</v>
      </c>
      <c r="L269" s="44" t="s">
        <v>65</v>
      </c>
      <c r="M269" s="44" t="s">
        <v>63</v>
      </c>
      <c r="N269" s="44" t="s">
        <v>64</v>
      </c>
      <c r="O269" s="44">
        <v>0</v>
      </c>
      <c r="P269" s="44">
        <v>0</v>
      </c>
      <c r="Q269" s="44">
        <v>1</v>
      </c>
      <c r="R269" s="44">
        <v>0</v>
      </c>
      <c r="S269" s="44">
        <v>1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1</v>
      </c>
      <c r="AB269" s="44">
        <v>0</v>
      </c>
      <c r="AC269" s="44">
        <v>0</v>
      </c>
      <c r="AD269" s="44">
        <v>0</v>
      </c>
      <c r="AE269" s="44">
        <v>0</v>
      </c>
      <c r="AF269" s="44">
        <v>0</v>
      </c>
      <c r="AG269" s="44">
        <v>0</v>
      </c>
      <c r="AH269" s="44">
        <v>0</v>
      </c>
      <c r="AI269" s="52">
        <v>1</v>
      </c>
      <c r="AJ269" s="44">
        <v>0</v>
      </c>
      <c r="AK269" s="53" t="s">
        <v>66</v>
      </c>
      <c r="AL269" s="44">
        <v>1</v>
      </c>
      <c r="AM269" s="44">
        <v>1</v>
      </c>
      <c r="AN269" s="44">
        <v>1</v>
      </c>
      <c r="AO269" s="44">
        <v>1</v>
      </c>
      <c r="AP269" s="44">
        <v>1</v>
      </c>
      <c r="AQ269" s="44">
        <v>1</v>
      </c>
      <c r="AR269" s="44" t="s">
        <v>65</v>
      </c>
      <c r="AS269" s="44">
        <v>0</v>
      </c>
      <c r="AT269" s="44">
        <v>1</v>
      </c>
      <c r="AU269" s="44">
        <v>0</v>
      </c>
      <c r="AV269" s="44">
        <v>0</v>
      </c>
      <c r="AW269" s="44">
        <v>1</v>
      </c>
      <c r="AX269" s="44">
        <v>1</v>
      </c>
      <c r="AY269" s="44">
        <v>0</v>
      </c>
      <c r="AZ269" s="44">
        <v>0</v>
      </c>
      <c r="BA269" s="44">
        <v>1</v>
      </c>
      <c r="BB269" s="44">
        <v>0</v>
      </c>
      <c r="BC269" s="44">
        <v>1</v>
      </c>
    </row>
    <row r="270" spans="1:57" x14ac:dyDescent="0.2">
      <c r="A270" s="44" t="s">
        <v>631</v>
      </c>
      <c r="B270" s="44" t="e">
        <f>VLOOKUP(A270,诊断结果!A:G,7,FALSE)</f>
        <v>#N/A</v>
      </c>
      <c r="C270" s="44" t="str">
        <f>VLOOKUP(A270,'other information'!B:C,2,FALSE)</f>
        <v>徐家洪</v>
      </c>
      <c r="D270" s="50">
        <f>VLOOKUP(A270,'other information'!B:D,3,FALSE)</f>
        <v>44037.229166666701</v>
      </c>
      <c r="E270" s="50">
        <f>VLOOKUP(A270,'other information'!B:E,4,FALSE)</f>
        <v>44040.701388888898</v>
      </c>
      <c r="F270" s="44" t="s">
        <v>59</v>
      </c>
      <c r="G270" s="44" t="s">
        <v>71</v>
      </c>
      <c r="H270" s="50">
        <v>16439</v>
      </c>
      <c r="I270" s="44">
        <v>160</v>
      </c>
      <c r="J270" s="44">
        <v>55</v>
      </c>
      <c r="K270" s="44" t="s">
        <v>72</v>
      </c>
      <c r="L270" s="44" t="s">
        <v>166</v>
      </c>
      <c r="M270" s="44" t="s">
        <v>123</v>
      </c>
      <c r="N270" s="44" t="s">
        <v>64</v>
      </c>
      <c r="O270" s="44">
        <v>0</v>
      </c>
      <c r="P270" s="44">
        <v>1</v>
      </c>
      <c r="Q270" s="44">
        <v>0</v>
      </c>
      <c r="R270" s="44">
        <v>1</v>
      </c>
      <c r="S270" s="44">
        <v>1</v>
      </c>
      <c r="T270" s="44">
        <v>0</v>
      </c>
      <c r="U270" s="44">
        <v>0</v>
      </c>
      <c r="V270" s="44">
        <v>0</v>
      </c>
      <c r="W270" s="44">
        <v>0</v>
      </c>
      <c r="X270" s="44">
        <v>0</v>
      </c>
      <c r="Y270" s="44">
        <v>1</v>
      </c>
      <c r="Z270" s="44">
        <v>0</v>
      </c>
      <c r="AA270" s="44">
        <v>1</v>
      </c>
      <c r="AB270" s="44">
        <v>0</v>
      </c>
      <c r="AC270" s="44">
        <v>0</v>
      </c>
      <c r="AD270" s="44">
        <v>0</v>
      </c>
      <c r="AE270" s="44">
        <v>0</v>
      </c>
      <c r="AF270" s="44">
        <v>1</v>
      </c>
      <c r="AG270" s="44">
        <v>0</v>
      </c>
      <c r="AH270" s="44">
        <v>0</v>
      </c>
      <c r="AI270" s="52">
        <v>1</v>
      </c>
      <c r="AJ270" s="44">
        <v>1</v>
      </c>
      <c r="AK270" s="53" t="s">
        <v>66</v>
      </c>
      <c r="AL270" s="44">
        <v>1</v>
      </c>
      <c r="AM270" s="44">
        <v>1</v>
      </c>
      <c r="AN270" s="44">
        <v>1</v>
      </c>
      <c r="AO270" s="44">
        <v>0</v>
      </c>
      <c r="AP270" s="44">
        <v>1</v>
      </c>
      <c r="AQ270" s="44">
        <v>0</v>
      </c>
      <c r="AR270" s="44">
        <v>0</v>
      </c>
      <c r="AS270" s="44">
        <v>0</v>
      </c>
      <c r="AT270" s="44">
        <v>0</v>
      </c>
      <c r="AU270" s="44">
        <v>0</v>
      </c>
      <c r="AV270" s="44">
        <v>0</v>
      </c>
      <c r="AW270" s="44">
        <v>0</v>
      </c>
      <c r="AX270" s="44">
        <v>1</v>
      </c>
      <c r="AY270" s="44">
        <v>0</v>
      </c>
      <c r="AZ270" s="44">
        <v>1</v>
      </c>
      <c r="BA270" s="44">
        <v>1</v>
      </c>
      <c r="BB270" s="44">
        <v>0</v>
      </c>
      <c r="BC270" s="44">
        <v>1</v>
      </c>
    </row>
    <row r="271" spans="1:57" x14ac:dyDescent="0.2">
      <c r="A271" s="44" t="s">
        <v>632</v>
      </c>
      <c r="B271" s="44" t="str">
        <f>VLOOKUP(A271,诊断结果!A:G,7,FALSE)</f>
        <v>SCD2</v>
      </c>
      <c r="C271" s="44" t="str">
        <f>VLOOKUP(A271,'other information'!B:C,2,FALSE)</f>
        <v>陆瑞菊</v>
      </c>
      <c r="D271" s="50">
        <f>VLOOKUP(A271,'other information'!B:D,3,FALSE)</f>
        <v>44039.833333333299</v>
      </c>
      <c r="E271" s="50">
        <f>VLOOKUP(A271,'other information'!B:E,4,FALSE)</f>
        <v>44040.701388888898</v>
      </c>
      <c r="F271" s="44" t="s">
        <v>70</v>
      </c>
      <c r="G271" s="44" t="s">
        <v>71</v>
      </c>
      <c r="H271" s="50">
        <v>23000</v>
      </c>
      <c r="I271" s="44">
        <v>160</v>
      </c>
      <c r="J271" s="44">
        <v>53</v>
      </c>
      <c r="K271" s="44" t="s">
        <v>72</v>
      </c>
      <c r="L271" s="44" t="s">
        <v>297</v>
      </c>
      <c r="M271" s="44" t="s">
        <v>633</v>
      </c>
      <c r="N271" s="44" t="s">
        <v>64</v>
      </c>
      <c r="O271" s="44">
        <v>0</v>
      </c>
      <c r="P271" s="44">
        <v>0</v>
      </c>
      <c r="Q271" s="44">
        <v>0</v>
      </c>
      <c r="R271" s="44">
        <v>0</v>
      </c>
      <c r="S271" s="44">
        <v>0</v>
      </c>
      <c r="T271" s="44">
        <v>1</v>
      </c>
      <c r="U271" s="44">
        <v>0</v>
      </c>
      <c r="V271" s="44">
        <v>1</v>
      </c>
      <c r="W271" s="44">
        <v>0</v>
      </c>
      <c r="X271" s="44">
        <v>0</v>
      </c>
      <c r="Y271" s="44">
        <v>0</v>
      </c>
      <c r="Z271" s="44">
        <v>1</v>
      </c>
      <c r="AA271" s="44">
        <v>0</v>
      </c>
      <c r="AB271" s="44">
        <v>0</v>
      </c>
      <c r="AC271" s="44">
        <v>0</v>
      </c>
      <c r="AD271" s="44">
        <v>0</v>
      </c>
      <c r="AE271" s="44">
        <v>0</v>
      </c>
      <c r="AF271" s="44">
        <v>0</v>
      </c>
      <c r="AG271" s="44">
        <v>0</v>
      </c>
      <c r="AH271" s="44">
        <v>0</v>
      </c>
      <c r="AI271" s="52">
        <v>1</v>
      </c>
      <c r="AJ271" s="44">
        <v>0</v>
      </c>
      <c r="AK271" s="53" t="s">
        <v>66</v>
      </c>
      <c r="AL271" s="44">
        <v>1</v>
      </c>
      <c r="AM271" s="44">
        <v>1</v>
      </c>
      <c r="AN271" s="44">
        <v>1</v>
      </c>
      <c r="AO271" s="44">
        <v>0</v>
      </c>
      <c r="AP271" s="44">
        <v>1</v>
      </c>
      <c r="AQ271" s="44">
        <v>1</v>
      </c>
      <c r="AR271" s="44">
        <v>1</v>
      </c>
      <c r="AS271" s="44">
        <v>1</v>
      </c>
      <c r="AT271" s="44">
        <v>0</v>
      </c>
      <c r="AU271" s="44">
        <v>0</v>
      </c>
      <c r="AV271" s="44">
        <v>0</v>
      </c>
      <c r="AW271" s="44">
        <v>1</v>
      </c>
      <c r="AX271" s="44">
        <v>0</v>
      </c>
      <c r="AY271" s="44">
        <v>1</v>
      </c>
      <c r="AZ271" s="44">
        <v>0</v>
      </c>
      <c r="BA271" s="44">
        <v>1</v>
      </c>
      <c r="BB271" s="44">
        <v>0</v>
      </c>
      <c r="BC271" s="44">
        <v>0</v>
      </c>
    </row>
    <row r="272" spans="1:57" x14ac:dyDescent="0.2">
      <c r="A272" s="44" t="s">
        <v>634</v>
      </c>
      <c r="B272" s="44" t="e">
        <f>VLOOKUP(A272,诊断结果!A:G,7,FALSE)</f>
        <v>#N/A</v>
      </c>
      <c r="C272" s="44" t="e">
        <f>VLOOKUP(A272,'other information'!B:C,2,FALSE)</f>
        <v>#N/A</v>
      </c>
      <c r="D272" s="50" t="e">
        <f>VLOOKUP(A272,'other information'!B:D,3,FALSE)</f>
        <v>#N/A</v>
      </c>
      <c r="E272" s="50" t="e">
        <f>VLOOKUP(A272,'other information'!B:E,4,FALSE)</f>
        <v>#N/A</v>
      </c>
    </row>
  </sheetData>
  <phoneticPr fontId="9" type="noConversion"/>
  <conditionalFormatting sqref="A1:A65536">
    <cfRule type="duplicateValues" dxfId="26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workbookViewId="0">
      <pane ySplit="1" topLeftCell="A289" activePane="bottomLeft" state="frozen"/>
      <selection pane="bottomLeft" activeCell="F304" sqref="F304"/>
    </sheetView>
  </sheetViews>
  <sheetFormatPr defaultColWidth="9" defaultRowHeight="12.75" x14ac:dyDescent="0.2"/>
  <cols>
    <col min="1" max="1" width="13.25" style="35" customWidth="1"/>
    <col min="2" max="2" width="14" style="36" customWidth="1"/>
    <col min="3" max="3" width="7.625" style="35" customWidth="1"/>
    <col min="4" max="4" width="17.125" style="37" customWidth="1"/>
    <col min="5" max="5" width="17.125" style="38" customWidth="1"/>
    <col min="6" max="6" width="19.125" style="39" customWidth="1"/>
    <col min="7" max="7" width="17.125" style="3" customWidth="1"/>
    <col min="8" max="16384" width="9" style="3"/>
  </cols>
  <sheetData>
    <row r="1" spans="1:6" x14ac:dyDescent="0.2">
      <c r="A1" s="40" t="s">
        <v>635</v>
      </c>
      <c r="B1" s="41" t="s">
        <v>0</v>
      </c>
      <c r="C1" s="42" t="s">
        <v>2</v>
      </c>
      <c r="D1" s="43" t="s">
        <v>636</v>
      </c>
      <c r="E1" s="2" t="s">
        <v>637</v>
      </c>
      <c r="F1" s="3" t="s">
        <v>638</v>
      </c>
    </row>
    <row r="2" spans="1:6" x14ac:dyDescent="0.2">
      <c r="A2" s="44" t="s">
        <v>202</v>
      </c>
      <c r="B2" s="44" t="s">
        <v>202</v>
      </c>
      <c r="C2" s="44" t="s">
        <v>203</v>
      </c>
      <c r="D2" s="37" t="s">
        <v>65</v>
      </c>
      <c r="E2" s="39" t="s">
        <v>65</v>
      </c>
      <c r="F2" s="3" t="e">
        <f>DATEDIF(D2,E2,"d")</f>
        <v>#VALUE!</v>
      </c>
    </row>
    <row r="3" spans="1:6" x14ac:dyDescent="0.2">
      <c r="A3" s="44" t="s">
        <v>212</v>
      </c>
      <c r="B3" s="44" t="s">
        <v>212</v>
      </c>
      <c r="C3" s="44" t="s">
        <v>213</v>
      </c>
      <c r="D3" s="37" t="s">
        <v>65</v>
      </c>
      <c r="E3" s="39" t="s">
        <v>65</v>
      </c>
      <c r="F3" s="3" t="e">
        <f t="shared" ref="F3:F66" si="0">DATEDIF(D3,E3,"d")</f>
        <v>#VALUE!</v>
      </c>
    </row>
    <row r="4" spans="1:6" x14ac:dyDescent="0.2">
      <c r="A4" s="44" t="s">
        <v>273</v>
      </c>
      <c r="B4" s="44" t="s">
        <v>273</v>
      </c>
      <c r="C4" s="44" t="s">
        <v>274</v>
      </c>
      <c r="D4" s="37" t="s">
        <v>65</v>
      </c>
      <c r="E4" s="39" t="s">
        <v>65</v>
      </c>
      <c r="F4" s="3" t="e">
        <f t="shared" si="0"/>
        <v>#VALUE!</v>
      </c>
    </row>
    <row r="5" spans="1:6" x14ac:dyDescent="0.2">
      <c r="A5" s="44" t="s">
        <v>287</v>
      </c>
      <c r="B5" s="44" t="s">
        <v>287</v>
      </c>
      <c r="C5" s="44" t="s">
        <v>288</v>
      </c>
      <c r="D5" s="37" t="s">
        <v>65</v>
      </c>
      <c r="E5" s="39" t="s">
        <v>65</v>
      </c>
      <c r="F5" s="3" t="e">
        <f t="shared" si="0"/>
        <v>#VALUE!</v>
      </c>
    </row>
    <row r="6" spans="1:6" x14ac:dyDescent="0.2">
      <c r="A6" s="35" t="s">
        <v>639</v>
      </c>
      <c r="B6" s="36" t="s">
        <v>157</v>
      </c>
      <c r="C6" s="35" t="s">
        <v>158</v>
      </c>
      <c r="D6" s="37" t="s">
        <v>65</v>
      </c>
      <c r="E6" s="39">
        <v>43729</v>
      </c>
      <c r="F6" s="3" t="e">
        <f t="shared" si="0"/>
        <v>#VALUE!</v>
      </c>
    </row>
    <row r="7" spans="1:6" x14ac:dyDescent="0.2">
      <c r="A7" s="35" t="s">
        <v>640</v>
      </c>
      <c r="B7" s="36" t="s">
        <v>91</v>
      </c>
      <c r="C7" s="35" t="s">
        <v>92</v>
      </c>
      <c r="D7" s="37" t="s">
        <v>65</v>
      </c>
      <c r="E7" s="39">
        <v>43729</v>
      </c>
      <c r="F7" s="3" t="e">
        <f t="shared" si="0"/>
        <v>#VALUE!</v>
      </c>
    </row>
    <row r="8" spans="1:6" x14ac:dyDescent="0.2">
      <c r="A8" s="35" t="s">
        <v>641</v>
      </c>
      <c r="B8" s="36" t="s">
        <v>87</v>
      </c>
      <c r="C8" s="35" t="s">
        <v>88</v>
      </c>
      <c r="D8" s="37" t="s">
        <v>65</v>
      </c>
      <c r="E8" s="39">
        <v>43729</v>
      </c>
      <c r="F8" s="3" t="e">
        <f t="shared" si="0"/>
        <v>#VALUE!</v>
      </c>
    </row>
    <row r="9" spans="1:6" x14ac:dyDescent="0.2">
      <c r="A9" s="35" t="s">
        <v>642</v>
      </c>
      <c r="B9" s="36" t="s">
        <v>116</v>
      </c>
      <c r="C9" s="35" t="s">
        <v>117</v>
      </c>
      <c r="D9" s="37" t="s">
        <v>65</v>
      </c>
      <c r="E9" s="39">
        <v>43723</v>
      </c>
      <c r="F9" s="3" t="e">
        <f t="shared" si="0"/>
        <v>#VALUE!</v>
      </c>
    </row>
    <row r="10" spans="1:6" x14ac:dyDescent="0.2">
      <c r="A10" s="35" t="s">
        <v>643</v>
      </c>
      <c r="B10" s="36" t="s">
        <v>124</v>
      </c>
      <c r="C10" s="35" t="s">
        <v>125</v>
      </c>
      <c r="D10" s="37" t="s">
        <v>65</v>
      </c>
      <c r="E10" s="39">
        <v>43788</v>
      </c>
      <c r="F10" s="3" t="e">
        <f t="shared" si="0"/>
        <v>#VALUE!</v>
      </c>
    </row>
    <row r="11" spans="1:6" x14ac:dyDescent="0.2">
      <c r="A11" s="35" t="s">
        <v>644</v>
      </c>
      <c r="B11" s="35" t="s">
        <v>644</v>
      </c>
      <c r="C11" s="35" t="s">
        <v>645</v>
      </c>
      <c r="D11" s="37" t="s">
        <v>646</v>
      </c>
      <c r="E11" s="39" t="s">
        <v>646</v>
      </c>
      <c r="F11" s="3" t="e">
        <f t="shared" si="0"/>
        <v>#VALUE!</v>
      </c>
    </row>
    <row r="12" spans="1:6" x14ac:dyDescent="0.2">
      <c r="A12" s="35" t="s">
        <v>647</v>
      </c>
      <c r="B12" s="35" t="s">
        <v>647</v>
      </c>
      <c r="C12" s="35" t="s">
        <v>648</v>
      </c>
      <c r="D12" s="37" t="s">
        <v>646</v>
      </c>
      <c r="E12" s="39" t="s">
        <v>646</v>
      </c>
      <c r="F12" s="3" t="e">
        <f t="shared" si="0"/>
        <v>#VALUE!</v>
      </c>
    </row>
    <row r="13" spans="1:6" x14ac:dyDescent="0.2">
      <c r="A13" s="35" t="s">
        <v>649</v>
      </c>
      <c r="B13" s="36" t="s">
        <v>120</v>
      </c>
      <c r="C13" s="35" t="s">
        <v>121</v>
      </c>
      <c r="D13" s="37" t="s">
        <v>65</v>
      </c>
      <c r="E13" s="39">
        <v>43745</v>
      </c>
      <c r="F13" s="3" t="e">
        <f t="shared" si="0"/>
        <v>#VALUE!</v>
      </c>
    </row>
    <row r="14" spans="1:6" x14ac:dyDescent="0.2">
      <c r="A14" s="35" t="s">
        <v>650</v>
      </c>
      <c r="B14" s="36" t="s">
        <v>150</v>
      </c>
      <c r="C14" s="35" t="s">
        <v>151</v>
      </c>
      <c r="D14" s="37" t="s">
        <v>65</v>
      </c>
      <c r="E14" s="39">
        <v>43788</v>
      </c>
      <c r="F14" s="3" t="e">
        <f t="shared" si="0"/>
        <v>#VALUE!</v>
      </c>
    </row>
    <row r="15" spans="1:6" x14ac:dyDescent="0.2">
      <c r="A15" s="35" t="s">
        <v>651</v>
      </c>
      <c r="B15" s="36" t="s">
        <v>142</v>
      </c>
      <c r="C15" s="35" t="s">
        <v>143</v>
      </c>
      <c r="D15" s="37" t="s">
        <v>65</v>
      </c>
      <c r="E15" s="39">
        <v>43746</v>
      </c>
      <c r="F15" s="3" t="e">
        <f t="shared" si="0"/>
        <v>#VALUE!</v>
      </c>
    </row>
    <row r="16" spans="1:6" x14ac:dyDescent="0.2">
      <c r="A16" s="35" t="s">
        <v>652</v>
      </c>
      <c r="B16" s="36" t="s">
        <v>148</v>
      </c>
      <c r="C16" s="35" t="s">
        <v>149</v>
      </c>
      <c r="D16" s="37" t="s">
        <v>65</v>
      </c>
      <c r="E16" s="39">
        <v>43788</v>
      </c>
      <c r="F16" s="3" t="e">
        <f t="shared" si="0"/>
        <v>#VALUE!</v>
      </c>
    </row>
    <row r="17" spans="1:6" x14ac:dyDescent="0.2">
      <c r="A17" s="35" t="s">
        <v>653</v>
      </c>
      <c r="B17" s="35" t="s">
        <v>653</v>
      </c>
      <c r="C17" s="35" t="s">
        <v>654</v>
      </c>
      <c r="D17" s="37" t="s">
        <v>646</v>
      </c>
      <c r="E17" s="39" t="s">
        <v>646</v>
      </c>
      <c r="F17" s="3" t="e">
        <f t="shared" si="0"/>
        <v>#VALUE!</v>
      </c>
    </row>
    <row r="18" spans="1:6" x14ac:dyDescent="0.2">
      <c r="A18" s="35" t="s">
        <v>655</v>
      </c>
      <c r="B18" s="36" t="s">
        <v>139</v>
      </c>
      <c r="C18" s="35" t="s">
        <v>140</v>
      </c>
      <c r="D18" s="37" t="s">
        <v>65</v>
      </c>
      <c r="E18" s="39">
        <v>43788</v>
      </c>
      <c r="F18" s="3" t="e">
        <f t="shared" si="0"/>
        <v>#VALUE!</v>
      </c>
    </row>
    <row r="19" spans="1:6" x14ac:dyDescent="0.2">
      <c r="A19" s="35" t="s">
        <v>656</v>
      </c>
      <c r="B19" s="36" t="s">
        <v>145</v>
      </c>
      <c r="C19" s="35" t="s">
        <v>146</v>
      </c>
      <c r="D19" s="37" t="s">
        <v>65</v>
      </c>
      <c r="E19" s="39">
        <v>43752</v>
      </c>
      <c r="F19" s="3" t="e">
        <f t="shared" si="0"/>
        <v>#VALUE!</v>
      </c>
    </row>
    <row r="20" spans="1:6" x14ac:dyDescent="0.2">
      <c r="A20" s="35" t="s">
        <v>657</v>
      </c>
      <c r="B20" s="36" t="s">
        <v>103</v>
      </c>
      <c r="C20" s="35" t="s">
        <v>104</v>
      </c>
      <c r="D20" s="37" t="s">
        <v>65</v>
      </c>
      <c r="E20" s="39">
        <v>43753</v>
      </c>
      <c r="F20" s="3" t="e">
        <f t="shared" si="0"/>
        <v>#VALUE!</v>
      </c>
    </row>
    <row r="21" spans="1:6" x14ac:dyDescent="0.2">
      <c r="A21" s="35" t="s">
        <v>658</v>
      </c>
      <c r="B21" s="36" t="s">
        <v>97</v>
      </c>
      <c r="C21" s="35" t="s">
        <v>98</v>
      </c>
      <c r="D21" s="37" t="s">
        <v>65</v>
      </c>
      <c r="E21" s="39">
        <v>43755</v>
      </c>
      <c r="F21" s="3" t="e">
        <f t="shared" si="0"/>
        <v>#VALUE!</v>
      </c>
    </row>
    <row r="22" spans="1:6" x14ac:dyDescent="0.2">
      <c r="A22" s="35" t="s">
        <v>659</v>
      </c>
      <c r="B22" s="36" t="s">
        <v>75</v>
      </c>
      <c r="C22" s="35" t="s">
        <v>76</v>
      </c>
      <c r="D22" s="37" t="s">
        <v>65</v>
      </c>
      <c r="E22" s="39">
        <v>43788</v>
      </c>
      <c r="F22" s="3" t="e">
        <f t="shared" si="0"/>
        <v>#VALUE!</v>
      </c>
    </row>
    <row r="23" spans="1:6" x14ac:dyDescent="0.2">
      <c r="A23" s="35" t="s">
        <v>660</v>
      </c>
      <c r="B23" s="36" t="s">
        <v>57</v>
      </c>
      <c r="C23" s="35" t="s">
        <v>58</v>
      </c>
      <c r="D23" s="37" t="s">
        <v>65</v>
      </c>
      <c r="E23" s="39">
        <v>43813</v>
      </c>
      <c r="F23" s="3" t="e">
        <f t="shared" si="0"/>
        <v>#VALUE!</v>
      </c>
    </row>
    <row r="24" spans="1:6" x14ac:dyDescent="0.2">
      <c r="A24" s="35" t="s">
        <v>661</v>
      </c>
      <c r="B24" s="36" t="s">
        <v>106</v>
      </c>
      <c r="C24" s="35" t="s">
        <v>107</v>
      </c>
      <c r="D24" s="37" t="s">
        <v>65</v>
      </c>
      <c r="E24" s="39">
        <v>43757</v>
      </c>
      <c r="F24" s="3" t="e">
        <f t="shared" si="0"/>
        <v>#VALUE!</v>
      </c>
    </row>
    <row r="25" spans="1:6" x14ac:dyDescent="0.2">
      <c r="A25" s="35" t="s">
        <v>662</v>
      </c>
      <c r="B25" s="36" t="s">
        <v>112</v>
      </c>
      <c r="C25" s="35" t="s">
        <v>113</v>
      </c>
      <c r="D25" s="37" t="s">
        <v>65</v>
      </c>
      <c r="E25" s="39">
        <v>43757</v>
      </c>
      <c r="F25" s="3" t="e">
        <f t="shared" si="0"/>
        <v>#VALUE!</v>
      </c>
    </row>
    <row r="26" spans="1:6" x14ac:dyDescent="0.2">
      <c r="A26" s="35" t="s">
        <v>663</v>
      </c>
      <c r="B26" s="36" t="s">
        <v>340</v>
      </c>
      <c r="C26" s="35" t="s">
        <v>341</v>
      </c>
      <c r="D26" s="37" t="s">
        <v>65</v>
      </c>
      <c r="E26" s="39">
        <v>43788</v>
      </c>
      <c r="F26" s="3" t="e">
        <f t="shared" si="0"/>
        <v>#VALUE!</v>
      </c>
    </row>
    <row r="27" spans="1:6" x14ac:dyDescent="0.2">
      <c r="A27" s="35" t="s">
        <v>664</v>
      </c>
      <c r="B27" s="36" t="s">
        <v>384</v>
      </c>
      <c r="C27" s="35" t="s">
        <v>385</v>
      </c>
      <c r="D27" s="37" t="s">
        <v>65</v>
      </c>
      <c r="E27" s="39">
        <v>43790</v>
      </c>
      <c r="F27" s="3" t="e">
        <f t="shared" si="0"/>
        <v>#VALUE!</v>
      </c>
    </row>
    <row r="28" spans="1:6" x14ac:dyDescent="0.2">
      <c r="A28" s="35" t="s">
        <v>665</v>
      </c>
      <c r="B28" s="36" t="s">
        <v>343</v>
      </c>
      <c r="C28" s="35" t="s">
        <v>344</v>
      </c>
      <c r="D28" s="37" t="s">
        <v>65</v>
      </c>
      <c r="E28" s="39">
        <v>43785</v>
      </c>
      <c r="F28" s="3" t="e">
        <f t="shared" si="0"/>
        <v>#VALUE!</v>
      </c>
    </row>
    <row r="29" spans="1:6" x14ac:dyDescent="0.2">
      <c r="A29" s="35" t="s">
        <v>666</v>
      </c>
      <c r="B29" s="36" t="s">
        <v>160</v>
      </c>
      <c r="C29" s="35" t="s">
        <v>161</v>
      </c>
      <c r="D29" s="37" t="s">
        <v>65</v>
      </c>
      <c r="E29" s="39">
        <v>43788</v>
      </c>
      <c r="F29" s="3" t="e">
        <f t="shared" si="0"/>
        <v>#VALUE!</v>
      </c>
    </row>
    <row r="30" spans="1:6" x14ac:dyDescent="0.2">
      <c r="A30" s="35" t="s">
        <v>667</v>
      </c>
      <c r="B30" s="36" t="s">
        <v>127</v>
      </c>
      <c r="C30" s="35" t="s">
        <v>128</v>
      </c>
      <c r="D30" s="37" t="s">
        <v>65</v>
      </c>
      <c r="E30" s="39">
        <v>43788</v>
      </c>
      <c r="F30" s="3" t="e">
        <f t="shared" si="0"/>
        <v>#VALUE!</v>
      </c>
    </row>
    <row r="31" spans="1:6" x14ac:dyDescent="0.2">
      <c r="A31" s="35" t="s">
        <v>668</v>
      </c>
      <c r="B31" s="36" t="s">
        <v>372</v>
      </c>
      <c r="C31" s="35" t="s">
        <v>373</v>
      </c>
      <c r="D31" s="37" t="s">
        <v>65</v>
      </c>
      <c r="E31" s="39">
        <v>43785</v>
      </c>
      <c r="F31" s="3" t="e">
        <f t="shared" si="0"/>
        <v>#VALUE!</v>
      </c>
    </row>
    <row r="32" spans="1:6" x14ac:dyDescent="0.2">
      <c r="A32" s="35" t="s">
        <v>669</v>
      </c>
      <c r="B32" s="35" t="s">
        <v>669</v>
      </c>
      <c r="C32" s="35" t="s">
        <v>670</v>
      </c>
      <c r="D32" s="37" t="s">
        <v>646</v>
      </c>
      <c r="E32" s="39" t="s">
        <v>646</v>
      </c>
      <c r="F32" s="3" t="e">
        <f t="shared" si="0"/>
        <v>#VALUE!</v>
      </c>
    </row>
    <row r="33" spans="1:6" x14ac:dyDescent="0.2">
      <c r="A33" s="35" t="s">
        <v>671</v>
      </c>
      <c r="B33" s="36" t="s">
        <v>387</v>
      </c>
      <c r="C33" s="35" t="s">
        <v>388</v>
      </c>
      <c r="D33" s="37" t="s">
        <v>65</v>
      </c>
      <c r="E33" s="39">
        <v>43788</v>
      </c>
      <c r="F33" s="3" t="e">
        <f t="shared" si="0"/>
        <v>#VALUE!</v>
      </c>
    </row>
    <row r="34" spans="1:6" x14ac:dyDescent="0.2">
      <c r="A34" s="35" t="s">
        <v>672</v>
      </c>
      <c r="B34" s="35" t="s">
        <v>672</v>
      </c>
      <c r="C34" s="35" t="s">
        <v>673</v>
      </c>
      <c r="D34" s="37" t="s">
        <v>646</v>
      </c>
      <c r="E34" s="39" t="s">
        <v>646</v>
      </c>
      <c r="F34" s="3" t="e">
        <f t="shared" si="0"/>
        <v>#VALUE!</v>
      </c>
    </row>
    <row r="35" spans="1:6" x14ac:dyDescent="0.2">
      <c r="A35" s="35" t="s">
        <v>674</v>
      </c>
      <c r="B35" s="36" t="s">
        <v>382</v>
      </c>
      <c r="C35" s="35" t="s">
        <v>383</v>
      </c>
      <c r="D35" s="37" t="s">
        <v>65</v>
      </c>
      <c r="E35" s="39">
        <v>43788</v>
      </c>
      <c r="F35" s="3" t="e">
        <f t="shared" si="0"/>
        <v>#VALUE!</v>
      </c>
    </row>
    <row r="36" spans="1:6" x14ac:dyDescent="0.2">
      <c r="A36" s="35" t="s">
        <v>675</v>
      </c>
      <c r="B36" s="35" t="s">
        <v>675</v>
      </c>
      <c r="C36" s="35" t="s">
        <v>676</v>
      </c>
      <c r="D36" s="37" t="s">
        <v>646</v>
      </c>
      <c r="E36" s="39" t="s">
        <v>646</v>
      </c>
      <c r="F36" s="3" t="e">
        <f t="shared" si="0"/>
        <v>#VALUE!</v>
      </c>
    </row>
    <row r="37" spans="1:6" x14ac:dyDescent="0.2">
      <c r="A37" s="35" t="s">
        <v>677</v>
      </c>
      <c r="B37" s="36" t="s">
        <v>271</v>
      </c>
      <c r="C37" s="35" t="s">
        <v>272</v>
      </c>
      <c r="D37" s="37" t="s">
        <v>65</v>
      </c>
      <c r="E37" s="39">
        <v>43813</v>
      </c>
      <c r="F37" s="3" t="e">
        <f t="shared" si="0"/>
        <v>#VALUE!</v>
      </c>
    </row>
    <row r="38" spans="1:6" x14ac:dyDescent="0.2">
      <c r="A38" s="35" t="s">
        <v>678</v>
      </c>
      <c r="B38" s="36" t="s">
        <v>176</v>
      </c>
      <c r="C38" s="35" t="s">
        <v>177</v>
      </c>
      <c r="D38" s="37" t="s">
        <v>65</v>
      </c>
      <c r="E38" s="39">
        <v>43803</v>
      </c>
      <c r="F38" s="3" t="e">
        <f t="shared" si="0"/>
        <v>#VALUE!</v>
      </c>
    </row>
    <row r="39" spans="1:6" x14ac:dyDescent="0.2">
      <c r="A39" s="35" t="s">
        <v>679</v>
      </c>
      <c r="B39" s="35" t="s">
        <v>679</v>
      </c>
      <c r="C39" s="35" t="s">
        <v>680</v>
      </c>
      <c r="D39" s="37" t="s">
        <v>646</v>
      </c>
      <c r="E39" s="39" t="s">
        <v>646</v>
      </c>
      <c r="F39" s="3" t="e">
        <f t="shared" si="0"/>
        <v>#VALUE!</v>
      </c>
    </row>
    <row r="40" spans="1:6" x14ac:dyDescent="0.2">
      <c r="A40" s="35" t="s">
        <v>681</v>
      </c>
      <c r="B40" s="36" t="s">
        <v>187</v>
      </c>
      <c r="C40" s="35" t="s">
        <v>188</v>
      </c>
      <c r="D40" s="37" t="s">
        <v>65</v>
      </c>
      <c r="E40" s="39">
        <v>43790</v>
      </c>
      <c r="F40" s="3" t="e">
        <f t="shared" si="0"/>
        <v>#VALUE!</v>
      </c>
    </row>
    <row r="41" spans="1:6" x14ac:dyDescent="0.2">
      <c r="A41" s="35" t="s">
        <v>682</v>
      </c>
      <c r="B41" s="36" t="s">
        <v>189</v>
      </c>
      <c r="C41" s="35" t="s">
        <v>190</v>
      </c>
      <c r="D41" s="37" t="s">
        <v>65</v>
      </c>
      <c r="E41" s="39">
        <v>43785</v>
      </c>
      <c r="F41" s="3" t="e">
        <f t="shared" si="0"/>
        <v>#VALUE!</v>
      </c>
    </row>
    <row r="42" spans="1:6" x14ac:dyDescent="0.2">
      <c r="A42" s="35" t="s">
        <v>683</v>
      </c>
      <c r="B42" s="36" t="s">
        <v>197</v>
      </c>
      <c r="C42" s="35" t="s">
        <v>198</v>
      </c>
      <c r="D42" s="37" t="s">
        <v>65</v>
      </c>
      <c r="E42" s="39">
        <v>43770</v>
      </c>
      <c r="F42" s="3" t="e">
        <f t="shared" si="0"/>
        <v>#VALUE!</v>
      </c>
    </row>
    <row r="43" spans="1:6" x14ac:dyDescent="0.2">
      <c r="A43" s="35" t="s">
        <v>684</v>
      </c>
      <c r="B43" s="36" t="s">
        <v>194</v>
      </c>
      <c r="C43" s="35" t="s">
        <v>195</v>
      </c>
      <c r="D43" s="37" t="s">
        <v>65</v>
      </c>
      <c r="E43" s="39">
        <v>43788</v>
      </c>
      <c r="F43" s="3" t="e">
        <f t="shared" si="0"/>
        <v>#VALUE!</v>
      </c>
    </row>
    <row r="44" spans="1:6" x14ac:dyDescent="0.2">
      <c r="A44" s="35" t="s">
        <v>685</v>
      </c>
      <c r="B44" s="36" t="s">
        <v>191</v>
      </c>
      <c r="C44" s="35" t="s">
        <v>192</v>
      </c>
      <c r="D44" s="37" t="s">
        <v>65</v>
      </c>
      <c r="E44" s="39">
        <v>43788</v>
      </c>
      <c r="F44" s="3" t="e">
        <f t="shared" si="0"/>
        <v>#VALUE!</v>
      </c>
    </row>
    <row r="45" spans="1:6" x14ac:dyDescent="0.2">
      <c r="A45" s="35" t="s">
        <v>686</v>
      </c>
      <c r="B45" s="36" t="s">
        <v>214</v>
      </c>
      <c r="C45" s="35" t="s">
        <v>215</v>
      </c>
      <c r="D45" s="37" t="s">
        <v>65</v>
      </c>
      <c r="E45" s="39">
        <v>43792</v>
      </c>
      <c r="F45" s="3" t="e">
        <f t="shared" si="0"/>
        <v>#VALUE!</v>
      </c>
    </row>
    <row r="46" spans="1:6" x14ac:dyDescent="0.2">
      <c r="A46" s="35" t="s">
        <v>687</v>
      </c>
      <c r="B46" s="35" t="s">
        <v>687</v>
      </c>
      <c r="C46" s="35" t="s">
        <v>688</v>
      </c>
      <c r="D46" s="37" t="s">
        <v>646</v>
      </c>
      <c r="E46" s="39" t="s">
        <v>646</v>
      </c>
      <c r="F46" s="3" t="e">
        <f t="shared" si="0"/>
        <v>#VALUE!</v>
      </c>
    </row>
    <row r="47" spans="1:6" x14ac:dyDescent="0.2">
      <c r="A47" s="35" t="s">
        <v>689</v>
      </c>
      <c r="B47" s="35" t="s">
        <v>689</v>
      </c>
      <c r="C47" s="35" t="s">
        <v>690</v>
      </c>
      <c r="D47" s="37" t="s">
        <v>646</v>
      </c>
      <c r="E47" s="39" t="s">
        <v>646</v>
      </c>
      <c r="F47" s="3" t="e">
        <f t="shared" si="0"/>
        <v>#VALUE!</v>
      </c>
    </row>
    <row r="48" spans="1:6" x14ac:dyDescent="0.2">
      <c r="A48" s="35" t="s">
        <v>691</v>
      </c>
      <c r="B48" s="35" t="s">
        <v>285</v>
      </c>
      <c r="C48" s="35" t="s">
        <v>286</v>
      </c>
      <c r="D48" s="37" t="s">
        <v>65</v>
      </c>
      <c r="E48" s="39">
        <v>43787</v>
      </c>
      <c r="F48" s="3" t="e">
        <f t="shared" si="0"/>
        <v>#VALUE!</v>
      </c>
    </row>
    <row r="49" spans="1:6" x14ac:dyDescent="0.2">
      <c r="A49" s="35" t="s">
        <v>692</v>
      </c>
      <c r="B49" s="35" t="s">
        <v>68</v>
      </c>
      <c r="C49" s="35" t="s">
        <v>69</v>
      </c>
      <c r="D49" s="37" t="s">
        <v>65</v>
      </c>
      <c r="E49" s="39">
        <v>43788</v>
      </c>
      <c r="F49" s="3" t="e">
        <f t="shared" si="0"/>
        <v>#VALUE!</v>
      </c>
    </row>
    <row r="50" spans="1:6" x14ac:dyDescent="0.2">
      <c r="A50" s="35" t="s">
        <v>693</v>
      </c>
      <c r="B50" s="35" t="s">
        <v>693</v>
      </c>
      <c r="C50" s="35" t="s">
        <v>694</v>
      </c>
      <c r="D50" s="37" t="s">
        <v>646</v>
      </c>
      <c r="E50" s="39" t="s">
        <v>646</v>
      </c>
      <c r="F50" s="3" t="e">
        <f t="shared" si="0"/>
        <v>#VALUE!</v>
      </c>
    </row>
    <row r="51" spans="1:6" x14ac:dyDescent="0.2">
      <c r="A51" s="35" t="s">
        <v>695</v>
      </c>
      <c r="B51" s="35" t="s">
        <v>320</v>
      </c>
      <c r="C51" s="35" t="s">
        <v>321</v>
      </c>
      <c r="D51" s="37" t="s">
        <v>65</v>
      </c>
      <c r="E51" s="39">
        <v>43790</v>
      </c>
      <c r="F51" s="3" t="e">
        <f t="shared" si="0"/>
        <v>#VALUE!</v>
      </c>
    </row>
    <row r="52" spans="1:6" x14ac:dyDescent="0.2">
      <c r="A52" s="35" t="s">
        <v>696</v>
      </c>
      <c r="B52" s="35" t="s">
        <v>183</v>
      </c>
      <c r="C52" s="35" t="s">
        <v>184</v>
      </c>
      <c r="D52" s="37" t="s">
        <v>65</v>
      </c>
      <c r="E52" s="39">
        <v>43799</v>
      </c>
      <c r="F52" s="3" t="e">
        <f t="shared" si="0"/>
        <v>#VALUE!</v>
      </c>
    </row>
    <row r="53" spans="1:6" x14ac:dyDescent="0.2">
      <c r="A53" s="35" t="s">
        <v>697</v>
      </c>
      <c r="B53" s="45" t="s">
        <v>178</v>
      </c>
      <c r="C53" s="35" t="s">
        <v>179</v>
      </c>
      <c r="D53" s="37">
        <v>43833</v>
      </c>
      <c r="E53" s="39">
        <v>43833</v>
      </c>
      <c r="F53" s="3">
        <f t="shared" si="0"/>
        <v>0</v>
      </c>
    </row>
    <row r="54" spans="1:6" x14ac:dyDescent="0.2">
      <c r="A54" s="35" t="s">
        <v>698</v>
      </c>
      <c r="B54" s="36" t="s">
        <v>181</v>
      </c>
      <c r="C54" s="35" t="s">
        <v>182</v>
      </c>
      <c r="D54" s="37" t="s">
        <v>65</v>
      </c>
      <c r="E54" s="39">
        <v>43792</v>
      </c>
      <c r="F54" s="3" t="e">
        <f t="shared" si="0"/>
        <v>#VALUE!</v>
      </c>
    </row>
    <row r="55" spans="1:6" x14ac:dyDescent="0.2">
      <c r="A55" s="35" t="s">
        <v>699</v>
      </c>
      <c r="B55" s="36" t="s">
        <v>235</v>
      </c>
      <c r="C55" s="35" t="s">
        <v>236</v>
      </c>
      <c r="D55" s="37" t="s">
        <v>65</v>
      </c>
      <c r="E55" s="39">
        <v>43790</v>
      </c>
      <c r="F55" s="3" t="e">
        <f t="shared" si="0"/>
        <v>#VALUE!</v>
      </c>
    </row>
    <row r="56" spans="1:6" x14ac:dyDescent="0.2">
      <c r="A56" s="35" t="s">
        <v>700</v>
      </c>
      <c r="B56" s="36" t="s">
        <v>257</v>
      </c>
      <c r="C56" s="35" t="s">
        <v>258</v>
      </c>
      <c r="D56" s="37" t="s">
        <v>65</v>
      </c>
      <c r="E56" s="39">
        <v>43813</v>
      </c>
      <c r="F56" s="3" t="e">
        <f t="shared" si="0"/>
        <v>#VALUE!</v>
      </c>
    </row>
    <row r="57" spans="1:6" x14ac:dyDescent="0.2">
      <c r="A57" s="35" t="s">
        <v>701</v>
      </c>
      <c r="B57" s="36" t="s">
        <v>238</v>
      </c>
      <c r="C57" s="35" t="s">
        <v>239</v>
      </c>
      <c r="D57" s="37" t="s">
        <v>65</v>
      </c>
      <c r="E57" s="39">
        <v>43813</v>
      </c>
      <c r="F57" s="3" t="e">
        <f t="shared" si="0"/>
        <v>#VALUE!</v>
      </c>
    </row>
    <row r="58" spans="1:6" x14ac:dyDescent="0.2">
      <c r="A58" s="35" t="s">
        <v>702</v>
      </c>
      <c r="B58" s="36" t="s">
        <v>232</v>
      </c>
      <c r="C58" s="35" t="s">
        <v>233</v>
      </c>
      <c r="D58" s="37" t="s">
        <v>65</v>
      </c>
      <c r="E58" s="39">
        <v>43790</v>
      </c>
      <c r="F58" s="3" t="e">
        <f t="shared" si="0"/>
        <v>#VALUE!</v>
      </c>
    </row>
    <row r="59" spans="1:6" x14ac:dyDescent="0.2">
      <c r="A59" s="35" t="s">
        <v>703</v>
      </c>
      <c r="B59" s="36" t="s">
        <v>310</v>
      </c>
      <c r="C59" s="35" t="s">
        <v>311</v>
      </c>
      <c r="D59" s="37" t="s">
        <v>65</v>
      </c>
      <c r="E59" s="39">
        <v>43813</v>
      </c>
      <c r="F59" s="3" t="e">
        <f t="shared" si="0"/>
        <v>#VALUE!</v>
      </c>
    </row>
    <row r="60" spans="1:6" x14ac:dyDescent="0.2">
      <c r="A60" s="35" t="s">
        <v>704</v>
      </c>
      <c r="B60" s="35" t="s">
        <v>356</v>
      </c>
      <c r="C60" s="35" t="s">
        <v>357</v>
      </c>
      <c r="D60" s="37" t="s">
        <v>65</v>
      </c>
      <c r="E60" s="39">
        <v>43796</v>
      </c>
      <c r="F60" s="3" t="e">
        <f t="shared" si="0"/>
        <v>#VALUE!</v>
      </c>
    </row>
    <row r="61" spans="1:6" x14ac:dyDescent="0.2">
      <c r="A61" s="35" t="s">
        <v>705</v>
      </c>
      <c r="B61" s="35" t="s">
        <v>369</v>
      </c>
      <c r="C61" s="35" t="s">
        <v>370</v>
      </c>
      <c r="D61" s="37" t="s">
        <v>65</v>
      </c>
      <c r="E61" s="39">
        <v>43813</v>
      </c>
      <c r="F61" s="3" t="e">
        <f t="shared" si="0"/>
        <v>#VALUE!</v>
      </c>
    </row>
    <row r="62" spans="1:6" x14ac:dyDescent="0.2">
      <c r="A62" s="35" t="s">
        <v>706</v>
      </c>
      <c r="B62" s="35" t="s">
        <v>367</v>
      </c>
      <c r="C62" s="35" t="s">
        <v>368</v>
      </c>
      <c r="D62" s="37" t="s">
        <v>65</v>
      </c>
      <c r="E62" s="39">
        <v>43813</v>
      </c>
      <c r="F62" s="3" t="e">
        <f t="shared" si="0"/>
        <v>#VALUE!</v>
      </c>
    </row>
    <row r="63" spans="1:6" x14ac:dyDescent="0.2">
      <c r="A63" s="35" t="s">
        <v>707</v>
      </c>
      <c r="B63" s="35" t="s">
        <v>360</v>
      </c>
      <c r="C63" s="35" t="s">
        <v>361</v>
      </c>
      <c r="D63" s="37" t="s">
        <v>65</v>
      </c>
      <c r="E63" s="39">
        <v>43813</v>
      </c>
      <c r="F63" s="3" t="e">
        <f t="shared" si="0"/>
        <v>#VALUE!</v>
      </c>
    </row>
    <row r="64" spans="1:6" x14ac:dyDescent="0.2">
      <c r="A64" s="35" t="s">
        <v>708</v>
      </c>
      <c r="B64" s="35" t="s">
        <v>354</v>
      </c>
      <c r="C64" s="35" t="s">
        <v>355</v>
      </c>
      <c r="D64" s="37" t="s">
        <v>65</v>
      </c>
      <c r="E64" s="39">
        <v>43813</v>
      </c>
      <c r="F64" s="3" t="e">
        <f t="shared" si="0"/>
        <v>#VALUE!</v>
      </c>
    </row>
    <row r="65" spans="1:6" x14ac:dyDescent="0.2">
      <c r="A65" s="35" t="s">
        <v>709</v>
      </c>
      <c r="B65" s="35" t="s">
        <v>255</v>
      </c>
      <c r="C65" s="35" t="s">
        <v>256</v>
      </c>
      <c r="D65" s="37" t="s">
        <v>65</v>
      </c>
      <c r="E65" s="39">
        <v>43792</v>
      </c>
      <c r="F65" s="3" t="e">
        <f t="shared" si="0"/>
        <v>#VALUE!</v>
      </c>
    </row>
    <row r="66" spans="1:6" x14ac:dyDescent="0.2">
      <c r="A66" s="35" t="s">
        <v>710</v>
      </c>
      <c r="B66" s="35" t="s">
        <v>358</v>
      </c>
      <c r="C66" s="35" t="s">
        <v>359</v>
      </c>
      <c r="D66" s="37" t="s">
        <v>65</v>
      </c>
      <c r="E66" s="39">
        <v>43810</v>
      </c>
      <c r="F66" s="3" t="e">
        <f t="shared" si="0"/>
        <v>#VALUE!</v>
      </c>
    </row>
    <row r="67" spans="1:6" x14ac:dyDescent="0.2">
      <c r="A67" s="35" t="s">
        <v>711</v>
      </c>
      <c r="B67" s="35" t="s">
        <v>220</v>
      </c>
      <c r="C67" s="35" t="s">
        <v>221</v>
      </c>
      <c r="D67" s="37" t="s">
        <v>65</v>
      </c>
      <c r="E67" s="39">
        <v>43792</v>
      </c>
      <c r="F67" s="3" t="e">
        <f t="shared" ref="F67:F130" si="1">DATEDIF(D67,E67,"d")</f>
        <v>#VALUE!</v>
      </c>
    </row>
    <row r="68" spans="1:6" x14ac:dyDescent="0.2">
      <c r="A68" s="35" t="s">
        <v>712</v>
      </c>
      <c r="B68" s="35" t="s">
        <v>362</v>
      </c>
      <c r="C68" s="35" t="s">
        <v>363</v>
      </c>
      <c r="D68" s="37" t="s">
        <v>65</v>
      </c>
      <c r="E68" s="39">
        <v>43813</v>
      </c>
      <c r="F68" s="3" t="e">
        <f t="shared" si="1"/>
        <v>#VALUE!</v>
      </c>
    </row>
    <row r="69" spans="1:6" x14ac:dyDescent="0.2">
      <c r="A69" s="35" t="s">
        <v>713</v>
      </c>
      <c r="B69" s="35" t="s">
        <v>491</v>
      </c>
      <c r="C69" s="35" t="s">
        <v>714</v>
      </c>
      <c r="D69" s="37" t="s">
        <v>65</v>
      </c>
      <c r="E69" s="39">
        <v>43929</v>
      </c>
      <c r="F69" s="3" t="e">
        <f t="shared" si="1"/>
        <v>#VALUE!</v>
      </c>
    </row>
    <row r="70" spans="1:6" x14ac:dyDescent="0.2">
      <c r="A70" s="35" t="s">
        <v>715</v>
      </c>
      <c r="B70" s="36" t="s">
        <v>364</v>
      </c>
      <c r="C70" s="35" t="s">
        <v>365</v>
      </c>
      <c r="D70" s="37" t="s">
        <v>65</v>
      </c>
      <c r="E70" s="39">
        <v>43813</v>
      </c>
      <c r="F70" s="3" t="e">
        <f t="shared" si="1"/>
        <v>#VALUE!</v>
      </c>
    </row>
    <row r="71" spans="1:6" x14ac:dyDescent="0.2">
      <c r="A71" s="35" t="s">
        <v>716</v>
      </c>
      <c r="B71" s="36" t="s">
        <v>379</v>
      </c>
      <c r="C71" s="35" t="s">
        <v>380</v>
      </c>
      <c r="D71" s="37" t="s">
        <v>65</v>
      </c>
      <c r="E71" s="39">
        <v>43813</v>
      </c>
      <c r="F71" s="3" t="e">
        <f t="shared" si="1"/>
        <v>#VALUE!</v>
      </c>
    </row>
    <row r="72" spans="1:6" x14ac:dyDescent="0.2">
      <c r="A72" s="35" t="s">
        <v>717</v>
      </c>
      <c r="B72" s="35" t="s">
        <v>314</v>
      </c>
      <c r="C72" s="35" t="s">
        <v>315</v>
      </c>
      <c r="D72" s="37" t="s">
        <v>65</v>
      </c>
      <c r="E72" s="39">
        <v>43802</v>
      </c>
      <c r="F72" s="3" t="e">
        <f t="shared" si="1"/>
        <v>#VALUE!</v>
      </c>
    </row>
    <row r="73" spans="1:6" x14ac:dyDescent="0.2">
      <c r="A73" s="35" t="s">
        <v>718</v>
      </c>
      <c r="B73" s="35" t="s">
        <v>492</v>
      </c>
      <c r="C73" s="35" t="s">
        <v>719</v>
      </c>
      <c r="D73" s="37" t="s">
        <v>65</v>
      </c>
      <c r="E73" s="39">
        <v>43929</v>
      </c>
      <c r="F73" s="3" t="e">
        <f t="shared" si="1"/>
        <v>#VALUE!</v>
      </c>
    </row>
    <row r="74" spans="1:6" x14ac:dyDescent="0.2">
      <c r="A74" s="35" t="s">
        <v>720</v>
      </c>
      <c r="B74" s="35" t="s">
        <v>720</v>
      </c>
      <c r="C74" s="35" t="s">
        <v>721</v>
      </c>
      <c r="D74" s="37" t="s">
        <v>646</v>
      </c>
      <c r="E74" s="39" t="s">
        <v>646</v>
      </c>
      <c r="F74" s="3" t="e">
        <f t="shared" si="1"/>
        <v>#VALUE!</v>
      </c>
    </row>
    <row r="75" spans="1:6" x14ac:dyDescent="0.2">
      <c r="A75" s="35" t="s">
        <v>722</v>
      </c>
      <c r="B75" s="35" t="s">
        <v>240</v>
      </c>
      <c r="C75" s="35" t="s">
        <v>241</v>
      </c>
      <c r="D75" s="37" t="s">
        <v>65</v>
      </c>
      <c r="E75" s="39">
        <v>43813</v>
      </c>
      <c r="F75" s="3" t="e">
        <f t="shared" si="1"/>
        <v>#VALUE!</v>
      </c>
    </row>
    <row r="76" spans="1:6" x14ac:dyDescent="0.2">
      <c r="A76" s="35" t="s">
        <v>723</v>
      </c>
      <c r="B76" s="35" t="s">
        <v>723</v>
      </c>
      <c r="C76" s="35" t="s">
        <v>724</v>
      </c>
      <c r="D76" s="37" t="s">
        <v>646</v>
      </c>
      <c r="E76" s="39" t="s">
        <v>646</v>
      </c>
      <c r="F76" s="3" t="e">
        <f t="shared" si="1"/>
        <v>#VALUE!</v>
      </c>
    </row>
    <row r="77" spans="1:6" x14ac:dyDescent="0.2">
      <c r="A77" s="35" t="s">
        <v>725</v>
      </c>
      <c r="B77" s="35" t="s">
        <v>334</v>
      </c>
      <c r="C77" s="35" t="s">
        <v>335</v>
      </c>
      <c r="D77" s="37" t="s">
        <v>65</v>
      </c>
      <c r="E77" s="39">
        <v>43813</v>
      </c>
      <c r="F77" s="3" t="e">
        <f t="shared" si="1"/>
        <v>#VALUE!</v>
      </c>
    </row>
    <row r="78" spans="1:6" x14ac:dyDescent="0.2">
      <c r="A78" s="35" t="s">
        <v>726</v>
      </c>
      <c r="B78" s="35" t="s">
        <v>726</v>
      </c>
      <c r="C78" s="35" t="s">
        <v>727</v>
      </c>
      <c r="D78" s="37" t="s">
        <v>646</v>
      </c>
      <c r="E78" s="39" t="s">
        <v>646</v>
      </c>
      <c r="F78" s="3" t="e">
        <f t="shared" si="1"/>
        <v>#VALUE!</v>
      </c>
    </row>
    <row r="79" spans="1:6" x14ac:dyDescent="0.2">
      <c r="A79" s="35" t="s">
        <v>728</v>
      </c>
      <c r="B79" s="35" t="s">
        <v>728</v>
      </c>
      <c r="C79" s="35" t="s">
        <v>729</v>
      </c>
      <c r="D79" s="37" t="s">
        <v>646</v>
      </c>
      <c r="E79" s="39" t="s">
        <v>646</v>
      </c>
      <c r="F79" s="3" t="e">
        <f t="shared" si="1"/>
        <v>#VALUE!</v>
      </c>
    </row>
    <row r="80" spans="1:6" x14ac:dyDescent="0.2">
      <c r="A80" s="35" t="s">
        <v>730</v>
      </c>
      <c r="B80" s="36" t="s">
        <v>376</v>
      </c>
      <c r="C80" s="35" t="s">
        <v>377</v>
      </c>
      <c r="D80" s="37" t="s">
        <v>65</v>
      </c>
      <c r="E80" s="39">
        <v>43813</v>
      </c>
      <c r="F80" s="3" t="e">
        <f t="shared" si="1"/>
        <v>#VALUE!</v>
      </c>
    </row>
    <row r="81" spans="1:6" x14ac:dyDescent="0.2">
      <c r="A81" s="35" t="s">
        <v>731</v>
      </c>
      <c r="B81" s="36" t="s">
        <v>374</v>
      </c>
      <c r="C81" s="35" t="s">
        <v>375</v>
      </c>
      <c r="D81" s="37" t="s">
        <v>65</v>
      </c>
      <c r="E81" s="39">
        <v>43813</v>
      </c>
      <c r="F81" s="3" t="e">
        <f t="shared" si="1"/>
        <v>#VALUE!</v>
      </c>
    </row>
    <row r="82" spans="1:6" x14ac:dyDescent="0.2">
      <c r="A82" s="35" t="s">
        <v>732</v>
      </c>
      <c r="B82" s="35" t="s">
        <v>732</v>
      </c>
      <c r="C82" s="35" t="s">
        <v>733</v>
      </c>
      <c r="D82" s="37" t="s">
        <v>646</v>
      </c>
      <c r="E82" s="39" t="s">
        <v>646</v>
      </c>
      <c r="F82" s="3" t="e">
        <f t="shared" si="1"/>
        <v>#VALUE!</v>
      </c>
    </row>
    <row r="83" spans="1:6" x14ac:dyDescent="0.2">
      <c r="A83" s="35" t="s">
        <v>734</v>
      </c>
      <c r="B83" s="36" t="s">
        <v>347</v>
      </c>
      <c r="C83" s="35" t="s">
        <v>348</v>
      </c>
      <c r="D83" s="37" t="s">
        <v>65</v>
      </c>
      <c r="E83" s="39">
        <v>43813</v>
      </c>
      <c r="F83" s="3" t="e">
        <f t="shared" si="1"/>
        <v>#VALUE!</v>
      </c>
    </row>
    <row r="84" spans="1:6" x14ac:dyDescent="0.2">
      <c r="A84" s="35" t="s">
        <v>735</v>
      </c>
      <c r="B84" s="35" t="s">
        <v>228</v>
      </c>
      <c r="C84" s="35" t="s">
        <v>736</v>
      </c>
      <c r="D84" s="37" t="s">
        <v>65</v>
      </c>
      <c r="E84" s="39">
        <v>43809</v>
      </c>
      <c r="F84" s="3" t="e">
        <f t="shared" si="1"/>
        <v>#VALUE!</v>
      </c>
    </row>
    <row r="85" spans="1:6" x14ac:dyDescent="0.2">
      <c r="A85" s="35" t="s">
        <v>737</v>
      </c>
      <c r="B85" s="35" t="s">
        <v>317</v>
      </c>
      <c r="C85" s="35" t="s">
        <v>318</v>
      </c>
      <c r="D85" s="37" t="s">
        <v>65</v>
      </c>
      <c r="E85" s="39">
        <v>43805</v>
      </c>
      <c r="F85" s="3" t="e">
        <f t="shared" si="1"/>
        <v>#VALUE!</v>
      </c>
    </row>
    <row r="86" spans="1:6" x14ac:dyDescent="0.2">
      <c r="A86" s="35" t="s">
        <v>738</v>
      </c>
      <c r="B86" s="35" t="s">
        <v>295</v>
      </c>
      <c r="C86" s="35" t="s">
        <v>296</v>
      </c>
      <c r="D86" s="37" t="s">
        <v>65</v>
      </c>
      <c r="E86" s="39">
        <v>43808</v>
      </c>
      <c r="F86" s="3" t="e">
        <f t="shared" si="1"/>
        <v>#VALUE!</v>
      </c>
    </row>
    <row r="87" spans="1:6" x14ac:dyDescent="0.2">
      <c r="A87" s="35" t="s">
        <v>739</v>
      </c>
      <c r="B87" s="35" t="s">
        <v>265</v>
      </c>
      <c r="C87" s="35" t="s">
        <v>266</v>
      </c>
      <c r="D87" s="37" t="s">
        <v>65</v>
      </c>
      <c r="E87" s="39">
        <v>43813</v>
      </c>
      <c r="F87" s="3" t="e">
        <f t="shared" si="1"/>
        <v>#VALUE!</v>
      </c>
    </row>
    <row r="88" spans="1:6" x14ac:dyDescent="0.2">
      <c r="A88" s="35" t="s">
        <v>740</v>
      </c>
      <c r="B88" s="35" t="s">
        <v>740</v>
      </c>
      <c r="C88" s="35" t="s">
        <v>741</v>
      </c>
      <c r="D88" s="37" t="s">
        <v>646</v>
      </c>
      <c r="E88" s="39" t="s">
        <v>646</v>
      </c>
      <c r="F88" s="3" t="e">
        <f t="shared" si="1"/>
        <v>#VALUE!</v>
      </c>
    </row>
    <row r="89" spans="1:6" x14ac:dyDescent="0.2">
      <c r="A89" s="35" t="s">
        <v>742</v>
      </c>
      <c r="B89" s="36" t="s">
        <v>223</v>
      </c>
      <c r="C89" s="35" t="s">
        <v>224</v>
      </c>
      <c r="D89" s="37" t="s">
        <v>65</v>
      </c>
      <c r="E89" s="39">
        <v>43812</v>
      </c>
      <c r="F89" s="3" t="e">
        <f t="shared" si="1"/>
        <v>#VALUE!</v>
      </c>
    </row>
    <row r="90" spans="1:6" x14ac:dyDescent="0.2">
      <c r="A90" s="35" t="s">
        <v>743</v>
      </c>
      <c r="B90" s="36" t="s">
        <v>263</v>
      </c>
      <c r="C90" s="35" t="s">
        <v>264</v>
      </c>
      <c r="D90" s="37" t="s">
        <v>65</v>
      </c>
      <c r="E90" s="39">
        <v>43820</v>
      </c>
      <c r="F90" s="3" t="e">
        <f t="shared" si="1"/>
        <v>#VALUE!</v>
      </c>
    </row>
    <row r="91" spans="1:6" x14ac:dyDescent="0.2">
      <c r="A91" s="35" t="s">
        <v>744</v>
      </c>
      <c r="B91" s="36" t="s">
        <v>245</v>
      </c>
      <c r="C91" s="35" t="s">
        <v>246</v>
      </c>
      <c r="D91" s="37" t="s">
        <v>65</v>
      </c>
      <c r="E91" s="39">
        <v>43820</v>
      </c>
      <c r="F91" s="3" t="e">
        <f t="shared" si="1"/>
        <v>#VALUE!</v>
      </c>
    </row>
    <row r="92" spans="1:6" x14ac:dyDescent="0.2">
      <c r="A92" s="35" t="s">
        <v>745</v>
      </c>
      <c r="B92" s="36" t="s">
        <v>350</v>
      </c>
      <c r="C92" s="35" t="s">
        <v>351</v>
      </c>
      <c r="D92" s="37" t="s">
        <v>65</v>
      </c>
      <c r="E92" s="39">
        <v>43820</v>
      </c>
      <c r="F92" s="3" t="e">
        <f t="shared" si="1"/>
        <v>#VALUE!</v>
      </c>
    </row>
    <row r="93" spans="1:6" x14ac:dyDescent="0.2">
      <c r="A93" s="35" t="s">
        <v>746</v>
      </c>
      <c r="B93" s="36" t="s">
        <v>242</v>
      </c>
      <c r="C93" s="35" t="s">
        <v>243</v>
      </c>
      <c r="D93" s="37" t="s">
        <v>65</v>
      </c>
      <c r="E93" s="39">
        <v>43820</v>
      </c>
      <c r="F93" s="3" t="e">
        <f t="shared" si="1"/>
        <v>#VALUE!</v>
      </c>
    </row>
    <row r="94" spans="1:6" x14ac:dyDescent="0.2">
      <c r="A94" s="35" t="s">
        <v>747</v>
      </c>
      <c r="B94" s="36" t="s">
        <v>352</v>
      </c>
      <c r="C94" s="35" t="s">
        <v>353</v>
      </c>
      <c r="D94" s="37" t="s">
        <v>65</v>
      </c>
      <c r="E94" s="39">
        <v>43820</v>
      </c>
      <c r="F94" s="3" t="e">
        <f t="shared" si="1"/>
        <v>#VALUE!</v>
      </c>
    </row>
    <row r="95" spans="1:6" x14ac:dyDescent="0.2">
      <c r="A95" s="35" t="s">
        <v>748</v>
      </c>
      <c r="B95" s="35" t="s">
        <v>748</v>
      </c>
      <c r="C95" s="35" t="s">
        <v>749</v>
      </c>
      <c r="D95" s="37" t="s">
        <v>646</v>
      </c>
      <c r="E95" s="39" t="s">
        <v>646</v>
      </c>
      <c r="F95" s="3" t="e">
        <f t="shared" si="1"/>
        <v>#VALUE!</v>
      </c>
    </row>
    <row r="96" spans="1:6" x14ac:dyDescent="0.2">
      <c r="A96" s="35" t="s">
        <v>750</v>
      </c>
      <c r="B96" s="35" t="s">
        <v>280</v>
      </c>
      <c r="C96" s="35" t="s">
        <v>281</v>
      </c>
      <c r="D96" s="37" t="s">
        <v>65</v>
      </c>
      <c r="E96" s="39">
        <v>43809</v>
      </c>
      <c r="F96" s="3" t="e">
        <f t="shared" si="1"/>
        <v>#VALUE!</v>
      </c>
    </row>
    <row r="97" spans="1:6" x14ac:dyDescent="0.2">
      <c r="A97" s="35" t="s">
        <v>751</v>
      </c>
      <c r="B97" s="35" t="s">
        <v>282</v>
      </c>
      <c r="C97" s="35" t="s">
        <v>752</v>
      </c>
      <c r="D97" s="37" t="s">
        <v>65</v>
      </c>
      <c r="E97" s="39">
        <v>43812</v>
      </c>
      <c r="F97" s="3" t="e">
        <f t="shared" si="1"/>
        <v>#VALUE!</v>
      </c>
    </row>
    <row r="98" spans="1:6" x14ac:dyDescent="0.2">
      <c r="A98" s="35" t="s">
        <v>753</v>
      </c>
      <c r="B98" s="35" t="s">
        <v>753</v>
      </c>
      <c r="C98" s="35" t="s">
        <v>754</v>
      </c>
      <c r="D98" s="37" t="s">
        <v>646</v>
      </c>
      <c r="E98" s="39" t="s">
        <v>646</v>
      </c>
      <c r="F98" s="3" t="e">
        <f t="shared" si="1"/>
        <v>#VALUE!</v>
      </c>
    </row>
    <row r="99" spans="1:6" x14ac:dyDescent="0.2">
      <c r="A99" s="35" t="s">
        <v>755</v>
      </c>
      <c r="B99" s="35" t="s">
        <v>308</v>
      </c>
      <c r="C99" s="35" t="s">
        <v>309</v>
      </c>
      <c r="D99" s="37" t="s">
        <v>65</v>
      </c>
      <c r="E99" s="39">
        <v>43810</v>
      </c>
      <c r="F99" s="3" t="e">
        <f t="shared" si="1"/>
        <v>#VALUE!</v>
      </c>
    </row>
    <row r="100" spans="1:6" x14ac:dyDescent="0.2">
      <c r="A100" s="35" t="s">
        <v>756</v>
      </c>
      <c r="B100" s="36" t="s">
        <v>267</v>
      </c>
      <c r="C100" s="35" t="s">
        <v>268</v>
      </c>
      <c r="D100" s="37" t="s">
        <v>65</v>
      </c>
      <c r="E100" s="39">
        <v>43812</v>
      </c>
      <c r="F100" s="3" t="e">
        <f t="shared" si="1"/>
        <v>#VALUE!</v>
      </c>
    </row>
    <row r="101" spans="1:6" x14ac:dyDescent="0.2">
      <c r="A101" s="35" t="s">
        <v>757</v>
      </c>
      <c r="B101" s="36" t="s">
        <v>305</v>
      </c>
      <c r="C101" s="35" t="s">
        <v>306</v>
      </c>
      <c r="D101" s="37" t="s">
        <v>65</v>
      </c>
      <c r="E101" s="39">
        <v>43813</v>
      </c>
      <c r="F101" s="3" t="e">
        <f t="shared" si="1"/>
        <v>#VALUE!</v>
      </c>
    </row>
    <row r="102" spans="1:6" x14ac:dyDescent="0.2">
      <c r="A102" s="35" t="s">
        <v>758</v>
      </c>
      <c r="B102" s="36" t="s">
        <v>302</v>
      </c>
      <c r="C102" s="35" t="s">
        <v>303</v>
      </c>
      <c r="D102" s="37" t="s">
        <v>65</v>
      </c>
      <c r="E102" s="39">
        <v>43813</v>
      </c>
      <c r="F102" s="3" t="e">
        <f t="shared" si="1"/>
        <v>#VALUE!</v>
      </c>
    </row>
    <row r="103" spans="1:6" x14ac:dyDescent="0.2">
      <c r="A103" s="35" t="s">
        <v>759</v>
      </c>
      <c r="B103" s="36" t="s">
        <v>411</v>
      </c>
      <c r="C103" s="35" t="s">
        <v>412</v>
      </c>
      <c r="D103" s="37" t="s">
        <v>65</v>
      </c>
      <c r="E103" s="39">
        <v>43813</v>
      </c>
      <c r="F103" s="3" t="e">
        <f t="shared" si="1"/>
        <v>#VALUE!</v>
      </c>
    </row>
    <row r="104" spans="1:6" x14ac:dyDescent="0.2">
      <c r="A104" s="35" t="s">
        <v>760</v>
      </c>
      <c r="B104" s="35" t="s">
        <v>485</v>
      </c>
      <c r="C104" s="35" t="s">
        <v>761</v>
      </c>
      <c r="D104" s="37">
        <v>43851.1875</v>
      </c>
      <c r="E104" s="39">
        <v>43929</v>
      </c>
      <c r="F104" s="3">
        <f t="shared" si="1"/>
        <v>78</v>
      </c>
    </row>
    <row r="105" spans="1:6" x14ac:dyDescent="0.2">
      <c r="A105" s="35" t="s">
        <v>762</v>
      </c>
      <c r="B105" s="36" t="s">
        <v>431</v>
      </c>
      <c r="C105" s="35" t="s">
        <v>432</v>
      </c>
      <c r="D105" s="37" t="s">
        <v>65</v>
      </c>
      <c r="E105" s="39">
        <v>43820</v>
      </c>
      <c r="F105" s="3" t="e">
        <f t="shared" si="1"/>
        <v>#VALUE!</v>
      </c>
    </row>
    <row r="106" spans="1:6" x14ac:dyDescent="0.2">
      <c r="A106" s="35" t="s">
        <v>763</v>
      </c>
      <c r="B106" s="36" t="s">
        <v>298</v>
      </c>
      <c r="C106" s="35" t="s">
        <v>299</v>
      </c>
      <c r="D106" s="37">
        <v>43827.270833333299</v>
      </c>
      <c r="E106" s="39">
        <v>43827</v>
      </c>
      <c r="F106" s="3">
        <f t="shared" si="1"/>
        <v>0</v>
      </c>
    </row>
    <row r="107" spans="1:6" x14ac:dyDescent="0.2">
      <c r="A107" s="35" t="s">
        <v>764</v>
      </c>
      <c r="B107" s="36" t="s">
        <v>448</v>
      </c>
      <c r="C107" s="35" t="s">
        <v>449</v>
      </c>
      <c r="D107" s="37">
        <v>43838.333333333299</v>
      </c>
      <c r="E107" s="39">
        <v>43838</v>
      </c>
      <c r="F107" s="3">
        <f t="shared" si="1"/>
        <v>0</v>
      </c>
    </row>
    <row r="108" spans="1:6" x14ac:dyDescent="0.2">
      <c r="A108" s="35" t="s">
        <v>765</v>
      </c>
      <c r="B108" s="36" t="s">
        <v>276</v>
      </c>
      <c r="C108" s="35" t="s">
        <v>277</v>
      </c>
      <c r="D108" s="37" t="s">
        <v>65</v>
      </c>
      <c r="E108" s="2">
        <v>43820</v>
      </c>
      <c r="F108" s="3" t="e">
        <f t="shared" si="1"/>
        <v>#VALUE!</v>
      </c>
    </row>
    <row r="109" spans="1:6" x14ac:dyDescent="0.2">
      <c r="A109" s="35" t="s">
        <v>766</v>
      </c>
      <c r="B109" s="36" t="s">
        <v>269</v>
      </c>
      <c r="C109" s="35" t="s">
        <v>270</v>
      </c>
      <c r="D109" s="37" t="s">
        <v>65</v>
      </c>
      <c r="E109" s="39">
        <v>43817</v>
      </c>
      <c r="F109" s="3" t="e">
        <f t="shared" si="1"/>
        <v>#VALUE!</v>
      </c>
    </row>
    <row r="110" spans="1:6" x14ac:dyDescent="0.2">
      <c r="A110" s="35" t="s">
        <v>767</v>
      </c>
      <c r="B110" s="35" t="s">
        <v>493</v>
      </c>
      <c r="C110" s="35" t="s">
        <v>768</v>
      </c>
      <c r="D110" s="37" t="s">
        <v>65</v>
      </c>
      <c r="E110" s="39">
        <v>43929</v>
      </c>
      <c r="F110" s="3" t="e">
        <f t="shared" si="1"/>
        <v>#VALUE!</v>
      </c>
    </row>
    <row r="111" spans="1:6" x14ac:dyDescent="0.2">
      <c r="A111" s="35" t="s">
        <v>769</v>
      </c>
      <c r="B111" s="36" t="s">
        <v>422</v>
      </c>
      <c r="C111" s="35" t="s">
        <v>423</v>
      </c>
      <c r="D111" s="37" t="s">
        <v>65</v>
      </c>
      <c r="E111" s="39">
        <v>43817</v>
      </c>
      <c r="F111" s="3" t="e">
        <f t="shared" si="1"/>
        <v>#VALUE!</v>
      </c>
    </row>
    <row r="112" spans="1:6" x14ac:dyDescent="0.2">
      <c r="A112" s="35" t="s">
        <v>770</v>
      </c>
      <c r="B112" s="36" t="s">
        <v>408</v>
      </c>
      <c r="C112" s="35" t="s">
        <v>409</v>
      </c>
      <c r="D112" s="37">
        <v>43797.458333333299</v>
      </c>
      <c r="E112" s="39">
        <v>43797</v>
      </c>
      <c r="F112" s="3">
        <f t="shared" si="1"/>
        <v>0</v>
      </c>
    </row>
    <row r="113" spans="1:6" x14ac:dyDescent="0.2">
      <c r="A113" s="35" t="s">
        <v>771</v>
      </c>
      <c r="B113" s="35" t="s">
        <v>771</v>
      </c>
      <c r="C113" s="35" t="s">
        <v>772</v>
      </c>
      <c r="D113" s="37" t="s">
        <v>646</v>
      </c>
      <c r="E113" s="39" t="s">
        <v>646</v>
      </c>
      <c r="F113" s="3" t="e">
        <f t="shared" si="1"/>
        <v>#VALUE!</v>
      </c>
    </row>
    <row r="114" spans="1:6" x14ac:dyDescent="0.2">
      <c r="A114" s="35" t="s">
        <v>773</v>
      </c>
      <c r="B114" s="36" t="s">
        <v>427</v>
      </c>
      <c r="C114" s="35" t="s">
        <v>428</v>
      </c>
      <c r="D114" s="37" t="s">
        <v>65</v>
      </c>
      <c r="E114" s="39">
        <v>43824</v>
      </c>
      <c r="F114" s="3" t="e">
        <f t="shared" si="1"/>
        <v>#VALUE!</v>
      </c>
    </row>
    <row r="115" spans="1:6" x14ac:dyDescent="0.2">
      <c r="A115" s="35" t="s">
        <v>774</v>
      </c>
      <c r="B115" s="36" t="s">
        <v>424</v>
      </c>
      <c r="C115" s="35" t="s">
        <v>425</v>
      </c>
      <c r="D115" s="37" t="s">
        <v>65</v>
      </c>
      <c r="E115" s="39">
        <v>43824</v>
      </c>
      <c r="F115" s="3" t="e">
        <f t="shared" si="1"/>
        <v>#VALUE!</v>
      </c>
    </row>
    <row r="116" spans="1:6" x14ac:dyDescent="0.2">
      <c r="A116" s="35" t="s">
        <v>775</v>
      </c>
      <c r="B116" s="35" t="s">
        <v>775</v>
      </c>
      <c r="C116" s="35" t="s">
        <v>776</v>
      </c>
      <c r="D116" s="37" t="s">
        <v>646</v>
      </c>
      <c r="E116" s="39" t="s">
        <v>646</v>
      </c>
      <c r="F116" s="3" t="e">
        <f t="shared" si="1"/>
        <v>#VALUE!</v>
      </c>
    </row>
    <row r="117" spans="1:6" x14ac:dyDescent="0.2">
      <c r="A117" s="35" t="s">
        <v>777</v>
      </c>
      <c r="B117" s="36" t="s">
        <v>413</v>
      </c>
      <c r="C117" s="35" t="s">
        <v>414</v>
      </c>
      <c r="D117" s="37">
        <v>43827.375</v>
      </c>
      <c r="E117" s="39">
        <v>43827</v>
      </c>
      <c r="F117" s="3">
        <f t="shared" si="1"/>
        <v>0</v>
      </c>
    </row>
    <row r="118" spans="1:6" x14ac:dyDescent="0.2">
      <c r="A118" s="35" t="s">
        <v>778</v>
      </c>
      <c r="B118" s="36" t="s">
        <v>429</v>
      </c>
      <c r="C118" s="35" t="s">
        <v>430</v>
      </c>
      <c r="D118" s="37">
        <v>43827.333333333299</v>
      </c>
      <c r="E118" s="39">
        <v>43827</v>
      </c>
      <c r="F118" s="3">
        <f t="shared" si="1"/>
        <v>0</v>
      </c>
    </row>
    <row r="119" spans="1:6" x14ac:dyDescent="0.2">
      <c r="A119" s="35" t="s">
        <v>779</v>
      </c>
      <c r="B119" s="35" t="s">
        <v>779</v>
      </c>
      <c r="C119" s="35" t="s">
        <v>780</v>
      </c>
      <c r="D119" s="37" t="s">
        <v>646</v>
      </c>
      <c r="E119" s="39" t="s">
        <v>646</v>
      </c>
      <c r="F119" s="3" t="e">
        <f t="shared" si="1"/>
        <v>#VALUE!</v>
      </c>
    </row>
    <row r="120" spans="1:6" x14ac:dyDescent="0.2">
      <c r="A120" s="35" t="s">
        <v>781</v>
      </c>
      <c r="B120" s="35" t="s">
        <v>781</v>
      </c>
      <c r="C120" s="35" t="s">
        <v>782</v>
      </c>
      <c r="D120" s="37" t="s">
        <v>646</v>
      </c>
      <c r="E120" s="39" t="s">
        <v>646</v>
      </c>
      <c r="F120" s="3" t="e">
        <f t="shared" si="1"/>
        <v>#VALUE!</v>
      </c>
    </row>
    <row r="121" spans="1:6" x14ac:dyDescent="0.2">
      <c r="A121" s="35" t="s">
        <v>783</v>
      </c>
      <c r="B121" s="35" t="s">
        <v>783</v>
      </c>
      <c r="C121" s="35" t="s">
        <v>784</v>
      </c>
      <c r="D121" s="37" t="s">
        <v>646</v>
      </c>
      <c r="E121" s="39" t="s">
        <v>646</v>
      </c>
      <c r="F121" s="3" t="e">
        <f t="shared" si="1"/>
        <v>#VALUE!</v>
      </c>
    </row>
    <row r="122" spans="1:6" x14ac:dyDescent="0.2">
      <c r="A122" s="35" t="s">
        <v>785</v>
      </c>
      <c r="B122" s="36" t="s">
        <v>415</v>
      </c>
      <c r="C122" s="35" t="s">
        <v>416</v>
      </c>
      <c r="D122" s="37">
        <v>43827.395833333299</v>
      </c>
      <c r="E122" s="39">
        <v>43827</v>
      </c>
      <c r="F122" s="3">
        <f t="shared" si="1"/>
        <v>0</v>
      </c>
    </row>
    <row r="123" spans="1:6" x14ac:dyDescent="0.2">
      <c r="A123" s="35" t="s">
        <v>786</v>
      </c>
      <c r="B123" s="35" t="s">
        <v>786</v>
      </c>
      <c r="C123" s="35" t="s">
        <v>787</v>
      </c>
      <c r="D123" s="37" t="s">
        <v>646</v>
      </c>
      <c r="E123" s="39" t="s">
        <v>646</v>
      </c>
      <c r="F123" s="3" t="e">
        <f t="shared" si="1"/>
        <v>#VALUE!</v>
      </c>
    </row>
    <row r="124" spans="1:6" x14ac:dyDescent="0.2">
      <c r="A124" s="35" t="s">
        <v>788</v>
      </c>
      <c r="B124" s="36" t="s">
        <v>417</v>
      </c>
      <c r="C124" s="35" t="s">
        <v>418</v>
      </c>
      <c r="D124" s="37">
        <v>43827.375</v>
      </c>
      <c r="E124" s="39">
        <v>43827</v>
      </c>
      <c r="F124" s="3">
        <f t="shared" si="1"/>
        <v>0</v>
      </c>
    </row>
    <row r="125" spans="1:6" x14ac:dyDescent="0.2">
      <c r="A125" s="35" t="s">
        <v>789</v>
      </c>
      <c r="B125" s="35" t="s">
        <v>789</v>
      </c>
      <c r="C125" s="35" t="s">
        <v>790</v>
      </c>
      <c r="D125" s="37" t="s">
        <v>646</v>
      </c>
      <c r="E125" s="39" t="s">
        <v>646</v>
      </c>
      <c r="F125" s="3" t="e">
        <f t="shared" si="1"/>
        <v>#VALUE!</v>
      </c>
    </row>
    <row r="126" spans="1:6" x14ac:dyDescent="0.2">
      <c r="A126" s="35" t="s">
        <v>791</v>
      </c>
      <c r="B126" s="36" t="s">
        <v>133</v>
      </c>
      <c r="C126" s="35" t="s">
        <v>134</v>
      </c>
      <c r="D126" s="37" t="s">
        <v>65</v>
      </c>
      <c r="E126" s="39">
        <v>43823</v>
      </c>
      <c r="F126" s="3" t="e">
        <f t="shared" si="1"/>
        <v>#VALUE!</v>
      </c>
    </row>
    <row r="127" spans="1:6" x14ac:dyDescent="0.2">
      <c r="A127" s="35" t="s">
        <v>792</v>
      </c>
      <c r="B127" s="35" t="s">
        <v>792</v>
      </c>
      <c r="C127" s="35" t="s">
        <v>793</v>
      </c>
      <c r="D127" s="37" t="s">
        <v>646</v>
      </c>
      <c r="E127" s="39" t="s">
        <v>646</v>
      </c>
      <c r="F127" s="3" t="e">
        <f t="shared" si="1"/>
        <v>#VALUE!</v>
      </c>
    </row>
    <row r="128" spans="1:6" x14ac:dyDescent="0.2">
      <c r="A128" s="35" t="s">
        <v>794</v>
      </c>
      <c r="B128" s="36" t="s">
        <v>403</v>
      </c>
      <c r="C128" s="35" t="s">
        <v>404</v>
      </c>
      <c r="D128" s="37">
        <v>43828.583333333299</v>
      </c>
      <c r="E128" s="39">
        <v>43829</v>
      </c>
      <c r="F128" s="3">
        <f t="shared" si="1"/>
        <v>1</v>
      </c>
    </row>
    <row r="129" spans="1:6" x14ac:dyDescent="0.2">
      <c r="A129" s="35" t="s">
        <v>795</v>
      </c>
      <c r="B129" s="36" t="s">
        <v>420</v>
      </c>
      <c r="C129" s="35" t="s">
        <v>421</v>
      </c>
      <c r="D129" s="37">
        <v>43827.215277777803</v>
      </c>
      <c r="E129" s="39">
        <v>43827</v>
      </c>
      <c r="F129" s="3">
        <f t="shared" si="1"/>
        <v>0</v>
      </c>
    </row>
    <row r="130" spans="1:6" x14ac:dyDescent="0.2">
      <c r="A130" s="35" t="s">
        <v>796</v>
      </c>
      <c r="B130" s="35" t="s">
        <v>483</v>
      </c>
      <c r="C130" s="35" t="s">
        <v>797</v>
      </c>
      <c r="D130" s="37">
        <v>43848.25</v>
      </c>
      <c r="E130" s="39">
        <v>43929</v>
      </c>
      <c r="F130" s="3">
        <f t="shared" si="1"/>
        <v>81</v>
      </c>
    </row>
    <row r="131" spans="1:6" x14ac:dyDescent="0.2">
      <c r="A131" s="35" t="s">
        <v>798</v>
      </c>
      <c r="B131" s="36" t="s">
        <v>392</v>
      </c>
      <c r="C131" s="35" t="s">
        <v>393</v>
      </c>
      <c r="D131" s="37" t="s">
        <v>65</v>
      </c>
      <c r="E131" s="39">
        <v>43824</v>
      </c>
      <c r="F131" s="3" t="e">
        <f t="shared" ref="F131:F194" si="2">DATEDIF(D131,E131,"d")</f>
        <v>#VALUE!</v>
      </c>
    </row>
    <row r="132" spans="1:6" x14ac:dyDescent="0.2">
      <c r="A132" s="35" t="s">
        <v>799</v>
      </c>
      <c r="B132" s="36" t="s">
        <v>389</v>
      </c>
      <c r="C132" s="35" t="s">
        <v>390</v>
      </c>
      <c r="D132" s="37">
        <v>43838.2097222222</v>
      </c>
      <c r="E132" s="39">
        <v>43838</v>
      </c>
      <c r="F132" s="3">
        <f t="shared" si="2"/>
        <v>0</v>
      </c>
    </row>
    <row r="133" spans="1:6" x14ac:dyDescent="0.2">
      <c r="A133" s="35" t="s">
        <v>800</v>
      </c>
      <c r="B133" s="36" t="s">
        <v>400</v>
      </c>
      <c r="C133" s="35" t="s">
        <v>801</v>
      </c>
      <c r="D133" s="37">
        <v>43838.208333333299</v>
      </c>
      <c r="E133" s="39">
        <v>43838</v>
      </c>
      <c r="F133" s="3">
        <f t="shared" si="2"/>
        <v>0</v>
      </c>
    </row>
    <row r="134" spans="1:6" x14ac:dyDescent="0.2">
      <c r="A134" s="35" t="s">
        <v>802</v>
      </c>
      <c r="B134" s="36" t="s">
        <v>455</v>
      </c>
      <c r="C134" s="35" t="s">
        <v>456</v>
      </c>
      <c r="D134" s="37">
        <v>43837.3125</v>
      </c>
      <c r="E134" s="39">
        <v>43837</v>
      </c>
      <c r="F134" s="3">
        <f t="shared" si="2"/>
        <v>0</v>
      </c>
    </row>
    <row r="135" spans="1:6" x14ac:dyDescent="0.2">
      <c r="A135" s="35" t="s">
        <v>803</v>
      </c>
      <c r="B135" s="36" t="s">
        <v>395</v>
      </c>
      <c r="C135" s="35" t="s">
        <v>396</v>
      </c>
      <c r="D135" s="37">
        <v>43827.3125</v>
      </c>
      <c r="E135" s="39">
        <v>43827</v>
      </c>
      <c r="F135" s="3">
        <f t="shared" si="2"/>
        <v>0</v>
      </c>
    </row>
    <row r="136" spans="1:6" x14ac:dyDescent="0.2">
      <c r="A136" s="35" t="s">
        <v>804</v>
      </c>
      <c r="B136" s="36" t="s">
        <v>398</v>
      </c>
      <c r="C136" s="35" t="s">
        <v>399</v>
      </c>
      <c r="D136" s="37">
        <v>43827.375</v>
      </c>
      <c r="E136" s="39">
        <v>43827</v>
      </c>
      <c r="F136" s="3">
        <f t="shared" si="2"/>
        <v>0</v>
      </c>
    </row>
    <row r="137" spans="1:6" x14ac:dyDescent="0.2">
      <c r="A137" s="35" t="s">
        <v>805</v>
      </c>
      <c r="B137" s="36" t="s">
        <v>248</v>
      </c>
      <c r="C137" s="35" t="s">
        <v>249</v>
      </c>
      <c r="D137" s="37">
        <v>43834.277777777803</v>
      </c>
      <c r="E137" s="39">
        <v>43834</v>
      </c>
      <c r="F137" s="3">
        <f t="shared" si="2"/>
        <v>0</v>
      </c>
    </row>
    <row r="138" spans="1:6" x14ac:dyDescent="0.2">
      <c r="A138" s="35" t="s">
        <v>806</v>
      </c>
      <c r="B138" s="36" t="s">
        <v>444</v>
      </c>
      <c r="C138" s="35" t="s">
        <v>445</v>
      </c>
      <c r="D138" s="37">
        <v>43834.260416666701</v>
      </c>
      <c r="E138" s="39">
        <v>43834</v>
      </c>
      <c r="F138" s="3">
        <f t="shared" si="2"/>
        <v>0</v>
      </c>
    </row>
    <row r="139" spans="1:6" x14ac:dyDescent="0.2">
      <c r="A139" s="35" t="s">
        <v>807</v>
      </c>
      <c r="B139" s="36" t="s">
        <v>405</v>
      </c>
      <c r="C139" s="35" t="s">
        <v>406</v>
      </c>
      <c r="D139" s="37">
        <v>43834.256944444402</v>
      </c>
      <c r="E139" s="39">
        <v>43834</v>
      </c>
      <c r="F139" s="3">
        <f t="shared" si="2"/>
        <v>0</v>
      </c>
    </row>
    <row r="140" spans="1:6" x14ac:dyDescent="0.2">
      <c r="A140" s="35" t="s">
        <v>808</v>
      </c>
      <c r="B140" s="36" t="s">
        <v>251</v>
      </c>
      <c r="C140" s="35" t="s">
        <v>252</v>
      </c>
      <c r="D140" s="37">
        <v>43834.305555555598</v>
      </c>
      <c r="E140" s="39">
        <v>43834</v>
      </c>
      <c r="F140" s="3">
        <f t="shared" si="2"/>
        <v>0</v>
      </c>
    </row>
    <row r="141" spans="1:6" x14ac:dyDescent="0.2">
      <c r="A141" s="35" t="s">
        <v>809</v>
      </c>
      <c r="B141" s="36" t="s">
        <v>260</v>
      </c>
      <c r="C141" s="35" t="s">
        <v>261</v>
      </c>
      <c r="D141" s="37">
        <v>43834.295138888898</v>
      </c>
      <c r="E141" s="39">
        <v>43834</v>
      </c>
      <c r="F141" s="3">
        <f t="shared" si="2"/>
        <v>0</v>
      </c>
    </row>
    <row r="142" spans="1:6" x14ac:dyDescent="0.2">
      <c r="A142" s="35" t="s">
        <v>810</v>
      </c>
      <c r="B142" s="35" t="s">
        <v>810</v>
      </c>
      <c r="C142" s="35" t="s">
        <v>811</v>
      </c>
      <c r="D142" s="37" t="s">
        <v>646</v>
      </c>
      <c r="E142" s="39" t="s">
        <v>646</v>
      </c>
      <c r="F142" s="3" t="e">
        <f t="shared" si="2"/>
        <v>#VALUE!</v>
      </c>
    </row>
    <row r="143" spans="1:6" x14ac:dyDescent="0.2">
      <c r="A143" s="35" t="s">
        <v>812</v>
      </c>
      <c r="B143" s="36" t="s">
        <v>458</v>
      </c>
      <c r="C143" s="35" t="s">
        <v>459</v>
      </c>
      <c r="D143" s="37">
        <v>43833.84375</v>
      </c>
      <c r="E143" s="39">
        <v>43834</v>
      </c>
      <c r="F143" s="3">
        <f t="shared" si="2"/>
        <v>1</v>
      </c>
    </row>
    <row r="144" spans="1:6" x14ac:dyDescent="0.2">
      <c r="A144" s="35" t="s">
        <v>813</v>
      </c>
      <c r="B144" s="36" t="s">
        <v>463</v>
      </c>
      <c r="C144" s="35" t="s">
        <v>464</v>
      </c>
      <c r="D144" s="37">
        <v>43841.229166666701</v>
      </c>
      <c r="E144" s="39">
        <v>43841</v>
      </c>
      <c r="F144" s="3">
        <f t="shared" si="2"/>
        <v>0</v>
      </c>
    </row>
    <row r="145" spans="1:6" x14ac:dyDescent="0.2">
      <c r="A145" s="35" t="s">
        <v>814</v>
      </c>
      <c r="B145" s="36" t="s">
        <v>460</v>
      </c>
      <c r="C145" s="35" t="s">
        <v>461</v>
      </c>
      <c r="D145" s="37">
        <v>43841.25</v>
      </c>
      <c r="E145" s="39">
        <v>43841</v>
      </c>
      <c r="F145" s="3">
        <f t="shared" si="2"/>
        <v>0</v>
      </c>
    </row>
    <row r="146" spans="1:6" x14ac:dyDescent="0.2">
      <c r="A146" s="35" t="s">
        <v>815</v>
      </c>
      <c r="B146" s="36" t="s">
        <v>446</v>
      </c>
      <c r="C146" s="35" t="s">
        <v>447</v>
      </c>
      <c r="D146" s="37">
        <v>43837.055555555598</v>
      </c>
      <c r="E146" s="39">
        <v>43837</v>
      </c>
      <c r="F146" s="3">
        <f t="shared" si="2"/>
        <v>0</v>
      </c>
    </row>
    <row r="147" spans="1:6" x14ac:dyDescent="0.2">
      <c r="A147" s="35" t="s">
        <v>816</v>
      </c>
      <c r="B147" s="36" t="s">
        <v>442</v>
      </c>
      <c r="C147" s="35" t="s">
        <v>443</v>
      </c>
      <c r="D147" s="37">
        <v>43841.260416666701</v>
      </c>
      <c r="E147" s="39">
        <v>43841</v>
      </c>
      <c r="F147" s="3">
        <f t="shared" si="2"/>
        <v>0</v>
      </c>
    </row>
    <row r="148" spans="1:6" x14ac:dyDescent="0.2">
      <c r="A148" s="35" t="s">
        <v>817</v>
      </c>
      <c r="B148" s="35" t="s">
        <v>817</v>
      </c>
      <c r="C148" s="35" t="s">
        <v>818</v>
      </c>
      <c r="D148" s="37" t="s">
        <v>646</v>
      </c>
      <c r="E148" s="39" t="s">
        <v>646</v>
      </c>
      <c r="F148" s="3" t="e">
        <f t="shared" si="2"/>
        <v>#VALUE!</v>
      </c>
    </row>
    <row r="149" spans="1:6" x14ac:dyDescent="0.2">
      <c r="A149" s="35" t="s">
        <v>819</v>
      </c>
      <c r="B149" s="36" t="s">
        <v>453</v>
      </c>
      <c r="C149" s="35" t="s">
        <v>454</v>
      </c>
      <c r="D149" s="37">
        <v>43841.229166666701</v>
      </c>
      <c r="E149" s="39">
        <v>43841</v>
      </c>
      <c r="F149" s="3">
        <f t="shared" si="2"/>
        <v>0</v>
      </c>
    </row>
    <row r="150" spans="1:6" x14ac:dyDescent="0.2">
      <c r="A150" s="35" t="s">
        <v>820</v>
      </c>
      <c r="B150" s="39" t="s">
        <v>451</v>
      </c>
      <c r="C150" s="35" t="s">
        <v>452</v>
      </c>
      <c r="D150" s="37">
        <v>43834.479166666701</v>
      </c>
      <c r="E150" s="39">
        <v>43834</v>
      </c>
      <c r="F150" s="3">
        <f t="shared" si="2"/>
        <v>0</v>
      </c>
    </row>
    <row r="151" spans="1:6" x14ac:dyDescent="0.2">
      <c r="A151" s="35" t="s">
        <v>821</v>
      </c>
      <c r="B151" s="39" t="s">
        <v>472</v>
      </c>
      <c r="C151" s="35" t="s">
        <v>473</v>
      </c>
      <c r="D151" s="37">
        <v>43836.479166666701</v>
      </c>
      <c r="E151" s="39">
        <v>43836</v>
      </c>
      <c r="F151" s="3">
        <f t="shared" si="2"/>
        <v>0</v>
      </c>
    </row>
    <row r="152" spans="1:6" x14ac:dyDescent="0.2">
      <c r="A152" s="35" t="s">
        <v>822</v>
      </c>
      <c r="B152" s="35" t="s">
        <v>822</v>
      </c>
      <c r="C152" s="35" t="s">
        <v>823</v>
      </c>
      <c r="D152" s="37" t="s">
        <v>646</v>
      </c>
      <c r="E152" s="39" t="s">
        <v>646</v>
      </c>
      <c r="F152" s="3" t="e">
        <f t="shared" si="2"/>
        <v>#VALUE!</v>
      </c>
    </row>
    <row r="153" spans="1:6" x14ac:dyDescent="0.2">
      <c r="A153" s="35" t="s">
        <v>824</v>
      </c>
      <c r="B153" s="36" t="s">
        <v>433</v>
      </c>
      <c r="C153" s="35" t="s">
        <v>434</v>
      </c>
      <c r="D153" s="37">
        <v>43836.416666666701</v>
      </c>
      <c r="E153" s="39">
        <v>43836</v>
      </c>
      <c r="F153" s="3">
        <f t="shared" si="2"/>
        <v>0</v>
      </c>
    </row>
    <row r="154" spans="1:6" x14ac:dyDescent="0.2">
      <c r="A154" s="35" t="s">
        <v>825</v>
      </c>
      <c r="B154" s="36" t="s">
        <v>470</v>
      </c>
      <c r="C154" s="35" t="s">
        <v>471</v>
      </c>
      <c r="D154" s="37">
        <v>43841.25</v>
      </c>
      <c r="E154" s="39">
        <v>43841</v>
      </c>
      <c r="F154" s="3">
        <f t="shared" si="2"/>
        <v>0</v>
      </c>
    </row>
    <row r="155" spans="1:6" x14ac:dyDescent="0.2">
      <c r="A155" s="35" t="s">
        <v>826</v>
      </c>
      <c r="B155" s="36" t="s">
        <v>436</v>
      </c>
      <c r="C155" s="35" t="s">
        <v>437</v>
      </c>
      <c r="D155" s="37">
        <v>43836.541666666701</v>
      </c>
      <c r="E155" s="39">
        <v>43836</v>
      </c>
      <c r="F155" s="3">
        <f t="shared" si="2"/>
        <v>0</v>
      </c>
    </row>
    <row r="156" spans="1:6" x14ac:dyDescent="0.2">
      <c r="A156" s="35" t="s">
        <v>827</v>
      </c>
      <c r="B156" s="35" t="s">
        <v>480</v>
      </c>
      <c r="C156" s="35" t="s">
        <v>828</v>
      </c>
      <c r="D156" s="37">
        <v>43848.260416666701</v>
      </c>
      <c r="E156" s="39">
        <v>43929</v>
      </c>
      <c r="F156" s="3">
        <f t="shared" si="2"/>
        <v>81</v>
      </c>
    </row>
    <row r="157" spans="1:6" x14ac:dyDescent="0.2">
      <c r="A157" s="35" t="s">
        <v>829</v>
      </c>
      <c r="B157" s="35" t="s">
        <v>829</v>
      </c>
      <c r="C157" s="35" t="s">
        <v>830</v>
      </c>
      <c r="D157" s="37" t="s">
        <v>646</v>
      </c>
      <c r="E157" s="39" t="s">
        <v>646</v>
      </c>
      <c r="F157" s="3" t="e">
        <f t="shared" si="2"/>
        <v>#VALUE!</v>
      </c>
    </row>
    <row r="158" spans="1:6" x14ac:dyDescent="0.2">
      <c r="A158" s="35" t="s">
        <v>831</v>
      </c>
      <c r="B158" s="36" t="s">
        <v>467</v>
      </c>
      <c r="C158" s="35" t="s">
        <v>468</v>
      </c>
      <c r="D158" s="37">
        <v>43841.291666666701</v>
      </c>
      <c r="E158" s="39">
        <v>43841</v>
      </c>
      <c r="F158" s="3">
        <f t="shared" si="2"/>
        <v>0</v>
      </c>
    </row>
    <row r="159" spans="1:6" x14ac:dyDescent="0.2">
      <c r="A159" s="35" t="s">
        <v>832</v>
      </c>
      <c r="B159" s="35" t="s">
        <v>490</v>
      </c>
      <c r="C159" s="35" t="s">
        <v>833</v>
      </c>
      <c r="D159" s="37">
        <v>43838.583333333299</v>
      </c>
      <c r="E159" s="39">
        <v>43929</v>
      </c>
      <c r="F159" s="3">
        <f t="shared" si="2"/>
        <v>91</v>
      </c>
    </row>
    <row r="160" spans="1:6" x14ac:dyDescent="0.2">
      <c r="A160" s="35" t="s">
        <v>834</v>
      </c>
      <c r="B160" s="36" t="s">
        <v>439</v>
      </c>
      <c r="C160" s="35" t="s">
        <v>440</v>
      </c>
      <c r="D160" s="37">
        <v>43844.354166666701</v>
      </c>
      <c r="E160" s="39">
        <v>43844</v>
      </c>
      <c r="F160" s="3">
        <f t="shared" si="2"/>
        <v>0</v>
      </c>
    </row>
    <row r="161" spans="1:6" x14ac:dyDescent="0.2">
      <c r="A161" s="35" t="s">
        <v>835</v>
      </c>
      <c r="B161" s="36" t="s">
        <v>465</v>
      </c>
      <c r="C161" s="35" t="s">
        <v>466</v>
      </c>
      <c r="D161" s="37" t="s">
        <v>65</v>
      </c>
      <c r="E161" s="39" t="s">
        <v>65</v>
      </c>
      <c r="F161" s="3" t="e">
        <f t="shared" si="2"/>
        <v>#VALUE!</v>
      </c>
    </row>
    <row r="162" spans="1:6" x14ac:dyDescent="0.2">
      <c r="A162" s="35" t="s">
        <v>836</v>
      </c>
      <c r="B162" s="36" t="s">
        <v>477</v>
      </c>
      <c r="C162" s="35" t="s">
        <v>478</v>
      </c>
      <c r="D162" s="37">
        <v>43841.256944444402</v>
      </c>
      <c r="E162" s="39">
        <v>43841</v>
      </c>
      <c r="F162" s="3">
        <f t="shared" si="2"/>
        <v>0</v>
      </c>
    </row>
    <row r="163" spans="1:6" x14ac:dyDescent="0.2">
      <c r="A163" s="35" t="s">
        <v>837</v>
      </c>
      <c r="B163" s="36" t="s">
        <v>488</v>
      </c>
      <c r="C163" s="35" t="s">
        <v>838</v>
      </c>
      <c r="D163" s="37">
        <v>43915.833333333299</v>
      </c>
      <c r="E163" s="39">
        <v>43929</v>
      </c>
      <c r="F163" s="3">
        <f t="shared" si="2"/>
        <v>14</v>
      </c>
    </row>
    <row r="164" spans="1:6" x14ac:dyDescent="0.2">
      <c r="A164" s="35" t="s">
        <v>839</v>
      </c>
      <c r="B164" s="36" t="s">
        <v>487</v>
      </c>
      <c r="C164" s="35" t="s">
        <v>840</v>
      </c>
      <c r="D164" s="37">
        <v>43847.291666666701</v>
      </c>
      <c r="E164" s="39">
        <v>43929</v>
      </c>
      <c r="F164" s="3">
        <f t="shared" si="2"/>
        <v>82</v>
      </c>
    </row>
    <row r="165" spans="1:6" x14ac:dyDescent="0.2">
      <c r="A165" s="35" t="s">
        <v>841</v>
      </c>
      <c r="B165" s="36" t="s">
        <v>475</v>
      </c>
      <c r="C165" s="35" t="s">
        <v>842</v>
      </c>
      <c r="D165" s="37">
        <v>43844.34375</v>
      </c>
      <c r="E165" s="39">
        <v>43844</v>
      </c>
      <c r="F165" s="3">
        <f t="shared" si="2"/>
        <v>0</v>
      </c>
    </row>
    <row r="166" spans="1:6" x14ac:dyDescent="0.2">
      <c r="A166" s="35" t="s">
        <v>843</v>
      </c>
      <c r="B166" s="36" t="s">
        <v>844</v>
      </c>
      <c r="C166" s="35" t="s">
        <v>845</v>
      </c>
      <c r="D166" s="37" t="s">
        <v>646</v>
      </c>
      <c r="E166" s="39" t="s">
        <v>646</v>
      </c>
      <c r="F166" s="3" t="e">
        <f t="shared" si="2"/>
        <v>#VALUE!</v>
      </c>
    </row>
    <row r="167" spans="1:6" x14ac:dyDescent="0.2">
      <c r="A167" s="35" t="s">
        <v>846</v>
      </c>
      <c r="B167" s="36" t="s">
        <v>847</v>
      </c>
      <c r="C167" s="35" t="s">
        <v>848</v>
      </c>
      <c r="D167" s="37" t="s">
        <v>646</v>
      </c>
      <c r="E167" s="39" t="s">
        <v>646</v>
      </c>
      <c r="F167" s="3" t="e">
        <f t="shared" si="2"/>
        <v>#VALUE!</v>
      </c>
    </row>
    <row r="168" spans="1:6" x14ac:dyDescent="0.2">
      <c r="A168" s="35" t="s">
        <v>849</v>
      </c>
      <c r="B168" s="36" t="s">
        <v>850</v>
      </c>
      <c r="C168" s="35" t="s">
        <v>851</v>
      </c>
      <c r="D168" s="37" t="s">
        <v>646</v>
      </c>
      <c r="E168" s="39" t="s">
        <v>646</v>
      </c>
      <c r="F168" s="3" t="e">
        <f t="shared" si="2"/>
        <v>#VALUE!</v>
      </c>
    </row>
    <row r="169" spans="1:6" x14ac:dyDescent="0.2">
      <c r="A169" s="35" t="s">
        <v>80</v>
      </c>
      <c r="B169" s="36" t="s">
        <v>80</v>
      </c>
      <c r="C169" s="35" t="s">
        <v>852</v>
      </c>
      <c r="D169" s="37" t="s">
        <v>65</v>
      </c>
      <c r="E169" s="39">
        <v>43736</v>
      </c>
      <c r="F169" s="3" t="e">
        <f t="shared" si="2"/>
        <v>#VALUE!</v>
      </c>
    </row>
    <row r="170" spans="1:6" x14ac:dyDescent="0.2">
      <c r="A170" s="35" t="s">
        <v>83</v>
      </c>
      <c r="B170" s="36" t="s">
        <v>83</v>
      </c>
      <c r="C170" s="35" t="s">
        <v>84</v>
      </c>
      <c r="D170" s="37" t="s">
        <v>65</v>
      </c>
      <c r="E170" s="39">
        <v>43736</v>
      </c>
      <c r="F170" s="3" t="e">
        <f t="shared" si="2"/>
        <v>#VALUE!</v>
      </c>
    </row>
    <row r="171" spans="1:6" x14ac:dyDescent="0.2">
      <c r="A171" s="35" t="s">
        <v>94</v>
      </c>
      <c r="B171" s="36" t="s">
        <v>94</v>
      </c>
      <c r="C171" s="35" t="s">
        <v>95</v>
      </c>
      <c r="D171" s="37" t="s">
        <v>65</v>
      </c>
      <c r="E171" s="39">
        <v>43757</v>
      </c>
      <c r="F171" s="3" t="e">
        <f t="shared" si="2"/>
        <v>#VALUE!</v>
      </c>
    </row>
    <row r="172" spans="1:6" x14ac:dyDescent="0.2">
      <c r="A172" s="35" t="s">
        <v>100</v>
      </c>
      <c r="B172" s="36" t="s">
        <v>100</v>
      </c>
      <c r="C172" s="35" t="s">
        <v>101</v>
      </c>
      <c r="D172" s="37" t="s">
        <v>65</v>
      </c>
      <c r="E172" s="39">
        <v>43755</v>
      </c>
      <c r="F172" s="3" t="e">
        <f t="shared" si="2"/>
        <v>#VALUE!</v>
      </c>
    </row>
    <row r="173" spans="1:6" x14ac:dyDescent="0.2">
      <c r="A173" s="35" t="s">
        <v>110</v>
      </c>
      <c r="B173" s="35" t="s">
        <v>110</v>
      </c>
      <c r="C173" s="35" t="s">
        <v>111</v>
      </c>
      <c r="D173" s="37" t="s">
        <v>65</v>
      </c>
      <c r="E173" s="39">
        <v>43792</v>
      </c>
      <c r="F173" s="3" t="e">
        <f t="shared" si="2"/>
        <v>#VALUE!</v>
      </c>
    </row>
    <row r="174" spans="1:6" x14ac:dyDescent="0.2">
      <c r="A174" s="35" t="s">
        <v>131</v>
      </c>
      <c r="B174" s="36" t="s">
        <v>131</v>
      </c>
      <c r="C174" s="35" t="s">
        <v>132</v>
      </c>
      <c r="D174" s="37" t="s">
        <v>65</v>
      </c>
      <c r="E174" s="39">
        <v>43736</v>
      </c>
      <c r="F174" s="3" t="e">
        <f t="shared" si="2"/>
        <v>#VALUE!</v>
      </c>
    </row>
    <row r="175" spans="1:6" x14ac:dyDescent="0.2">
      <c r="A175" s="35" t="s">
        <v>136</v>
      </c>
      <c r="B175" s="36" t="s">
        <v>136</v>
      </c>
      <c r="C175" s="35" t="s">
        <v>137</v>
      </c>
      <c r="D175" s="37" t="s">
        <v>65</v>
      </c>
      <c r="E175" s="39">
        <v>43757</v>
      </c>
      <c r="F175" s="3" t="e">
        <f t="shared" si="2"/>
        <v>#VALUE!</v>
      </c>
    </row>
    <row r="176" spans="1:6" x14ac:dyDescent="0.2">
      <c r="A176" s="35" t="s">
        <v>154</v>
      </c>
      <c r="B176" s="36" t="s">
        <v>154</v>
      </c>
      <c r="C176" s="35" t="s">
        <v>155</v>
      </c>
      <c r="D176" s="37" t="s">
        <v>65</v>
      </c>
      <c r="E176" s="39">
        <v>43737</v>
      </c>
      <c r="F176" s="3" t="e">
        <f t="shared" si="2"/>
        <v>#VALUE!</v>
      </c>
    </row>
    <row r="177" spans="1:6" x14ac:dyDescent="0.2">
      <c r="A177" s="35" t="s">
        <v>164</v>
      </c>
      <c r="B177" s="36" t="s">
        <v>164</v>
      </c>
      <c r="C177" s="35" t="s">
        <v>165</v>
      </c>
      <c r="D177" s="37" t="s">
        <v>65</v>
      </c>
      <c r="E177" s="39">
        <v>43750</v>
      </c>
      <c r="F177" s="3" t="e">
        <f t="shared" si="2"/>
        <v>#VALUE!</v>
      </c>
    </row>
    <row r="178" spans="1:6" x14ac:dyDescent="0.2">
      <c r="A178" s="35" t="s">
        <v>167</v>
      </c>
      <c r="B178" s="36" t="s">
        <v>167</v>
      </c>
      <c r="C178" s="35" t="s">
        <v>168</v>
      </c>
      <c r="D178" s="37" t="s">
        <v>65</v>
      </c>
      <c r="E178" s="39">
        <v>43735</v>
      </c>
      <c r="F178" s="3" t="e">
        <f t="shared" si="2"/>
        <v>#VALUE!</v>
      </c>
    </row>
    <row r="179" spans="1:6" x14ac:dyDescent="0.2">
      <c r="A179" s="35" t="s">
        <v>170</v>
      </c>
      <c r="B179" s="36" t="s">
        <v>170</v>
      </c>
      <c r="C179" s="35" t="s">
        <v>171</v>
      </c>
      <c r="D179" s="37" t="s">
        <v>65</v>
      </c>
      <c r="E179" s="39">
        <v>43750</v>
      </c>
      <c r="F179" s="3" t="e">
        <f t="shared" si="2"/>
        <v>#VALUE!</v>
      </c>
    </row>
    <row r="180" spans="1:6" x14ac:dyDescent="0.2">
      <c r="A180" s="35" t="s">
        <v>172</v>
      </c>
      <c r="B180" s="35" t="s">
        <v>172</v>
      </c>
      <c r="C180" s="35" t="s">
        <v>173</v>
      </c>
      <c r="D180" s="37" t="s">
        <v>65</v>
      </c>
      <c r="E180" s="39">
        <v>43792</v>
      </c>
      <c r="F180" s="3" t="e">
        <f t="shared" si="2"/>
        <v>#VALUE!</v>
      </c>
    </row>
    <row r="181" spans="1:6" x14ac:dyDescent="0.2">
      <c r="A181" s="35" t="s">
        <v>200</v>
      </c>
      <c r="B181" s="36" t="s">
        <v>200</v>
      </c>
      <c r="C181" s="35" t="s">
        <v>201</v>
      </c>
      <c r="D181" s="37" t="s">
        <v>65</v>
      </c>
      <c r="E181" s="39">
        <v>43770</v>
      </c>
      <c r="F181" s="3" t="e">
        <f t="shared" si="2"/>
        <v>#VALUE!</v>
      </c>
    </row>
    <row r="182" spans="1:6" x14ac:dyDescent="0.2">
      <c r="A182" s="35" t="s">
        <v>205</v>
      </c>
      <c r="B182" s="36" t="s">
        <v>205</v>
      </c>
      <c r="C182" s="35" t="s">
        <v>206</v>
      </c>
      <c r="D182" s="37" t="s">
        <v>65</v>
      </c>
      <c r="E182" s="39">
        <v>43785</v>
      </c>
      <c r="F182" s="3" t="e">
        <f t="shared" si="2"/>
        <v>#VALUE!</v>
      </c>
    </row>
    <row r="183" spans="1:6" x14ac:dyDescent="0.2">
      <c r="A183" s="35" t="s">
        <v>208</v>
      </c>
      <c r="B183" s="35" t="s">
        <v>208</v>
      </c>
      <c r="C183" s="35" t="s">
        <v>209</v>
      </c>
      <c r="D183" s="37" t="s">
        <v>65</v>
      </c>
      <c r="E183" s="39">
        <v>43799</v>
      </c>
      <c r="F183" s="3" t="e">
        <f t="shared" si="2"/>
        <v>#VALUE!</v>
      </c>
    </row>
    <row r="184" spans="1:6" x14ac:dyDescent="0.2">
      <c r="A184" s="35" t="s">
        <v>210</v>
      </c>
      <c r="B184" s="35" t="s">
        <v>210</v>
      </c>
      <c r="C184" s="35" t="s">
        <v>211</v>
      </c>
      <c r="D184" s="37" t="s">
        <v>65</v>
      </c>
      <c r="E184" s="39">
        <v>43799</v>
      </c>
      <c r="F184" s="3" t="e">
        <f t="shared" si="2"/>
        <v>#VALUE!</v>
      </c>
    </row>
    <row r="185" spans="1:6" x14ac:dyDescent="0.2">
      <c r="A185" s="35" t="s">
        <v>217</v>
      </c>
      <c r="B185" s="36" t="s">
        <v>217</v>
      </c>
      <c r="C185" s="35" t="s">
        <v>218</v>
      </c>
      <c r="D185" s="37" t="s">
        <v>65</v>
      </c>
      <c r="E185" s="39">
        <v>43785</v>
      </c>
      <c r="F185" s="3" t="e">
        <f t="shared" si="2"/>
        <v>#VALUE!</v>
      </c>
    </row>
    <row r="186" spans="1:6" x14ac:dyDescent="0.2">
      <c r="A186" s="35" t="s">
        <v>253</v>
      </c>
      <c r="B186" s="35" t="s">
        <v>253</v>
      </c>
      <c r="C186" s="35" t="s">
        <v>254</v>
      </c>
      <c r="D186" s="37" t="s">
        <v>65</v>
      </c>
      <c r="E186" s="39">
        <v>43792</v>
      </c>
      <c r="F186" s="3" t="e">
        <f t="shared" si="2"/>
        <v>#VALUE!</v>
      </c>
    </row>
    <row r="187" spans="1:6" x14ac:dyDescent="0.2">
      <c r="A187" s="35" t="s">
        <v>290</v>
      </c>
      <c r="B187" s="35" t="s">
        <v>290</v>
      </c>
      <c r="C187" s="35" t="s">
        <v>291</v>
      </c>
      <c r="D187" s="37" t="s">
        <v>65</v>
      </c>
      <c r="E187" s="39">
        <v>43792</v>
      </c>
      <c r="F187" s="3" t="e">
        <f t="shared" si="2"/>
        <v>#VALUE!</v>
      </c>
    </row>
    <row r="188" spans="1:6" x14ac:dyDescent="0.2">
      <c r="A188" s="35" t="s">
        <v>293</v>
      </c>
      <c r="B188" s="35" t="s">
        <v>293</v>
      </c>
      <c r="C188" s="35" t="s">
        <v>294</v>
      </c>
      <c r="D188" s="37" t="s">
        <v>65</v>
      </c>
      <c r="E188" s="39">
        <v>43792</v>
      </c>
      <c r="F188" s="3" t="e">
        <f t="shared" si="2"/>
        <v>#VALUE!</v>
      </c>
    </row>
    <row r="189" spans="1:6" x14ac:dyDescent="0.2">
      <c r="A189" s="35" t="s">
        <v>323</v>
      </c>
      <c r="B189" s="35" t="s">
        <v>323</v>
      </c>
      <c r="C189" s="35" t="s">
        <v>324</v>
      </c>
      <c r="D189" s="37" t="s">
        <v>65</v>
      </c>
      <c r="E189" s="39">
        <v>43799</v>
      </c>
      <c r="F189" s="3" t="e">
        <f t="shared" si="2"/>
        <v>#VALUE!</v>
      </c>
    </row>
    <row r="190" spans="1:6" x14ac:dyDescent="0.2">
      <c r="A190" s="35" t="s">
        <v>326</v>
      </c>
      <c r="B190" s="35" t="s">
        <v>326</v>
      </c>
      <c r="C190" s="35" t="s">
        <v>853</v>
      </c>
      <c r="D190" s="37" t="s">
        <v>65</v>
      </c>
      <c r="E190" s="39">
        <v>43792</v>
      </c>
      <c r="F190" s="3" t="e">
        <f t="shared" si="2"/>
        <v>#VALUE!</v>
      </c>
    </row>
    <row r="191" spans="1:6" x14ac:dyDescent="0.2">
      <c r="A191" s="35" t="s">
        <v>329</v>
      </c>
      <c r="B191" s="35" t="s">
        <v>329</v>
      </c>
      <c r="C191" s="35" t="s">
        <v>330</v>
      </c>
      <c r="D191" s="37" t="s">
        <v>65</v>
      </c>
      <c r="E191" s="39">
        <v>43799</v>
      </c>
      <c r="F191" s="3" t="e">
        <f t="shared" si="2"/>
        <v>#VALUE!</v>
      </c>
    </row>
    <row r="192" spans="1:6" x14ac:dyDescent="0.2">
      <c r="A192" s="35" t="s">
        <v>331</v>
      </c>
      <c r="B192" s="35" t="s">
        <v>331</v>
      </c>
      <c r="C192" s="35" t="s">
        <v>332</v>
      </c>
      <c r="D192" s="37" t="s">
        <v>65</v>
      </c>
      <c r="E192" s="39">
        <v>43799</v>
      </c>
      <c r="F192" s="3" t="e">
        <f t="shared" si="2"/>
        <v>#VALUE!</v>
      </c>
    </row>
    <row r="193" spans="1:6" x14ac:dyDescent="0.2">
      <c r="A193" s="35" t="s">
        <v>337</v>
      </c>
      <c r="B193" s="36" t="s">
        <v>337</v>
      </c>
      <c r="C193" s="35" t="s">
        <v>338</v>
      </c>
      <c r="D193" s="37" t="s">
        <v>65</v>
      </c>
      <c r="E193" s="39">
        <v>43762</v>
      </c>
      <c r="F193" s="3" t="e">
        <f t="shared" si="2"/>
        <v>#VALUE!</v>
      </c>
    </row>
    <row r="194" spans="1:6" x14ac:dyDescent="0.2">
      <c r="A194" s="35" t="s">
        <v>345</v>
      </c>
      <c r="B194" s="36" t="s">
        <v>345</v>
      </c>
      <c r="C194" s="35" t="s">
        <v>346</v>
      </c>
      <c r="D194" s="37" t="s">
        <v>65</v>
      </c>
      <c r="E194" s="39">
        <v>43785</v>
      </c>
      <c r="F194" s="3" t="e">
        <f t="shared" si="2"/>
        <v>#VALUE!</v>
      </c>
    </row>
    <row r="195" spans="1:6" x14ac:dyDescent="0.2">
      <c r="A195" s="36" t="s">
        <v>479</v>
      </c>
      <c r="B195" s="36" t="s">
        <v>479</v>
      </c>
      <c r="C195" s="35" t="s">
        <v>854</v>
      </c>
      <c r="D195" s="37">
        <v>43848.305555555598</v>
      </c>
      <c r="E195" s="39">
        <v>43929</v>
      </c>
      <c r="F195" s="3">
        <f t="shared" ref="F195:F258" si="3">DATEDIF(D195,E195,"d")</f>
        <v>81</v>
      </c>
    </row>
    <row r="196" spans="1:6" s="34" customFormat="1" x14ac:dyDescent="0.2">
      <c r="A196" s="46" t="s">
        <v>482</v>
      </c>
      <c r="B196" s="46" t="s">
        <v>482</v>
      </c>
      <c r="C196" s="47" t="s">
        <v>855</v>
      </c>
      <c r="D196" s="48">
        <v>43848.263888888898</v>
      </c>
      <c r="E196" s="49">
        <v>43929</v>
      </c>
      <c r="F196" s="34">
        <f t="shared" si="3"/>
        <v>81</v>
      </c>
    </row>
    <row r="197" spans="1:6" x14ac:dyDescent="0.2">
      <c r="A197" s="35" t="s">
        <v>856</v>
      </c>
      <c r="B197" s="36" t="s">
        <v>494</v>
      </c>
      <c r="C197" s="35" t="s">
        <v>857</v>
      </c>
      <c r="D197" s="37">
        <v>43934.25</v>
      </c>
      <c r="E197" s="37">
        <v>43934.701388888898</v>
      </c>
      <c r="F197" s="3">
        <f t="shared" si="3"/>
        <v>0</v>
      </c>
    </row>
    <row r="198" spans="1:6" x14ac:dyDescent="0.2">
      <c r="A198" s="35" t="s">
        <v>858</v>
      </c>
      <c r="B198" s="36" t="s">
        <v>533</v>
      </c>
      <c r="C198" s="35" t="s">
        <v>859</v>
      </c>
      <c r="D198" s="37">
        <v>43932.270833333299</v>
      </c>
      <c r="E198" s="37">
        <v>43966.701388888898</v>
      </c>
      <c r="F198" s="3">
        <f t="shared" si="3"/>
        <v>34</v>
      </c>
    </row>
    <row r="199" spans="1:6" x14ac:dyDescent="0.2">
      <c r="A199" s="35" t="s">
        <v>860</v>
      </c>
      <c r="B199" s="36" t="s">
        <v>504</v>
      </c>
      <c r="C199" s="35" t="s">
        <v>861</v>
      </c>
      <c r="D199" s="37">
        <v>43939.260416666701</v>
      </c>
      <c r="E199" s="37">
        <v>43939.701388888898</v>
      </c>
      <c r="F199" s="3">
        <f t="shared" si="3"/>
        <v>0</v>
      </c>
    </row>
    <row r="200" spans="1:6" x14ac:dyDescent="0.2">
      <c r="A200" s="35" t="s">
        <v>862</v>
      </c>
      <c r="B200" s="36" t="s">
        <v>495</v>
      </c>
      <c r="C200" s="35" t="s">
        <v>863</v>
      </c>
      <c r="D200" s="37">
        <v>43936.291666666701</v>
      </c>
      <c r="E200" s="37">
        <v>43936.701388888898</v>
      </c>
      <c r="F200" s="3">
        <f t="shared" si="3"/>
        <v>0</v>
      </c>
    </row>
    <row r="201" spans="1:6" x14ac:dyDescent="0.2">
      <c r="A201" s="35" t="s">
        <v>864</v>
      </c>
      <c r="B201" s="36" t="s">
        <v>497</v>
      </c>
      <c r="C201" s="35" t="s">
        <v>865</v>
      </c>
      <c r="D201" s="37">
        <v>43939.3125</v>
      </c>
      <c r="E201" s="37">
        <v>43939.701388888898</v>
      </c>
      <c r="F201" s="3">
        <f t="shared" si="3"/>
        <v>0</v>
      </c>
    </row>
    <row r="202" spans="1:6" x14ac:dyDescent="0.2">
      <c r="A202" s="35" t="s">
        <v>866</v>
      </c>
      <c r="B202" s="36" t="s">
        <v>509</v>
      </c>
      <c r="C202" s="35" t="s">
        <v>867</v>
      </c>
      <c r="D202" s="37">
        <v>43946.625</v>
      </c>
      <c r="E202" s="37">
        <v>43946.701388888898</v>
      </c>
      <c r="F202" s="3">
        <f t="shared" si="3"/>
        <v>0</v>
      </c>
    </row>
    <row r="203" spans="1:6" x14ac:dyDescent="0.2">
      <c r="A203" s="35" t="s">
        <v>868</v>
      </c>
      <c r="B203" s="36" t="s">
        <v>516</v>
      </c>
      <c r="C203" s="35" t="s">
        <v>869</v>
      </c>
      <c r="D203" s="37">
        <v>43946.333333333299</v>
      </c>
      <c r="E203" s="37">
        <v>43946.701388888898</v>
      </c>
      <c r="F203" s="3">
        <f t="shared" si="3"/>
        <v>0</v>
      </c>
    </row>
    <row r="204" spans="1:6" x14ac:dyDescent="0.2">
      <c r="A204" s="35" t="s">
        <v>870</v>
      </c>
      <c r="B204" s="36" t="s">
        <v>502</v>
      </c>
      <c r="C204" s="35" t="s">
        <v>871</v>
      </c>
      <c r="D204" s="37">
        <v>43939.291666666701</v>
      </c>
      <c r="E204" s="37">
        <v>43939.701388888898</v>
      </c>
      <c r="F204" s="3">
        <f t="shared" si="3"/>
        <v>0</v>
      </c>
    </row>
    <row r="205" spans="1:6" x14ac:dyDescent="0.2">
      <c r="A205" s="35" t="s">
        <v>872</v>
      </c>
      <c r="B205" s="36" t="s">
        <v>506</v>
      </c>
      <c r="C205" s="35" t="s">
        <v>873</v>
      </c>
      <c r="D205" s="37">
        <v>43946.333333333299</v>
      </c>
      <c r="E205" s="37">
        <v>43946.701388888898</v>
      </c>
      <c r="F205" s="3">
        <f t="shared" si="3"/>
        <v>0</v>
      </c>
    </row>
    <row r="206" spans="1:6" x14ac:dyDescent="0.2">
      <c r="A206" s="35" t="s">
        <v>874</v>
      </c>
      <c r="B206" s="36" t="s">
        <v>511</v>
      </c>
      <c r="C206" s="35" t="s">
        <v>875</v>
      </c>
      <c r="D206" s="37">
        <v>43946.395833333299</v>
      </c>
      <c r="E206" s="37">
        <v>43946.701388888898</v>
      </c>
      <c r="F206" s="3">
        <f t="shared" si="3"/>
        <v>0</v>
      </c>
    </row>
    <row r="207" spans="1:6" x14ac:dyDescent="0.2">
      <c r="A207" s="35" t="s">
        <v>876</v>
      </c>
      <c r="B207" s="36" t="s">
        <v>498</v>
      </c>
      <c r="C207" s="35" t="s">
        <v>877</v>
      </c>
      <c r="D207" s="37">
        <v>43939.256944444402</v>
      </c>
      <c r="E207" s="37">
        <v>43939.701388888898</v>
      </c>
      <c r="F207" s="3">
        <f t="shared" si="3"/>
        <v>0</v>
      </c>
    </row>
    <row r="208" spans="1:6" x14ac:dyDescent="0.2">
      <c r="A208" s="35" t="s">
        <v>878</v>
      </c>
      <c r="B208" s="36" t="s">
        <v>503</v>
      </c>
      <c r="C208" s="35" t="s">
        <v>879</v>
      </c>
      <c r="D208" s="37">
        <v>43939.270833333299</v>
      </c>
      <c r="E208" s="37">
        <v>43939.701388888898</v>
      </c>
      <c r="F208" s="3">
        <f t="shared" si="3"/>
        <v>0</v>
      </c>
    </row>
    <row r="209" spans="1:6" x14ac:dyDescent="0.2">
      <c r="A209" s="35" t="s">
        <v>880</v>
      </c>
      <c r="B209" s="36" t="s">
        <v>513</v>
      </c>
      <c r="C209" s="35" t="s">
        <v>881</v>
      </c>
      <c r="D209" s="37">
        <v>43946.25</v>
      </c>
      <c r="E209" s="37">
        <v>43946.701388888898</v>
      </c>
      <c r="F209" s="3">
        <f t="shared" si="3"/>
        <v>0</v>
      </c>
    </row>
    <row r="210" spans="1:6" x14ac:dyDescent="0.2">
      <c r="A210" s="35" t="s">
        <v>882</v>
      </c>
      <c r="B210" s="36" t="s">
        <v>515</v>
      </c>
      <c r="C210" s="35" t="s">
        <v>883</v>
      </c>
      <c r="D210" s="37">
        <v>43946.3125</v>
      </c>
      <c r="E210" s="37">
        <v>43946.701388888898</v>
      </c>
      <c r="F210" s="3">
        <f t="shared" si="3"/>
        <v>0</v>
      </c>
    </row>
    <row r="211" spans="1:6" x14ac:dyDescent="0.2">
      <c r="A211" s="35" t="s">
        <v>884</v>
      </c>
      <c r="B211" s="36" t="s">
        <v>508</v>
      </c>
      <c r="C211" s="35" t="s">
        <v>885</v>
      </c>
      <c r="D211" s="37">
        <v>43946.284722222197</v>
      </c>
      <c r="E211" s="37">
        <v>43946.701388888898</v>
      </c>
      <c r="F211" s="3">
        <f t="shared" si="3"/>
        <v>0</v>
      </c>
    </row>
    <row r="212" spans="1:6" x14ac:dyDescent="0.2">
      <c r="A212" s="35" t="s">
        <v>886</v>
      </c>
      <c r="B212" s="36" t="s">
        <v>531</v>
      </c>
      <c r="C212" s="35" t="s">
        <v>887</v>
      </c>
      <c r="D212" s="37">
        <v>43956.416666666701</v>
      </c>
      <c r="E212" s="37">
        <v>43966.701388888898</v>
      </c>
      <c r="F212" s="3">
        <f t="shared" si="3"/>
        <v>10</v>
      </c>
    </row>
    <row r="213" spans="1:6" x14ac:dyDescent="0.2">
      <c r="A213" s="35" t="s">
        <v>888</v>
      </c>
      <c r="B213" s="36" t="s">
        <v>614</v>
      </c>
      <c r="C213" s="35" t="s">
        <v>889</v>
      </c>
      <c r="D213" s="37">
        <v>44033.541666666701</v>
      </c>
      <c r="E213" s="37">
        <v>44034.701388888898</v>
      </c>
      <c r="F213" s="3">
        <f t="shared" si="3"/>
        <v>1</v>
      </c>
    </row>
    <row r="214" spans="1:6" x14ac:dyDescent="0.2">
      <c r="A214" s="35" t="s">
        <v>890</v>
      </c>
      <c r="B214" s="36" t="s">
        <v>532</v>
      </c>
      <c r="C214" s="35" t="s">
        <v>891</v>
      </c>
      <c r="D214" s="37">
        <v>43956.298611111102</v>
      </c>
      <c r="E214" s="37">
        <v>43966.701388888898</v>
      </c>
      <c r="F214" s="3">
        <f t="shared" si="3"/>
        <v>10</v>
      </c>
    </row>
    <row r="215" spans="1:6" x14ac:dyDescent="0.2">
      <c r="A215" s="35" t="s">
        <v>892</v>
      </c>
      <c r="B215" s="36" t="s">
        <v>527</v>
      </c>
      <c r="C215" s="35" t="s">
        <v>893</v>
      </c>
      <c r="D215" s="37">
        <v>43956.333333333299</v>
      </c>
      <c r="E215" s="37">
        <v>43966.701388888898</v>
      </c>
      <c r="F215" s="3">
        <f t="shared" si="3"/>
        <v>10</v>
      </c>
    </row>
    <row r="216" spans="1:6" x14ac:dyDescent="0.2">
      <c r="A216" s="35" t="s">
        <v>894</v>
      </c>
      <c r="B216" s="36" t="s">
        <v>526</v>
      </c>
      <c r="C216" s="35" t="s">
        <v>895</v>
      </c>
      <c r="D216" s="37">
        <v>43956.291666666701</v>
      </c>
      <c r="E216" s="37">
        <v>43966.701388888898</v>
      </c>
      <c r="F216" s="3">
        <f t="shared" si="3"/>
        <v>10</v>
      </c>
    </row>
    <row r="217" spans="1:6" x14ac:dyDescent="0.2">
      <c r="A217" s="35" t="s">
        <v>896</v>
      </c>
      <c r="B217" s="10" t="s">
        <v>514</v>
      </c>
      <c r="C217" s="35" t="s">
        <v>897</v>
      </c>
      <c r="D217" s="37">
        <v>43946.375</v>
      </c>
      <c r="E217" s="37">
        <v>43946.701388888898</v>
      </c>
      <c r="F217" s="3">
        <f t="shared" si="3"/>
        <v>0</v>
      </c>
    </row>
    <row r="218" spans="1:6" x14ac:dyDescent="0.2">
      <c r="A218" s="35" t="s">
        <v>898</v>
      </c>
      <c r="B218" s="36" t="s">
        <v>517</v>
      </c>
      <c r="C218" s="35" t="s">
        <v>899</v>
      </c>
      <c r="D218" s="37">
        <v>43961.270833333299</v>
      </c>
      <c r="E218" s="37">
        <v>43961.701388888898</v>
      </c>
      <c r="F218" s="3">
        <f t="shared" si="3"/>
        <v>0</v>
      </c>
    </row>
    <row r="219" spans="1:6" x14ac:dyDescent="0.2">
      <c r="A219" s="35" t="s">
        <v>900</v>
      </c>
      <c r="B219" s="36" t="s">
        <v>522</v>
      </c>
      <c r="C219" s="35" t="s">
        <v>901</v>
      </c>
      <c r="D219" s="37">
        <v>43961.3125</v>
      </c>
      <c r="E219" s="37">
        <v>43961.701388888898</v>
      </c>
      <c r="F219" s="3">
        <f t="shared" si="3"/>
        <v>0</v>
      </c>
    </row>
    <row r="220" spans="1:6" x14ac:dyDescent="0.2">
      <c r="A220" s="35" t="s">
        <v>902</v>
      </c>
      <c r="B220" s="36" t="s">
        <v>525</v>
      </c>
      <c r="C220" s="35" t="s">
        <v>903</v>
      </c>
      <c r="D220" s="37">
        <v>43956.395833333299</v>
      </c>
      <c r="E220" s="37">
        <v>43966.701388888898</v>
      </c>
      <c r="F220" s="3">
        <f t="shared" si="3"/>
        <v>10</v>
      </c>
    </row>
    <row r="221" spans="1:6" x14ac:dyDescent="0.2">
      <c r="A221" s="35" t="s">
        <v>904</v>
      </c>
      <c r="B221" s="36" t="s">
        <v>520</v>
      </c>
      <c r="C221" s="35" t="s">
        <v>905</v>
      </c>
      <c r="D221" s="37">
        <v>43961.1875</v>
      </c>
      <c r="E221" s="37">
        <v>43961.701388888898</v>
      </c>
      <c r="F221" s="3">
        <f t="shared" si="3"/>
        <v>0</v>
      </c>
    </row>
    <row r="222" spans="1:6" x14ac:dyDescent="0.2">
      <c r="A222" s="35" t="s">
        <v>906</v>
      </c>
      <c r="B222" s="36" t="s">
        <v>543</v>
      </c>
      <c r="C222" s="35" t="s">
        <v>907</v>
      </c>
      <c r="D222" s="37">
        <v>43966.75</v>
      </c>
      <c r="E222" s="37">
        <v>43967.701388888898</v>
      </c>
      <c r="F222" s="3">
        <f t="shared" si="3"/>
        <v>1</v>
      </c>
    </row>
    <row r="223" spans="1:6" x14ac:dyDescent="0.2">
      <c r="A223" s="35" t="s">
        <v>908</v>
      </c>
      <c r="B223" s="36" t="s">
        <v>539</v>
      </c>
      <c r="C223" s="35" t="s">
        <v>909</v>
      </c>
      <c r="D223" s="37">
        <v>43967.208333333299</v>
      </c>
      <c r="E223" s="37">
        <v>43967.701388888898</v>
      </c>
      <c r="F223" s="3">
        <f t="shared" si="3"/>
        <v>0</v>
      </c>
    </row>
    <row r="224" spans="1:6" x14ac:dyDescent="0.2">
      <c r="A224" s="35" t="s">
        <v>910</v>
      </c>
      <c r="B224" s="36" t="s">
        <v>541</v>
      </c>
      <c r="C224" s="35" t="s">
        <v>911</v>
      </c>
      <c r="D224" s="37">
        <v>43967.3125</v>
      </c>
      <c r="E224" s="37">
        <v>43967.701388888898</v>
      </c>
      <c r="F224" s="3">
        <f t="shared" si="3"/>
        <v>0</v>
      </c>
    </row>
    <row r="225" spans="1:6" x14ac:dyDescent="0.2">
      <c r="A225" s="35" t="s">
        <v>912</v>
      </c>
      <c r="B225" s="36" t="s">
        <v>542</v>
      </c>
      <c r="C225" s="35" t="s">
        <v>913</v>
      </c>
      <c r="D225" s="37">
        <v>43967.291666666701</v>
      </c>
      <c r="E225" s="37">
        <v>43967.701388888898</v>
      </c>
      <c r="F225" s="3">
        <f t="shared" si="3"/>
        <v>0</v>
      </c>
    </row>
    <row r="226" spans="1:6" x14ac:dyDescent="0.2">
      <c r="A226" s="35" t="s">
        <v>914</v>
      </c>
      <c r="B226" s="36" t="s">
        <v>545</v>
      </c>
      <c r="C226" s="35" t="s">
        <v>915</v>
      </c>
      <c r="D226" s="37">
        <v>43967.333333333299</v>
      </c>
      <c r="E226" s="37">
        <v>43967.701388888898</v>
      </c>
      <c r="F226" s="3">
        <f t="shared" si="3"/>
        <v>0</v>
      </c>
    </row>
    <row r="227" spans="1:6" x14ac:dyDescent="0.2">
      <c r="A227" s="35" t="s">
        <v>916</v>
      </c>
      <c r="B227" s="36" t="s">
        <v>544</v>
      </c>
      <c r="C227" s="35" t="s">
        <v>917</v>
      </c>
      <c r="D227" s="37">
        <v>43967.25</v>
      </c>
      <c r="E227" s="37">
        <v>43967.701388888898</v>
      </c>
      <c r="F227" s="3">
        <f t="shared" si="3"/>
        <v>0</v>
      </c>
    </row>
    <row r="228" spans="1:6" x14ac:dyDescent="0.2">
      <c r="A228" s="35" t="s">
        <v>918</v>
      </c>
      <c r="B228" s="36" t="s">
        <v>591</v>
      </c>
      <c r="C228" s="35" t="s">
        <v>919</v>
      </c>
      <c r="D228" s="37">
        <v>44005.375</v>
      </c>
      <c r="E228" s="37">
        <v>44005.701388888898</v>
      </c>
      <c r="F228" s="3">
        <f t="shared" si="3"/>
        <v>0</v>
      </c>
    </row>
    <row r="229" spans="1:6" x14ac:dyDescent="0.2">
      <c r="A229" s="35" t="s">
        <v>920</v>
      </c>
      <c r="B229" s="36" t="s">
        <v>534</v>
      </c>
      <c r="C229" s="35" t="s">
        <v>921</v>
      </c>
      <c r="D229" s="37">
        <v>43974.291666666701</v>
      </c>
      <c r="E229" s="37">
        <v>43976.701388888898</v>
      </c>
      <c r="F229" s="3">
        <f t="shared" si="3"/>
        <v>2</v>
      </c>
    </row>
    <row r="230" spans="1:6" x14ac:dyDescent="0.2">
      <c r="A230" s="35" t="s">
        <v>922</v>
      </c>
      <c r="B230" s="36" t="s">
        <v>523</v>
      </c>
      <c r="C230" s="35" t="s">
        <v>923</v>
      </c>
      <c r="D230" s="37">
        <v>43961.201388888898</v>
      </c>
      <c r="E230" s="37">
        <v>43961.701388888898</v>
      </c>
      <c r="F230" s="3">
        <f t="shared" si="3"/>
        <v>0</v>
      </c>
    </row>
    <row r="231" spans="1:6" x14ac:dyDescent="0.2">
      <c r="A231" s="35" t="s">
        <v>924</v>
      </c>
      <c r="B231" s="36" t="s">
        <v>535</v>
      </c>
      <c r="C231" s="35" t="s">
        <v>925</v>
      </c>
      <c r="D231" s="37">
        <v>43974.333333333299</v>
      </c>
      <c r="E231" s="37">
        <v>43976.701388888898</v>
      </c>
      <c r="F231" s="3">
        <f t="shared" si="3"/>
        <v>2</v>
      </c>
    </row>
    <row r="232" spans="1:6" x14ac:dyDescent="0.2">
      <c r="A232" s="35" t="s">
        <v>926</v>
      </c>
      <c r="B232" s="36" t="s">
        <v>536</v>
      </c>
      <c r="C232" s="35" t="s">
        <v>927</v>
      </c>
      <c r="D232" s="37">
        <v>43974.333333333299</v>
      </c>
      <c r="E232" s="37">
        <v>43976.701388888898</v>
      </c>
      <c r="F232" s="3">
        <f t="shared" si="3"/>
        <v>2</v>
      </c>
    </row>
    <row r="233" spans="1:6" x14ac:dyDescent="0.2">
      <c r="A233" s="35" t="s">
        <v>928</v>
      </c>
      <c r="B233" s="36" t="s">
        <v>518</v>
      </c>
      <c r="C233" s="35" t="s">
        <v>929</v>
      </c>
      <c r="D233" s="37">
        <v>43961</v>
      </c>
      <c r="E233" s="37">
        <v>43961.701388888898</v>
      </c>
      <c r="F233" s="3">
        <f t="shared" si="3"/>
        <v>0</v>
      </c>
    </row>
    <row r="234" spans="1:6" x14ac:dyDescent="0.2">
      <c r="A234" s="35" t="s">
        <v>930</v>
      </c>
      <c r="B234" s="36" t="s">
        <v>551</v>
      </c>
      <c r="C234" s="35" t="s">
        <v>550</v>
      </c>
      <c r="D234" s="37">
        <v>43970.239583333299</v>
      </c>
      <c r="E234" s="37">
        <v>43970.701388888898</v>
      </c>
      <c r="F234" s="3">
        <f t="shared" si="3"/>
        <v>0</v>
      </c>
    </row>
    <row r="235" spans="1:6" x14ac:dyDescent="0.2">
      <c r="A235" s="35" t="s">
        <v>931</v>
      </c>
      <c r="B235" s="36" t="s">
        <v>553</v>
      </c>
      <c r="C235" s="35" t="s">
        <v>932</v>
      </c>
      <c r="D235" s="37">
        <v>43970.206944444399</v>
      </c>
      <c r="E235" s="37">
        <v>43970.701388888898</v>
      </c>
      <c r="F235" s="3">
        <f t="shared" si="3"/>
        <v>0</v>
      </c>
    </row>
    <row r="236" spans="1:6" x14ac:dyDescent="0.2">
      <c r="A236" s="35" t="s">
        <v>933</v>
      </c>
      <c r="B236" s="36" t="s">
        <v>549</v>
      </c>
      <c r="C236" s="35" t="s">
        <v>552</v>
      </c>
      <c r="D236" s="37">
        <v>43970.256944444402</v>
      </c>
      <c r="E236" s="37">
        <v>43970.701388888898</v>
      </c>
      <c r="F236" s="3">
        <f t="shared" si="3"/>
        <v>0</v>
      </c>
    </row>
    <row r="237" spans="1:6" x14ac:dyDescent="0.2">
      <c r="A237" s="35" t="s">
        <v>934</v>
      </c>
      <c r="B237" s="36" t="s">
        <v>547</v>
      </c>
      <c r="C237" s="35" t="s">
        <v>935</v>
      </c>
      <c r="D237" s="37">
        <v>43966.291666666701</v>
      </c>
      <c r="E237" s="37">
        <v>43970.701388888898</v>
      </c>
      <c r="F237" s="3">
        <f t="shared" si="3"/>
        <v>4</v>
      </c>
    </row>
    <row r="238" spans="1:6" x14ac:dyDescent="0.2">
      <c r="A238" s="35" t="s">
        <v>936</v>
      </c>
      <c r="B238" s="36" t="s">
        <v>548</v>
      </c>
      <c r="C238" s="35" t="s">
        <v>937</v>
      </c>
      <c r="D238" s="37">
        <v>43966.28125</v>
      </c>
      <c r="E238" s="37">
        <v>43970.701388888898</v>
      </c>
      <c r="F238" s="3">
        <f t="shared" si="3"/>
        <v>4</v>
      </c>
    </row>
    <row r="239" spans="1:6" x14ac:dyDescent="0.2">
      <c r="A239" s="35" t="s">
        <v>938</v>
      </c>
      <c r="B239" s="36" t="s">
        <v>530</v>
      </c>
      <c r="C239" s="35" t="s">
        <v>939</v>
      </c>
      <c r="D239" s="37">
        <v>43966.302083333299</v>
      </c>
      <c r="E239" s="37">
        <v>43966.701388888898</v>
      </c>
      <c r="F239" s="3">
        <f t="shared" si="3"/>
        <v>0</v>
      </c>
    </row>
    <row r="240" spans="1:6" x14ac:dyDescent="0.2">
      <c r="A240" s="35" t="s">
        <v>940</v>
      </c>
      <c r="B240" s="36" t="s">
        <v>529</v>
      </c>
      <c r="C240" s="35" t="s">
        <v>941</v>
      </c>
      <c r="D240" s="37">
        <v>43966.229166666701</v>
      </c>
      <c r="E240" s="37">
        <v>43966.701388888898</v>
      </c>
      <c r="F240" s="3">
        <f t="shared" si="3"/>
        <v>0</v>
      </c>
    </row>
    <row r="241" spans="1:6" x14ac:dyDescent="0.2">
      <c r="A241" s="35" t="s">
        <v>942</v>
      </c>
      <c r="B241" s="36" t="s">
        <v>567</v>
      </c>
      <c r="C241" s="35" t="s">
        <v>943</v>
      </c>
      <c r="D241" s="37">
        <v>43986.270833333299</v>
      </c>
      <c r="E241" s="37">
        <v>43986.701388888898</v>
      </c>
      <c r="F241" s="3">
        <f t="shared" si="3"/>
        <v>0</v>
      </c>
    </row>
    <row r="242" spans="1:6" x14ac:dyDescent="0.2">
      <c r="A242" s="35" t="s">
        <v>944</v>
      </c>
      <c r="B242" s="36" t="s">
        <v>594</v>
      </c>
      <c r="C242" s="35" t="s">
        <v>945</v>
      </c>
      <c r="D242" s="37">
        <v>43993.375</v>
      </c>
      <c r="E242" s="37">
        <v>44004.701388888898</v>
      </c>
      <c r="F242" s="3">
        <f t="shared" si="3"/>
        <v>11</v>
      </c>
    </row>
    <row r="243" spans="1:6" x14ac:dyDescent="0.2">
      <c r="A243" s="35" t="s">
        <v>946</v>
      </c>
      <c r="B243" s="36" t="s">
        <v>557</v>
      </c>
      <c r="C243" s="35" t="s">
        <v>947</v>
      </c>
      <c r="D243" s="37">
        <v>43981.194444444402</v>
      </c>
      <c r="E243" s="37">
        <v>43983.701388888898</v>
      </c>
      <c r="F243" s="3">
        <f t="shared" si="3"/>
        <v>2</v>
      </c>
    </row>
    <row r="244" spans="1:6" x14ac:dyDescent="0.2">
      <c r="A244" s="35" t="s">
        <v>948</v>
      </c>
      <c r="B244" s="36" t="s">
        <v>556</v>
      </c>
      <c r="C244" s="35" t="s">
        <v>949</v>
      </c>
      <c r="D244" s="37">
        <v>43981.013888888898</v>
      </c>
      <c r="E244" s="37">
        <v>43983.701388888898</v>
      </c>
      <c r="F244" s="3">
        <f t="shared" si="3"/>
        <v>2</v>
      </c>
    </row>
    <row r="245" spans="1:6" x14ac:dyDescent="0.2">
      <c r="A245" s="35" t="s">
        <v>950</v>
      </c>
      <c r="B245" s="36" t="s">
        <v>555</v>
      </c>
      <c r="C245" s="35" t="s">
        <v>951</v>
      </c>
      <c r="D245" s="37">
        <v>43981.291666666701</v>
      </c>
      <c r="E245" s="37">
        <v>43983.701388888898</v>
      </c>
      <c r="F245" s="3">
        <f t="shared" si="3"/>
        <v>2</v>
      </c>
    </row>
    <row r="246" spans="1:6" x14ac:dyDescent="0.2">
      <c r="A246" s="35" t="s">
        <v>952</v>
      </c>
      <c r="B246" s="36" t="s">
        <v>563</v>
      </c>
      <c r="C246" s="35" t="s">
        <v>953</v>
      </c>
      <c r="D246" s="37">
        <v>43978.243055555598</v>
      </c>
      <c r="E246" s="37">
        <v>43978.701388888898</v>
      </c>
      <c r="F246" s="3">
        <f t="shared" si="3"/>
        <v>0</v>
      </c>
    </row>
    <row r="247" spans="1:6" x14ac:dyDescent="0.2">
      <c r="A247" s="35" t="s">
        <v>954</v>
      </c>
      <c r="B247" s="36" t="s">
        <v>569</v>
      </c>
      <c r="C247" s="35" t="s">
        <v>955</v>
      </c>
      <c r="D247" s="37">
        <v>43986.395833333299</v>
      </c>
      <c r="E247" s="37">
        <v>43986.701388888898</v>
      </c>
      <c r="F247" s="3">
        <f t="shared" si="3"/>
        <v>0</v>
      </c>
    </row>
    <row r="248" spans="1:6" x14ac:dyDescent="0.2">
      <c r="A248" s="35" t="s">
        <v>956</v>
      </c>
      <c r="B248" s="36" t="s">
        <v>561</v>
      </c>
      <c r="C248" s="35" t="s">
        <v>957</v>
      </c>
      <c r="D248" s="37">
        <v>43978.25</v>
      </c>
      <c r="E248" s="37">
        <v>43978.701388888898</v>
      </c>
      <c r="F248" s="3">
        <f t="shared" si="3"/>
        <v>0</v>
      </c>
    </row>
    <row r="249" spans="1:6" x14ac:dyDescent="0.2">
      <c r="A249" s="35" t="s">
        <v>958</v>
      </c>
      <c r="B249" s="36" t="s">
        <v>562</v>
      </c>
      <c r="C249" s="35" t="s">
        <v>959</v>
      </c>
      <c r="D249" s="37">
        <v>43978.375</v>
      </c>
      <c r="E249" s="37">
        <v>43978.701388888898</v>
      </c>
      <c r="F249" s="3">
        <f t="shared" si="3"/>
        <v>0</v>
      </c>
    </row>
    <row r="250" spans="1:6" x14ac:dyDescent="0.2">
      <c r="A250" s="35" t="s">
        <v>960</v>
      </c>
      <c r="B250" s="36" t="s">
        <v>537</v>
      </c>
      <c r="C250" s="35" t="s">
        <v>961</v>
      </c>
      <c r="D250" s="37">
        <v>43972.229166666701</v>
      </c>
      <c r="E250" s="37">
        <v>43973.701388888898</v>
      </c>
      <c r="F250" s="3">
        <f t="shared" si="3"/>
        <v>1</v>
      </c>
    </row>
    <row r="251" spans="1:6" x14ac:dyDescent="0.2">
      <c r="A251" s="35" t="s">
        <v>962</v>
      </c>
      <c r="B251" s="36" t="s">
        <v>565</v>
      </c>
      <c r="C251" s="35" t="s">
        <v>963</v>
      </c>
      <c r="D251" s="37">
        <v>43978.291666666701</v>
      </c>
      <c r="E251" s="37">
        <v>43978.701388888898</v>
      </c>
      <c r="F251" s="3">
        <f t="shared" si="3"/>
        <v>0</v>
      </c>
    </row>
    <row r="252" spans="1:6" x14ac:dyDescent="0.2">
      <c r="A252" s="35" t="s">
        <v>964</v>
      </c>
      <c r="B252" s="36" t="s">
        <v>570</v>
      </c>
      <c r="C252" s="35" t="s">
        <v>965</v>
      </c>
      <c r="D252" s="37">
        <v>43988.315972222197</v>
      </c>
      <c r="E252" s="37">
        <v>43988.701388888898</v>
      </c>
      <c r="F252" s="3">
        <f t="shared" si="3"/>
        <v>0</v>
      </c>
    </row>
    <row r="253" spans="1:6" x14ac:dyDescent="0.2">
      <c r="A253" s="35" t="s">
        <v>966</v>
      </c>
      <c r="B253" s="36" t="s">
        <v>559</v>
      </c>
      <c r="C253" s="35" t="s">
        <v>967</v>
      </c>
      <c r="D253" s="37">
        <v>43979.270833333299</v>
      </c>
      <c r="E253" s="37">
        <v>43979.701388888898</v>
      </c>
      <c r="F253" s="3">
        <f t="shared" si="3"/>
        <v>0</v>
      </c>
    </row>
    <row r="254" spans="1:6" x14ac:dyDescent="0.2">
      <c r="A254" s="35" t="s">
        <v>968</v>
      </c>
      <c r="B254" s="36" t="s">
        <v>558</v>
      </c>
      <c r="C254" s="35" t="s">
        <v>969</v>
      </c>
      <c r="D254" s="37">
        <v>43979.270833333299</v>
      </c>
      <c r="E254" s="37">
        <v>43983.701388888898</v>
      </c>
      <c r="F254" s="3">
        <f t="shared" si="3"/>
        <v>4</v>
      </c>
    </row>
    <row r="255" spans="1:6" x14ac:dyDescent="0.2">
      <c r="A255" s="35" t="s">
        <v>970</v>
      </c>
      <c r="B255" s="36" t="s">
        <v>560</v>
      </c>
      <c r="C255" s="35" t="s">
        <v>971</v>
      </c>
      <c r="D255" s="37">
        <v>43979.229166666701</v>
      </c>
      <c r="E255" s="37">
        <v>43979.701388888898</v>
      </c>
      <c r="F255" s="3">
        <f t="shared" si="3"/>
        <v>0</v>
      </c>
    </row>
    <row r="256" spans="1:6" x14ac:dyDescent="0.2">
      <c r="A256" s="35" t="s">
        <v>972</v>
      </c>
      <c r="B256" s="36" t="s">
        <v>603</v>
      </c>
      <c r="C256" s="35" t="s">
        <v>973</v>
      </c>
      <c r="D256" s="37">
        <v>44015.291666666701</v>
      </c>
      <c r="E256" s="37">
        <v>44015.701388888898</v>
      </c>
      <c r="F256" s="3">
        <f t="shared" si="3"/>
        <v>0</v>
      </c>
    </row>
    <row r="257" spans="1:6" x14ac:dyDescent="0.2">
      <c r="A257" s="35" t="s">
        <v>974</v>
      </c>
      <c r="B257" s="36" t="s">
        <v>576</v>
      </c>
      <c r="C257" s="35" t="s">
        <v>975</v>
      </c>
      <c r="D257" s="37">
        <v>43998.229166666701</v>
      </c>
      <c r="E257" s="37">
        <v>43998.701388888898</v>
      </c>
      <c r="F257" s="3">
        <f t="shared" si="3"/>
        <v>0</v>
      </c>
    </row>
    <row r="258" spans="1:6" x14ac:dyDescent="0.2">
      <c r="A258" s="35" t="s">
        <v>976</v>
      </c>
      <c r="B258" s="36" t="s">
        <v>574</v>
      </c>
      <c r="C258" s="35" t="s">
        <v>977</v>
      </c>
      <c r="D258" s="37">
        <v>43986.25</v>
      </c>
      <c r="E258" s="37">
        <v>43988.701388888898</v>
      </c>
      <c r="F258" s="3">
        <f t="shared" si="3"/>
        <v>2</v>
      </c>
    </row>
    <row r="259" spans="1:6" x14ac:dyDescent="0.2">
      <c r="A259" s="35" t="s">
        <v>978</v>
      </c>
      <c r="B259" s="36" t="s">
        <v>572</v>
      </c>
      <c r="C259" s="35" t="s">
        <v>979</v>
      </c>
      <c r="D259" s="37">
        <v>43988.260416666701</v>
      </c>
      <c r="E259" s="37">
        <v>43988.701388888898</v>
      </c>
      <c r="F259" s="3">
        <f t="shared" ref="F259:F304" si="4">DATEDIF(D259,E259,"d")</f>
        <v>0</v>
      </c>
    </row>
    <row r="260" spans="1:6" x14ac:dyDescent="0.2">
      <c r="A260" s="35" t="s">
        <v>980</v>
      </c>
      <c r="B260" s="36" t="s">
        <v>590</v>
      </c>
      <c r="C260" s="35" t="s">
        <v>981</v>
      </c>
      <c r="D260" s="37">
        <v>44011.25</v>
      </c>
      <c r="E260" s="37">
        <v>44012.701388888898</v>
      </c>
      <c r="F260" s="3">
        <f t="shared" si="4"/>
        <v>1</v>
      </c>
    </row>
    <row r="261" spans="1:6" x14ac:dyDescent="0.2">
      <c r="A261" s="35" t="s">
        <v>982</v>
      </c>
      <c r="B261" s="36" t="s">
        <v>554</v>
      </c>
      <c r="C261" s="35" t="s">
        <v>983</v>
      </c>
      <c r="D261" s="37">
        <v>43981.3125</v>
      </c>
      <c r="E261" s="37">
        <v>43983.701388888898</v>
      </c>
      <c r="F261" s="3">
        <f t="shared" si="4"/>
        <v>2</v>
      </c>
    </row>
    <row r="262" spans="1:6" x14ac:dyDescent="0.2">
      <c r="A262" s="35" t="s">
        <v>984</v>
      </c>
      <c r="B262" s="36" t="s">
        <v>573</v>
      </c>
      <c r="C262" s="35" t="s">
        <v>985</v>
      </c>
      <c r="D262" s="37">
        <v>43988.229166666701</v>
      </c>
      <c r="E262" s="37">
        <v>43988.701388888898</v>
      </c>
      <c r="F262" s="3">
        <f t="shared" si="4"/>
        <v>0</v>
      </c>
    </row>
    <row r="263" spans="1:6" x14ac:dyDescent="0.2">
      <c r="A263" s="35" t="s">
        <v>986</v>
      </c>
      <c r="B263" s="36" t="s">
        <v>571</v>
      </c>
      <c r="C263" s="35" t="s">
        <v>987</v>
      </c>
      <c r="D263" s="37">
        <v>43988.215277777803</v>
      </c>
      <c r="E263" s="37">
        <v>43988.701388888898</v>
      </c>
      <c r="F263" s="3">
        <f t="shared" si="4"/>
        <v>0</v>
      </c>
    </row>
    <row r="264" spans="1:6" x14ac:dyDescent="0.2">
      <c r="A264" s="35" t="s">
        <v>988</v>
      </c>
      <c r="B264" s="36" t="s">
        <v>605</v>
      </c>
      <c r="C264" s="35" t="s">
        <v>989</v>
      </c>
      <c r="D264" s="37">
        <v>44014.344444444403</v>
      </c>
      <c r="E264" s="37">
        <v>44014.701388888898</v>
      </c>
      <c r="F264" s="3">
        <f t="shared" si="4"/>
        <v>0</v>
      </c>
    </row>
    <row r="265" spans="1:6" x14ac:dyDescent="0.2">
      <c r="A265" s="35" t="s">
        <v>990</v>
      </c>
      <c r="B265" s="36" t="s">
        <v>585</v>
      </c>
      <c r="C265" s="35" t="s">
        <v>991</v>
      </c>
      <c r="D265" s="37">
        <v>43992.354166666701</v>
      </c>
      <c r="E265" s="37">
        <v>43992.701388888898</v>
      </c>
      <c r="F265" s="3">
        <f t="shared" si="4"/>
        <v>0</v>
      </c>
    </row>
    <row r="266" spans="1:6" x14ac:dyDescent="0.2">
      <c r="A266" s="35" t="s">
        <v>992</v>
      </c>
      <c r="B266" s="36" t="s">
        <v>632</v>
      </c>
      <c r="C266" s="35" t="s">
        <v>993</v>
      </c>
      <c r="D266" s="37">
        <v>44039.833333333299</v>
      </c>
      <c r="E266" s="37">
        <v>44040.701388888898</v>
      </c>
      <c r="F266" s="3">
        <f t="shared" si="4"/>
        <v>1</v>
      </c>
    </row>
    <row r="267" spans="1:6" x14ac:dyDescent="0.2">
      <c r="A267" s="35" t="s">
        <v>994</v>
      </c>
      <c r="B267" s="36" t="s">
        <v>580</v>
      </c>
      <c r="C267" s="35" t="s">
        <v>995</v>
      </c>
      <c r="D267" s="37">
        <v>43995.354166666701</v>
      </c>
      <c r="E267" s="37">
        <v>43995.701388888898</v>
      </c>
      <c r="F267" s="3">
        <f t="shared" si="4"/>
        <v>0</v>
      </c>
    </row>
    <row r="268" spans="1:6" x14ac:dyDescent="0.2">
      <c r="A268" s="35" t="s">
        <v>996</v>
      </c>
      <c r="B268" s="36" t="s">
        <v>578</v>
      </c>
      <c r="C268" s="35" t="s">
        <v>997</v>
      </c>
      <c r="D268" s="37">
        <v>43995.305555555598</v>
      </c>
      <c r="E268" s="37">
        <v>43995.701388888898</v>
      </c>
      <c r="F268" s="3">
        <f t="shared" si="4"/>
        <v>0</v>
      </c>
    </row>
    <row r="269" spans="1:6" x14ac:dyDescent="0.2">
      <c r="A269" s="35" t="s">
        <v>998</v>
      </c>
      <c r="B269" s="36" t="s">
        <v>581</v>
      </c>
      <c r="C269" s="35" t="s">
        <v>999</v>
      </c>
      <c r="D269" s="37">
        <v>43995.3125</v>
      </c>
      <c r="E269" s="37">
        <v>43995.701388888898</v>
      </c>
      <c r="F269" s="3">
        <f t="shared" si="4"/>
        <v>0</v>
      </c>
    </row>
    <row r="270" spans="1:6" x14ac:dyDescent="0.2">
      <c r="A270" s="35" t="s">
        <v>1000</v>
      </c>
      <c r="B270" s="36" t="s">
        <v>582</v>
      </c>
      <c r="C270" s="35" t="s">
        <v>1001</v>
      </c>
      <c r="D270" s="37">
        <v>43995.229166666701</v>
      </c>
      <c r="E270" s="37">
        <v>43995.701388888898</v>
      </c>
      <c r="F270" s="3">
        <f t="shared" si="4"/>
        <v>0</v>
      </c>
    </row>
    <row r="271" spans="1:6" x14ac:dyDescent="0.2">
      <c r="A271" s="35" t="s">
        <v>1002</v>
      </c>
      <c r="B271" s="36" t="s">
        <v>584</v>
      </c>
      <c r="C271" s="35" t="s">
        <v>1003</v>
      </c>
      <c r="D271" s="37">
        <v>43995.25</v>
      </c>
      <c r="E271" s="37">
        <v>43995.701388888898</v>
      </c>
      <c r="F271" s="3">
        <f t="shared" si="4"/>
        <v>0</v>
      </c>
    </row>
    <row r="272" spans="1:6" x14ac:dyDescent="0.2">
      <c r="A272" s="35" t="s">
        <v>1004</v>
      </c>
      <c r="B272" s="36" t="s">
        <v>600</v>
      </c>
      <c r="C272" s="35" t="s">
        <v>1005</v>
      </c>
      <c r="D272" s="37">
        <v>44002.229166666701</v>
      </c>
      <c r="E272" s="37">
        <v>44004.701388888898</v>
      </c>
      <c r="F272" s="3">
        <f t="shared" si="4"/>
        <v>2</v>
      </c>
    </row>
    <row r="273" spans="1:6" x14ac:dyDescent="0.2">
      <c r="A273" s="35" t="s">
        <v>1006</v>
      </c>
      <c r="B273" s="36" t="s">
        <v>595</v>
      </c>
      <c r="C273" s="35" t="s">
        <v>1007</v>
      </c>
      <c r="D273" s="37">
        <v>44002.229166666701</v>
      </c>
      <c r="E273" s="37">
        <v>44004.701388888898</v>
      </c>
      <c r="F273" s="3">
        <f t="shared" si="4"/>
        <v>2</v>
      </c>
    </row>
    <row r="274" spans="1:6" x14ac:dyDescent="0.2">
      <c r="A274" s="35" t="s">
        <v>1008</v>
      </c>
      <c r="B274" s="36" t="s">
        <v>579</v>
      </c>
      <c r="C274" s="35" t="s">
        <v>1009</v>
      </c>
      <c r="D274" s="37">
        <v>43995.277777777803</v>
      </c>
      <c r="E274" s="37">
        <v>43995.701388888898</v>
      </c>
      <c r="F274" s="3">
        <f t="shared" si="4"/>
        <v>0</v>
      </c>
    </row>
    <row r="275" spans="1:6" x14ac:dyDescent="0.2">
      <c r="A275" s="35" t="s">
        <v>1010</v>
      </c>
      <c r="B275" s="36" t="s">
        <v>597</v>
      </c>
      <c r="C275" s="35" t="s">
        <v>1011</v>
      </c>
      <c r="D275" s="37">
        <v>44004.270833333299</v>
      </c>
      <c r="E275" s="37">
        <v>44004.701388888898</v>
      </c>
      <c r="F275" s="3">
        <f t="shared" si="4"/>
        <v>0</v>
      </c>
    </row>
    <row r="276" spans="1:6" x14ac:dyDescent="0.2">
      <c r="A276" s="35" t="s">
        <v>1012</v>
      </c>
      <c r="B276" s="36" t="s">
        <v>598</v>
      </c>
      <c r="C276" s="35" t="s">
        <v>1013</v>
      </c>
      <c r="D276" s="37">
        <v>44002.34375</v>
      </c>
      <c r="E276" s="37">
        <v>44004.701388888898</v>
      </c>
      <c r="F276" s="3">
        <f t="shared" si="4"/>
        <v>2</v>
      </c>
    </row>
    <row r="277" spans="1:6" x14ac:dyDescent="0.2">
      <c r="A277" s="35" t="s">
        <v>1014</v>
      </c>
      <c r="B277" s="36" t="s">
        <v>601</v>
      </c>
      <c r="C277" s="35" t="s">
        <v>1015</v>
      </c>
      <c r="D277" s="37">
        <v>44002.25</v>
      </c>
      <c r="E277" s="37">
        <v>44004.701388888898</v>
      </c>
      <c r="F277" s="3">
        <f t="shared" si="4"/>
        <v>2</v>
      </c>
    </row>
    <row r="278" spans="1:6" x14ac:dyDescent="0.2">
      <c r="A278" s="35" t="s">
        <v>1016</v>
      </c>
      <c r="B278" s="36" t="s">
        <v>592</v>
      </c>
      <c r="C278" s="35" t="s">
        <v>1017</v>
      </c>
      <c r="D278" s="37">
        <v>44002.375</v>
      </c>
      <c r="E278" s="37">
        <v>44004.701388888898</v>
      </c>
      <c r="F278" s="3">
        <f t="shared" si="4"/>
        <v>2</v>
      </c>
    </row>
    <row r="279" spans="1:6" x14ac:dyDescent="0.2">
      <c r="A279" s="35" t="s">
        <v>1018</v>
      </c>
      <c r="B279" s="36" t="s">
        <v>599</v>
      </c>
      <c r="C279" s="35" t="s">
        <v>1019</v>
      </c>
      <c r="D279" s="37">
        <v>44004.208333333299</v>
      </c>
      <c r="E279" s="37">
        <v>44004.701388888898</v>
      </c>
      <c r="F279" s="3">
        <f t="shared" si="4"/>
        <v>0</v>
      </c>
    </row>
    <row r="280" spans="1:6" x14ac:dyDescent="0.2">
      <c r="A280" s="35" t="s">
        <v>1020</v>
      </c>
      <c r="B280" s="36" t="s">
        <v>586</v>
      </c>
      <c r="C280" s="35" t="s">
        <v>1021</v>
      </c>
      <c r="D280" s="37">
        <v>44011.354166666701</v>
      </c>
      <c r="E280" s="37">
        <v>44011.701388888898</v>
      </c>
      <c r="F280" s="3">
        <f t="shared" si="4"/>
        <v>0</v>
      </c>
    </row>
    <row r="281" spans="1:6" x14ac:dyDescent="0.2">
      <c r="A281" s="35" t="s">
        <v>1022</v>
      </c>
      <c r="B281" s="36" t="s">
        <v>588</v>
      </c>
      <c r="C281" s="35" t="s">
        <v>1023</v>
      </c>
      <c r="D281" s="37">
        <v>44008.260416666701</v>
      </c>
      <c r="E281" s="37">
        <v>44012.701388888898</v>
      </c>
      <c r="F281" s="3">
        <f t="shared" si="4"/>
        <v>4</v>
      </c>
    </row>
    <row r="282" spans="1:6" x14ac:dyDescent="0.2">
      <c r="A282" s="35" t="s">
        <v>1024</v>
      </c>
      <c r="B282" s="36" t="s">
        <v>613</v>
      </c>
      <c r="C282" s="35" t="s">
        <v>1025</v>
      </c>
      <c r="D282" s="37">
        <v>44016.291666666701</v>
      </c>
      <c r="E282" s="37">
        <v>44023.701388888898</v>
      </c>
      <c r="F282" s="3">
        <f t="shared" si="4"/>
        <v>7</v>
      </c>
    </row>
    <row r="283" spans="1:6" x14ac:dyDescent="0.2">
      <c r="A283" s="35" t="s">
        <v>1026</v>
      </c>
      <c r="B283" s="36" t="s">
        <v>604</v>
      </c>
      <c r="C283" s="35" t="s">
        <v>1027</v>
      </c>
      <c r="D283" s="37">
        <v>44013.833333333299</v>
      </c>
      <c r="E283" s="37">
        <v>44014.701388888898</v>
      </c>
      <c r="F283" s="3">
        <f t="shared" si="4"/>
        <v>1</v>
      </c>
    </row>
    <row r="284" spans="1:6" x14ac:dyDescent="0.2">
      <c r="A284" s="35" t="s">
        <v>1028</v>
      </c>
      <c r="B284" s="36" t="s">
        <v>609</v>
      </c>
      <c r="C284" s="35" t="s">
        <v>1029</v>
      </c>
      <c r="D284" s="37">
        <v>44016.3125</v>
      </c>
      <c r="E284" s="37">
        <v>44023.701388888898</v>
      </c>
      <c r="F284" s="3">
        <f t="shared" si="4"/>
        <v>7</v>
      </c>
    </row>
    <row r="285" spans="1:6" x14ac:dyDescent="0.2">
      <c r="A285" s="35" t="s">
        <v>1030</v>
      </c>
      <c r="B285" s="36" t="s">
        <v>589</v>
      </c>
      <c r="C285" s="35" t="s">
        <v>1031</v>
      </c>
      <c r="D285" s="37">
        <v>44008.25</v>
      </c>
      <c r="E285" s="37">
        <v>44011.701388888898</v>
      </c>
      <c r="F285" s="3">
        <f t="shared" si="4"/>
        <v>3</v>
      </c>
    </row>
    <row r="286" spans="1:6" x14ac:dyDescent="0.2">
      <c r="A286" s="35" t="s">
        <v>1032</v>
      </c>
      <c r="B286" s="36" t="s">
        <v>587</v>
      </c>
      <c r="C286" s="35" t="s">
        <v>1033</v>
      </c>
      <c r="D286" s="37">
        <v>44008.354166666701</v>
      </c>
      <c r="E286" s="37">
        <v>44011.701388888898</v>
      </c>
      <c r="F286" s="3">
        <f t="shared" si="4"/>
        <v>3</v>
      </c>
    </row>
    <row r="287" spans="1:6" x14ac:dyDescent="0.2">
      <c r="A287" s="35" t="s">
        <v>1034</v>
      </c>
      <c r="B287" s="36" t="s">
        <v>611</v>
      </c>
      <c r="C287" s="35" t="s">
        <v>1035</v>
      </c>
      <c r="D287" s="37">
        <v>44016.315972222197</v>
      </c>
      <c r="E287" s="37">
        <v>44023.701388888898</v>
      </c>
      <c r="F287" s="3">
        <f t="shared" si="4"/>
        <v>7</v>
      </c>
    </row>
    <row r="288" spans="1:6" x14ac:dyDescent="0.2">
      <c r="A288" s="35" t="s">
        <v>1036</v>
      </c>
      <c r="B288" s="36" t="s">
        <v>607</v>
      </c>
      <c r="C288" s="35" t="s">
        <v>1037</v>
      </c>
      <c r="D288" s="37">
        <v>44016.291666666701</v>
      </c>
      <c r="E288" s="37">
        <v>44023.701388888898</v>
      </c>
      <c r="F288" s="3">
        <f t="shared" si="4"/>
        <v>7</v>
      </c>
    </row>
    <row r="289" spans="1:6" x14ac:dyDescent="0.2">
      <c r="A289" s="35" t="s">
        <v>1038</v>
      </c>
      <c r="B289" s="36" t="s">
        <v>612</v>
      </c>
      <c r="C289" s="35" t="s">
        <v>1039</v>
      </c>
      <c r="D289" s="37">
        <v>44016.3125</v>
      </c>
      <c r="E289" s="37">
        <v>44023.701388888898</v>
      </c>
      <c r="F289" s="3">
        <f t="shared" si="4"/>
        <v>7</v>
      </c>
    </row>
    <row r="290" spans="1:6" x14ac:dyDescent="0.2">
      <c r="A290" s="35" t="s">
        <v>1040</v>
      </c>
      <c r="B290" s="36" t="s">
        <v>602</v>
      </c>
      <c r="C290" s="35" t="s">
        <v>1041</v>
      </c>
      <c r="D290" s="37">
        <v>44013.222222222197</v>
      </c>
      <c r="E290" s="37">
        <v>44013.701388888898</v>
      </c>
      <c r="F290" s="3">
        <f t="shared" si="4"/>
        <v>0</v>
      </c>
    </row>
    <row r="291" spans="1:6" x14ac:dyDescent="0.2">
      <c r="A291" s="35" t="s">
        <v>1042</v>
      </c>
      <c r="B291" s="36" t="s">
        <v>606</v>
      </c>
      <c r="C291" s="35" t="s">
        <v>1043</v>
      </c>
      <c r="D291" s="37">
        <v>44016.395833333299</v>
      </c>
      <c r="E291" s="37">
        <v>44023.701388888898</v>
      </c>
      <c r="F291" s="3">
        <f t="shared" si="4"/>
        <v>7</v>
      </c>
    </row>
    <row r="292" spans="1:6" x14ac:dyDescent="0.2">
      <c r="A292" s="35" t="s">
        <v>1044</v>
      </c>
      <c r="B292" s="36" t="s">
        <v>627</v>
      </c>
      <c r="C292" s="35" t="s">
        <v>1045</v>
      </c>
      <c r="D292" s="37">
        <v>44037.208333333299</v>
      </c>
      <c r="E292" s="37">
        <v>44040.701388888898</v>
      </c>
      <c r="F292" s="3">
        <f t="shared" si="4"/>
        <v>3</v>
      </c>
    </row>
    <row r="293" spans="1:6" x14ac:dyDescent="0.2">
      <c r="A293" s="35" t="s">
        <v>1046</v>
      </c>
      <c r="B293" s="36" t="s">
        <v>628</v>
      </c>
      <c r="C293" s="35" t="s">
        <v>1047</v>
      </c>
      <c r="D293" s="37">
        <v>44037.291666666701</v>
      </c>
      <c r="E293" s="37">
        <v>44040.701388888898</v>
      </c>
      <c r="F293" s="3">
        <f t="shared" si="4"/>
        <v>3</v>
      </c>
    </row>
    <row r="294" spans="1:6" x14ac:dyDescent="0.2">
      <c r="A294" s="35" t="s">
        <v>1048</v>
      </c>
      <c r="B294" s="36" t="s">
        <v>626</v>
      </c>
      <c r="C294" s="35" t="s">
        <v>1049</v>
      </c>
      <c r="D294" s="37">
        <v>44042.291666666701</v>
      </c>
      <c r="E294" s="37">
        <v>44042.701388888898</v>
      </c>
      <c r="F294" s="3">
        <f t="shared" si="4"/>
        <v>0</v>
      </c>
    </row>
    <row r="295" spans="1:6" x14ac:dyDescent="0.2">
      <c r="A295" s="35" t="s">
        <v>1050</v>
      </c>
      <c r="B295" s="36" t="s">
        <v>629</v>
      </c>
      <c r="C295" s="35" t="s">
        <v>1051</v>
      </c>
      <c r="D295" s="37">
        <v>44037.25</v>
      </c>
      <c r="E295" s="37">
        <v>44040.701388888898</v>
      </c>
      <c r="F295" s="3">
        <f t="shared" si="4"/>
        <v>3</v>
      </c>
    </row>
    <row r="296" spans="1:6" x14ac:dyDescent="0.2">
      <c r="A296" s="35" t="s">
        <v>1052</v>
      </c>
      <c r="B296" s="36" t="s">
        <v>623</v>
      </c>
      <c r="C296" s="35" t="s">
        <v>1053</v>
      </c>
      <c r="D296" s="37">
        <v>44044.208333333299</v>
      </c>
      <c r="E296" s="37">
        <v>44047.701388888898</v>
      </c>
      <c r="F296" s="3">
        <f t="shared" si="4"/>
        <v>3</v>
      </c>
    </row>
    <row r="297" spans="1:6" x14ac:dyDescent="0.2">
      <c r="A297" s="35" t="s">
        <v>1054</v>
      </c>
      <c r="B297" s="36" t="s">
        <v>624</v>
      </c>
      <c r="C297" s="35" t="s">
        <v>1055</v>
      </c>
      <c r="D297" s="37">
        <v>44044.166666666701</v>
      </c>
      <c r="E297" s="37">
        <v>44047.701388888898</v>
      </c>
      <c r="F297" s="3">
        <f t="shared" si="4"/>
        <v>3</v>
      </c>
    </row>
    <row r="298" spans="1:6" x14ac:dyDescent="0.2">
      <c r="A298" s="35" t="s">
        <v>1056</v>
      </c>
      <c r="B298" s="36" t="s">
        <v>631</v>
      </c>
      <c r="C298" s="35" t="s">
        <v>1057</v>
      </c>
      <c r="D298" s="37">
        <v>44037.229166666701</v>
      </c>
      <c r="E298" s="37">
        <v>44040.701388888898</v>
      </c>
      <c r="F298" s="3">
        <f t="shared" si="4"/>
        <v>3</v>
      </c>
    </row>
    <row r="299" spans="1:6" x14ac:dyDescent="0.2">
      <c r="A299" s="35" t="s">
        <v>1058</v>
      </c>
      <c r="B299" s="36" t="s">
        <v>625</v>
      </c>
      <c r="C299" s="35" t="s">
        <v>1059</v>
      </c>
      <c r="D299" s="37">
        <v>44047.25</v>
      </c>
      <c r="E299" s="37">
        <v>44047.701388888898</v>
      </c>
      <c r="F299" s="3">
        <f t="shared" si="4"/>
        <v>0</v>
      </c>
    </row>
    <row r="300" spans="1:6" x14ac:dyDescent="0.2">
      <c r="A300" s="35" t="s">
        <v>1060</v>
      </c>
      <c r="B300" s="36" t="s">
        <v>617</v>
      </c>
      <c r="C300" s="35" t="s">
        <v>1061</v>
      </c>
      <c r="D300" s="37">
        <v>44044.229166666701</v>
      </c>
      <c r="E300" s="37">
        <v>44047.701388888898</v>
      </c>
      <c r="F300" s="3">
        <f t="shared" si="4"/>
        <v>3</v>
      </c>
    </row>
    <row r="301" spans="1:6" x14ac:dyDescent="0.2">
      <c r="A301" s="35" t="s">
        <v>1062</v>
      </c>
      <c r="B301" s="36" t="s">
        <v>630</v>
      </c>
      <c r="C301" s="35" t="s">
        <v>1063</v>
      </c>
      <c r="D301" s="37">
        <v>44040.208333333299</v>
      </c>
      <c r="E301" s="37">
        <v>44040.701388888898</v>
      </c>
      <c r="F301" s="3">
        <f t="shared" si="4"/>
        <v>0</v>
      </c>
    </row>
    <row r="302" spans="1:6" x14ac:dyDescent="0.2">
      <c r="A302" s="35" t="s">
        <v>1064</v>
      </c>
      <c r="B302" s="36" t="s">
        <v>621</v>
      </c>
      <c r="C302" s="35" t="s">
        <v>1065</v>
      </c>
      <c r="D302" s="37">
        <v>44044.229166666701</v>
      </c>
      <c r="E302" s="37">
        <v>44047.701388888898</v>
      </c>
      <c r="F302" s="3">
        <f t="shared" si="4"/>
        <v>3</v>
      </c>
    </row>
    <row r="303" spans="1:6" x14ac:dyDescent="0.2">
      <c r="A303" s="35" t="s">
        <v>1066</v>
      </c>
      <c r="B303" s="36" t="s">
        <v>619</v>
      </c>
      <c r="C303" s="35" t="s">
        <v>1067</v>
      </c>
      <c r="D303" s="37">
        <v>44047.326388888898</v>
      </c>
      <c r="E303" s="37">
        <v>44047.701388888898</v>
      </c>
      <c r="F303" s="3">
        <f t="shared" si="4"/>
        <v>0</v>
      </c>
    </row>
    <row r="304" spans="1:6" x14ac:dyDescent="0.2">
      <c r="A304" s="35" t="s">
        <v>1068</v>
      </c>
      <c r="B304" s="36" t="s">
        <v>620</v>
      </c>
      <c r="C304" s="35" t="s">
        <v>1069</v>
      </c>
      <c r="D304" s="37">
        <v>44044.173611111102</v>
      </c>
      <c r="E304" s="37">
        <v>44047.701388888898</v>
      </c>
      <c r="F304" s="3">
        <f t="shared" si="4"/>
        <v>3</v>
      </c>
    </row>
  </sheetData>
  <autoFilter ref="A1:F304"/>
  <phoneticPr fontId="9" type="noConversion"/>
  <conditionalFormatting sqref="B243">
    <cfRule type="duplicateValues" dxfId="25" priority="10"/>
  </conditionalFormatting>
  <conditionalFormatting sqref="A294">
    <cfRule type="duplicateValues" dxfId="24" priority="6"/>
  </conditionalFormatting>
  <conditionalFormatting sqref="B294">
    <cfRule type="duplicateValues" dxfId="23" priority="2"/>
    <cfRule type="duplicateValues" dxfId="22" priority="4"/>
  </conditionalFormatting>
  <conditionalFormatting sqref="C294">
    <cfRule type="duplicateValues" dxfId="21" priority="8"/>
  </conditionalFormatting>
  <conditionalFormatting sqref="A295">
    <cfRule type="duplicateValues" dxfId="20" priority="5"/>
  </conditionalFormatting>
  <conditionalFormatting sqref="C295">
    <cfRule type="duplicateValues" dxfId="19" priority="7"/>
  </conditionalFormatting>
  <conditionalFormatting sqref="A1:A196 A305:A65536">
    <cfRule type="duplicateValues" dxfId="18" priority="74"/>
  </conditionalFormatting>
  <conditionalFormatting sqref="B1:B196 B305:B65536">
    <cfRule type="duplicateValues" dxfId="17" priority="75"/>
  </conditionalFormatting>
  <conditionalFormatting sqref="C1:C196 C305:C65536">
    <cfRule type="duplicateValues" dxfId="16" priority="73"/>
  </conditionalFormatting>
  <conditionalFormatting sqref="A296:A304 A197:A293">
    <cfRule type="duplicateValues" dxfId="15" priority="12"/>
  </conditionalFormatting>
  <conditionalFormatting sqref="B197:B200 B201 B202:B217 B218:B231 B232:B233 B234 B235:B241 B242 B244:B255 B256:B257 B258:B263 B264:B266 B267:B272 B273:B278 B279:B281 B282 B283:B287 B288:B292 B293 B299 B300 B301:B303 B304">
    <cfRule type="duplicateValues" dxfId="14" priority="11"/>
  </conditionalFormatting>
  <conditionalFormatting sqref="B197:B200 B201 B202:B217 B218:B231 B232:B233 B234 B235:B241 B242:B255 B256:B257 B258:B263 B264:B266 B267:B272 B273:B278 B279:B281 B282 B283:B287 B288:B292 B293 B299 B300 B301:B303 B304">
    <cfRule type="duplicateValues" dxfId="13" priority="9"/>
  </conditionalFormatting>
  <conditionalFormatting sqref="C197:C287 C296:C304 C289:C293">
    <cfRule type="duplicateValues" dxfId="12" priority="13"/>
  </conditionalFormatting>
  <conditionalFormatting sqref="B295 B296:B298">
    <cfRule type="duplicateValues" dxfId="11" priority="1"/>
    <cfRule type="duplicateValues" dxfId="1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诊断结果</vt:lpstr>
      <vt:lpstr>Sheet1</vt:lpstr>
      <vt:lpstr>other 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2020-08-10T04:17:39Z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WorkbookGuid">
    <vt:lpwstr>2f3d424a-c8d0-4410-9be8-8f87c76b4b18</vt:lpwstr>
  </property>
</Properties>
</file>