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y/dgBLcExFDaPBW4MA2TXSle1a7/C8CNWUk3trIQQ+E="/>
    </ext>
  </extLst>
</workbook>
</file>

<file path=xl/sharedStrings.xml><?xml version="1.0" encoding="utf-8"?>
<sst xmlns="http://schemas.openxmlformats.org/spreadsheetml/2006/main" count="41" uniqueCount="37">
  <si>
    <t>Método</t>
  </si>
  <si>
    <t>Custo De Projeto Por KiloWatt</t>
  </si>
  <si>
    <t>Custo De Projeto Por KiloWatt.Hora</t>
  </si>
  <si>
    <t>Vida Útil (anos)</t>
  </si>
  <si>
    <t>Custo Estimado Para Especificação de KiloWatts por ano</t>
  </si>
  <si>
    <t>Custo Estimado Para Especificação de KiloWatt-Hora por ano</t>
  </si>
  <si>
    <t>Eficiência por ciclo de carga/descarga (RTE)</t>
  </si>
  <si>
    <t>Perda de RTE por ciclo</t>
  </si>
  <si>
    <t>Perda de RTE por ano</t>
  </si>
  <si>
    <t>Limite de ciclos</t>
  </si>
  <si>
    <t>Custo Estimado Para Especificação de KiloWatts por ano considerando eficiência</t>
  </si>
  <si>
    <t>Custo Estimado Para Especificação de KiloWatt-Hora por ano considerando eficiência</t>
  </si>
  <si>
    <t>Custo Estimado Para Especificação de KiloWatts considerando eficiência</t>
  </si>
  <si>
    <t>Custo Estimado Para Especificação de KiloWatt-Hora considerando eficiência</t>
  </si>
  <si>
    <t>para 20 anos de uso considerando eficiencia custo por KiloWatt</t>
  </si>
  <si>
    <t>para 20 anos de uso considerando eficiencia custo por kiloWatt-Hora</t>
  </si>
  <si>
    <t>custo mensal</t>
  </si>
  <si>
    <t>FATOR LIMITENTE ANUAL</t>
  </si>
  <si>
    <t>Coluna1</t>
  </si>
  <si>
    <t>Bateria: Eletrólise</t>
  </si>
  <si>
    <t>Bateria: Chumbo-Ácido</t>
  </si>
  <si>
    <t>Bateria: Lítio-Íon</t>
  </si>
  <si>
    <t>Bateria: Fluxo de oxidação</t>
  </si>
  <si>
    <t>Bateria: Sódio-Enxofre</t>
  </si>
  <si>
    <t>Bateria: Sódio-Metal</t>
  </si>
  <si>
    <t>Bateria: Zinco-Catodo Híbrido</t>
  </si>
  <si>
    <t>Torre de Água</t>
  </si>
  <si>
    <t>Flywheel</t>
  </si>
  <si>
    <t>Ultracapacitor</t>
  </si>
  <si>
    <t>Turbina de Combustão (940 $/kW)</t>
  </si>
  <si>
    <t>Watt por ano mais barato</t>
  </si>
  <si>
    <t>WattHora por ano mais barato</t>
  </si>
  <si>
    <t>80% de descarga</t>
  </si>
  <si>
    <t>Fontes</t>
  </si>
  <si>
    <t>https://www.mdpi.com/1996-1073/13/13/3307</t>
  </si>
  <si>
    <t>Energia (KiloWatt Hora)</t>
  </si>
  <si>
    <t>Potência (KiloWatt)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</si>
</sst>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409]* #,##0.00_ ;_-[$$-409]* \-#,##0.00\ ;_-[$$-409]* &quot;-&quot;??_ ;_-@_ "/>
    <numFmt numFmtId="165" formatCode="0.0000"/>
  </numFmts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3F3F3F"/>
      <name val="Calibri"/>
    </font>
    <font>
      <u/>
      <sz val="11.0"/>
      <color theme="1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4">
    <border/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1" fillId="2" fontId="3" numFmtId="164" xfId="0" applyBorder="1" applyFont="1" applyNumberFormat="1"/>
    <xf borderId="1" fillId="2" fontId="3" numFmtId="164" xfId="0" applyAlignment="1" applyBorder="1" applyFont="1" applyNumberFormat="1">
      <alignment horizontal="left" shrinkToFit="0" vertical="center" wrapText="1"/>
    </xf>
    <xf borderId="1" fillId="2" fontId="3" numFmtId="164" xfId="0" applyAlignment="1" applyBorder="1" applyFont="1" applyNumberFormat="1">
      <alignment shrinkToFit="0" wrapText="1"/>
    </xf>
    <xf borderId="1" fillId="2" fontId="3" numFmtId="0" xfId="0" applyAlignment="1" applyBorder="1" applyFont="1">
      <alignment shrinkToFit="0" wrapText="1"/>
    </xf>
    <xf borderId="1" fillId="3" fontId="3" numFmtId="164" xfId="0" applyAlignment="1" applyBorder="1" applyFill="1" applyFont="1" applyNumberFormat="1">
      <alignment horizontal="left" shrinkToFit="0" vertical="center" wrapText="1"/>
    </xf>
    <xf borderId="1" fillId="3" fontId="3" numFmtId="164" xfId="0" applyAlignment="1" applyBorder="1" applyFont="1" applyNumberFormat="1">
      <alignment shrinkToFit="0" wrapText="1"/>
    </xf>
    <xf borderId="1" fillId="3" fontId="3" numFmtId="0" xfId="0" applyAlignment="1" applyBorder="1" applyFont="1">
      <alignment shrinkToFit="0" wrapText="1"/>
    </xf>
    <xf borderId="1" fillId="3" fontId="4" numFmtId="0" xfId="0" applyAlignment="1" applyBorder="1" applyFont="1">
      <alignment shrinkToFit="0" wrapText="1"/>
    </xf>
    <xf borderId="1" fillId="4" fontId="3" numFmtId="0" xfId="0" applyBorder="1" applyFill="1" applyFont="1"/>
    <xf borderId="2" fillId="5" fontId="2" numFmtId="0" xfId="0" applyBorder="1" applyFill="1" applyFont="1"/>
    <xf borderId="2" fillId="5" fontId="2" numFmtId="164" xfId="0" applyBorder="1" applyFont="1" applyNumberFormat="1"/>
    <xf borderId="2" fillId="5" fontId="2" numFmtId="2" xfId="0" applyBorder="1" applyFont="1" applyNumberFormat="1"/>
    <xf borderId="2" fillId="5" fontId="2" numFmtId="165" xfId="0" applyBorder="1" applyFont="1" applyNumberFormat="1"/>
    <xf borderId="2" fillId="5" fontId="2" numFmtId="1" xfId="0" applyBorder="1" applyFont="1" applyNumberFormat="1"/>
    <xf borderId="2" fillId="5" fontId="2" numFmtId="0" xfId="0" applyBorder="1" applyFont="1"/>
    <xf borderId="2" fillId="6" fontId="2" numFmtId="0" xfId="0" applyBorder="1" applyFill="1" applyFont="1"/>
    <xf borderId="2" fillId="6" fontId="2" numFmtId="164" xfId="0" applyBorder="1" applyFont="1" applyNumberFormat="1"/>
    <xf borderId="2" fillId="6" fontId="2" numFmtId="2" xfId="0" applyBorder="1" applyFont="1" applyNumberFormat="1"/>
    <xf borderId="2" fillId="6" fontId="2" numFmtId="165" xfId="0" applyBorder="1" applyFont="1" applyNumberFormat="1"/>
    <xf borderId="2" fillId="6" fontId="2" numFmtId="1" xfId="0" applyBorder="1" applyFont="1" applyNumberFormat="1"/>
    <xf borderId="2" fillId="6" fontId="2" numFmtId="0" xfId="0" applyBorder="1" applyFont="1"/>
    <xf borderId="3" fillId="7" fontId="5" numFmtId="0" xfId="0" applyBorder="1" applyFill="1" applyFont="1"/>
    <xf borderId="3" fillId="7" fontId="5" numFmtId="164" xfId="0" applyBorder="1" applyFont="1" applyNumberFormat="1"/>
    <xf borderId="3" fillId="7" fontId="2" numFmtId="0" xfId="0" applyBorder="1" applyFont="1"/>
    <xf borderId="3" fillId="7" fontId="2" numFmtId="164" xfId="0" applyBorder="1" applyFont="1" applyNumberFormat="1"/>
    <xf borderId="3" fillId="7" fontId="2" numFmtId="0" xfId="0" applyAlignment="1" applyBorder="1" applyFont="1">
      <alignment horizontal="right"/>
    </xf>
    <xf borderId="3" fillId="7" fontId="5" numFmtId="164" xfId="0" applyAlignment="1" applyBorder="1" applyFont="1" applyNumberFormat="1">
      <alignment horizontal="right"/>
    </xf>
    <xf borderId="3" fillId="7" fontId="2" numFmtId="164" xfId="0" applyAlignment="1" applyBorder="1" applyFont="1" applyNumberFormat="1">
      <alignment horizontal="right"/>
    </xf>
    <xf borderId="3" fillId="7" fontId="5" numFmtId="0" xfId="0" applyAlignment="1" applyBorder="1" applyFont="1">
      <alignment horizontal="right"/>
    </xf>
    <xf borderId="0" fillId="0" fontId="2" numFmtId="164" xfId="0" applyFont="1" applyNumberFormat="1"/>
    <xf borderId="0" fillId="0" fontId="6" numFmtId="0" xfId="0" applyFont="1"/>
    <xf borderId="0" fillId="0" fontId="2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S14" displayName="Table_1" name="Table_1" id="1">
  <tableColumns count="19">
    <tableColumn name="Método" id="1"/>
    <tableColumn name="Custo De Projeto Por KiloWatt" id="2"/>
    <tableColumn name="Custo De Projeto Por KiloWatt.Hora" id="3"/>
    <tableColumn name="Vida Útil (anos)" id="4"/>
    <tableColumn name="Custo Estimado Para Especificação de KiloWatts por ano" id="5"/>
    <tableColumn name="Custo Estimado Para Especificação de KiloWatt-Hora por ano" id="6"/>
    <tableColumn name="Eficiência por ciclo de carga/descarga (RTE)" id="7"/>
    <tableColumn name="Perda de RTE por ciclo" id="8"/>
    <tableColumn name="Perda de RTE por ano" id="9"/>
    <tableColumn name="Limite de ciclos" id="10"/>
    <tableColumn name="Custo Estimado Para Especificação de KiloWatts por ano considerando eficiência" id="11"/>
    <tableColumn name="Custo Estimado Para Especificação de KiloWatt-Hora por ano considerando eficiência" id="12"/>
    <tableColumn name="Custo Estimado Para Especificação de KiloWatts considerando eficiência" id="13"/>
    <tableColumn name="Custo Estimado Para Especificação de KiloWatt-Hora considerando eficiência" id="14"/>
    <tableColumn name="para 20 anos de uso considerando eficiencia custo por KiloWatt" id="15"/>
    <tableColumn name="para 20 anos de uso considerando eficiencia custo por kiloWatt-Hora" id="16"/>
    <tableColumn name="custo mensal" id="17"/>
    <tableColumn name="FATOR LIMITENTE ANUAL" id="18"/>
    <tableColumn name="Coluna1" id="19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dpi.com/1996-1073/13/13/3307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27.43"/>
    <col customWidth="1" min="2" max="2" width="35.14"/>
    <col customWidth="1" min="3" max="3" width="36.57"/>
    <col customWidth="1" min="4" max="4" width="17.29"/>
    <col customWidth="1" min="5" max="5" width="20.57"/>
    <col customWidth="1" min="6" max="6" width="26.0"/>
    <col customWidth="1" min="7" max="7" width="19.29"/>
    <col customWidth="1" min="8" max="8" width="13.43"/>
    <col customWidth="1" min="9" max="9" width="14.0"/>
    <col customWidth="1" min="10" max="10" width="9.29"/>
    <col customWidth="1" min="11" max="11" width="29.14"/>
    <col customWidth="1" min="12" max="12" width="40.14"/>
    <col customWidth="1" min="13" max="13" width="40.86"/>
    <col customWidth="1" min="14" max="14" width="42.71"/>
    <col customWidth="1" min="15" max="18" width="39.43"/>
    <col customWidth="1" min="19" max="19" width="16.57"/>
    <col customWidth="1" min="20" max="26" width="8.71"/>
  </cols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2">
        <v>15.0</v>
      </c>
      <c r="P1" s="2">
        <v>16.0</v>
      </c>
      <c r="Q1" s="2">
        <v>16.0</v>
      </c>
      <c r="R1" s="2">
        <v>16.0</v>
      </c>
    </row>
    <row r="2" ht="43.5" customHeight="1">
      <c r="A2" s="3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6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9" t="s">
        <v>11</v>
      </c>
      <c r="M2" s="8" t="s">
        <v>12</v>
      </c>
      <c r="N2" s="10" t="s">
        <v>13</v>
      </c>
      <c r="O2" s="11" t="s">
        <v>14</v>
      </c>
      <c r="P2" s="11" t="s">
        <v>15</v>
      </c>
      <c r="Q2" s="11" t="s">
        <v>16</v>
      </c>
      <c r="R2" s="11" t="s">
        <v>17</v>
      </c>
      <c r="S2" s="12" t="s">
        <v>18</v>
      </c>
    </row>
    <row r="3">
      <c r="A3" s="13" t="s">
        <v>19</v>
      </c>
      <c r="B3" s="14">
        <v>2040.0</v>
      </c>
      <c r="C3" s="14">
        <v>26.2</v>
      </c>
      <c r="D3" s="13">
        <v>20.0</v>
      </c>
      <c r="E3" s="14">
        <f>ROUNDUP(B25*B3/D3,0)</f>
        <v>1788127639</v>
      </c>
      <c r="F3" s="14">
        <f>B24*C3/D3</f>
        <v>112906279.3</v>
      </c>
      <c r="G3" s="15">
        <v>0.2222222222222222</v>
      </c>
      <c r="H3" s="15"/>
      <c r="I3" s="16"/>
      <c r="J3" s="17"/>
      <c r="K3" s="14">
        <f t="shared" ref="K3:K14" si="1">ROUNDUP(E3/G3,0)</f>
        <v>8046574376</v>
      </c>
      <c r="L3" s="14">
        <f t="shared" ref="L3:L12" si="2">QUOTIENT(F3,G3)</f>
        <v>508078257</v>
      </c>
      <c r="M3" s="14">
        <f t="shared" ref="M3:M13" si="3">ROUNDUP(K3*D3,0)</f>
        <v>160931487520</v>
      </c>
      <c r="N3" s="14">
        <f t="shared" ref="N3:N13" si="4">ROUNDUP(L3*D3,0)</f>
        <v>10161565140</v>
      </c>
      <c r="O3" s="14">
        <f>PRODUCT(Planilha1!$K3,20)</f>
        <v>160931487520</v>
      </c>
      <c r="P3" s="14">
        <f>PRODUCT(Planilha1!$L3,20)</f>
        <v>10161565140</v>
      </c>
      <c r="Q3" s="14">
        <f>QUOTIENT(Planilha1!$R3,12)</f>
        <v>1517344959</v>
      </c>
      <c r="R3" s="14">
        <f>PRODUCT(Planilha1!$L3,20)+IF(Planilha1!$K3&gt;Planilha1!$L3,Planilha1!$K3,Planilha1!$L3)</f>
        <v>18208139516</v>
      </c>
      <c r="S3" s="13" t="str">
        <f>IF(Planilha1!$K3&gt;Planilha1!$L3,"KiloWatts","KiloWattsHora")</f>
        <v>KiloWatts</v>
      </c>
      <c r="T3" s="18"/>
      <c r="U3" s="18"/>
      <c r="V3" s="18"/>
      <c r="W3" s="18"/>
      <c r="X3" s="18"/>
      <c r="Y3" s="18"/>
      <c r="Z3" s="18"/>
    </row>
    <row r="4" ht="15.75" customHeight="1">
      <c r="A4" s="19" t="s">
        <v>20</v>
      </c>
      <c r="B4" s="20">
        <v>2194.0</v>
      </c>
      <c r="C4" s="20">
        <v>549.0</v>
      </c>
      <c r="D4" s="19">
        <v>3.0</v>
      </c>
      <c r="E4" s="20">
        <f>ROUNDUP(B25*B4/D4,0)</f>
        <v>12820758299</v>
      </c>
      <c r="F4" s="20">
        <f>ROUNDUP(B24*C4/D4,0)</f>
        <v>15772403909</v>
      </c>
      <c r="G4" s="21">
        <v>0.72</v>
      </c>
      <c r="H4" s="21"/>
      <c r="I4" s="22">
        <v>0.054</v>
      </c>
      <c r="J4" s="23">
        <v>900.0</v>
      </c>
      <c r="K4" s="14">
        <f t="shared" si="1"/>
        <v>17806608749</v>
      </c>
      <c r="L4" s="14">
        <f t="shared" si="2"/>
        <v>21906116540</v>
      </c>
      <c r="M4" s="20">
        <f t="shared" si="3"/>
        <v>53419826247</v>
      </c>
      <c r="N4" s="20">
        <f t="shared" si="4"/>
        <v>65718349620</v>
      </c>
      <c r="O4" s="20">
        <f>PRODUCT(Planilha1!$K4,20)</f>
        <v>356132174980</v>
      </c>
      <c r="P4" s="20">
        <f>PRODUCT(Planilha1!$L4,20)</f>
        <v>438122330800</v>
      </c>
      <c r="Q4" s="20">
        <f>QUOTIENT(Planilha1!$R4,12)</f>
        <v>38335703945</v>
      </c>
      <c r="R4" s="20">
        <f>PRODUCT(Planilha1!$L4,20)+IF(Planilha1!$K4&gt;Planilha1!$L4,Planilha1!$K4,Planilha1!$L4)</f>
        <v>460028447340</v>
      </c>
      <c r="S4" s="19" t="str">
        <f>IF(Planilha1!$K4&gt;Planilha1!$L4,"KiloWatts","KiloWattsHora")</f>
        <v>KiloWattsHora</v>
      </c>
      <c r="T4" s="24"/>
      <c r="U4" s="24"/>
      <c r="V4" s="24"/>
      <c r="W4" s="24"/>
      <c r="X4" s="24"/>
      <c r="Y4" s="24"/>
      <c r="Z4" s="24"/>
    </row>
    <row r="5">
      <c r="A5" s="13" t="s">
        <v>21</v>
      </c>
      <c r="B5" s="14">
        <v>1876.0</v>
      </c>
      <c r="C5" s="14">
        <v>469.0</v>
      </c>
      <c r="D5" s="13">
        <v>10.0</v>
      </c>
      <c r="E5" s="14">
        <f>ROUNDUP(B25*B5/D5,0)</f>
        <v>3288752403</v>
      </c>
      <c r="F5" s="14">
        <f>ROUNDUP(B24*C5/D5,0)</f>
        <v>4042217177</v>
      </c>
      <c r="G5" s="15">
        <v>0.86</v>
      </c>
      <c r="H5" s="15"/>
      <c r="I5" s="16">
        <v>0.005</v>
      </c>
      <c r="J5" s="17">
        <v>3500.0</v>
      </c>
      <c r="K5" s="14">
        <f t="shared" si="1"/>
        <v>3824130702</v>
      </c>
      <c r="L5" s="14">
        <f t="shared" si="2"/>
        <v>4700252531</v>
      </c>
      <c r="M5" s="14">
        <f t="shared" si="3"/>
        <v>38241307020</v>
      </c>
      <c r="N5" s="14">
        <f t="shared" si="4"/>
        <v>47002525310</v>
      </c>
      <c r="O5" s="14">
        <f>PRODUCT(Planilha1!$K5,20)</f>
        <v>76482614040</v>
      </c>
      <c r="P5" s="14">
        <f>PRODUCT(Planilha1!$L5,20)</f>
        <v>94005050620</v>
      </c>
      <c r="Q5" s="14">
        <f>QUOTIENT(Planilha1!$R5,12)</f>
        <v>8225441929</v>
      </c>
      <c r="R5" s="14">
        <f>PRODUCT(Planilha1!$L5,20)+IF(Planilha1!$K5&gt;Planilha1!$L5,Planilha1!$K5,Planilha1!$L5)</f>
        <v>98705303151</v>
      </c>
      <c r="S5" s="13" t="str">
        <f>IF(Planilha1!$K5&gt;Planilha1!$L5,"KiloWatts","KiloWattsHora")</f>
        <v>KiloWattsHora</v>
      </c>
      <c r="T5" s="18"/>
      <c r="U5" s="18"/>
      <c r="V5" s="18"/>
      <c r="W5" s="18"/>
      <c r="X5" s="18"/>
      <c r="Y5" s="18"/>
      <c r="Z5" s="18"/>
    </row>
    <row r="6">
      <c r="A6" s="19" t="s">
        <v>22</v>
      </c>
      <c r="B6" s="20">
        <v>3430.0</v>
      </c>
      <c r="C6" s="20">
        <v>858.0</v>
      </c>
      <c r="D6" s="19">
        <v>15.0</v>
      </c>
      <c r="E6" s="20">
        <f>ROUNDUP(B25*B6/D6,0)</f>
        <v>4008678302</v>
      </c>
      <c r="F6" s="20">
        <f>ROUNDUP(B24*C6/D6,0)</f>
        <v>4929953572</v>
      </c>
      <c r="G6" s="21">
        <v>0.7</v>
      </c>
      <c r="H6" s="21"/>
      <c r="I6" s="22">
        <v>0.004</v>
      </c>
      <c r="J6" s="23">
        <v>10000.0</v>
      </c>
      <c r="K6" s="14">
        <f t="shared" si="1"/>
        <v>5726683289</v>
      </c>
      <c r="L6" s="14">
        <f t="shared" si="2"/>
        <v>7042790817</v>
      </c>
      <c r="M6" s="20">
        <f t="shared" si="3"/>
        <v>85900249335</v>
      </c>
      <c r="N6" s="20">
        <f t="shared" si="4"/>
        <v>105641862255</v>
      </c>
      <c r="O6" s="20">
        <f>PRODUCT(Planilha1!$K6,20)</f>
        <v>114533665780</v>
      </c>
      <c r="P6" s="20">
        <f>PRODUCT(Planilha1!$L6,20)</f>
        <v>140855816340</v>
      </c>
      <c r="Q6" s="20">
        <f>QUOTIENT(Planilha1!$R6,12)</f>
        <v>12324883929</v>
      </c>
      <c r="R6" s="20">
        <f>PRODUCT(Planilha1!$L6,20)+IF(Planilha1!$K6&gt;Planilha1!$L6,Planilha1!$K6,Planilha1!$L6)</f>
        <v>147898607157</v>
      </c>
      <c r="S6" s="19" t="str">
        <f>IF(Planilha1!$K6&gt;Planilha1!$L6,"KiloWatts","KiloWattsHora")</f>
        <v>KiloWattsHora</v>
      </c>
      <c r="T6" s="24"/>
      <c r="U6" s="24"/>
      <c r="V6" s="24"/>
      <c r="W6" s="24"/>
      <c r="X6" s="24"/>
      <c r="Y6" s="24"/>
      <c r="Z6" s="24"/>
    </row>
    <row r="7">
      <c r="A7" s="13" t="s">
        <v>23</v>
      </c>
      <c r="B7" s="14">
        <v>3626.0</v>
      </c>
      <c r="C7" s="14">
        <v>907.0</v>
      </c>
      <c r="D7" s="13">
        <v>13.5</v>
      </c>
      <c r="E7" s="14">
        <f>ROUNDUP(B25*B7/D7,0)</f>
        <v>4708606259</v>
      </c>
      <c r="F7" s="14">
        <f>ROUNDUP(B24*C7/D7,0)</f>
        <v>5790556708</v>
      </c>
      <c r="G7" s="15">
        <v>0.75</v>
      </c>
      <c r="H7" s="15"/>
      <c r="I7" s="16">
        <v>0.0034</v>
      </c>
      <c r="J7" s="17">
        <v>4000.0</v>
      </c>
      <c r="K7" s="14">
        <f t="shared" si="1"/>
        <v>6278141679</v>
      </c>
      <c r="L7" s="14">
        <f t="shared" si="2"/>
        <v>7720742277</v>
      </c>
      <c r="M7" s="14">
        <f t="shared" si="3"/>
        <v>84754912667</v>
      </c>
      <c r="N7" s="14">
        <f t="shared" si="4"/>
        <v>104230020740</v>
      </c>
      <c r="O7" s="14">
        <f>PRODUCT(Planilha1!$K7,20)</f>
        <v>125562833580</v>
      </c>
      <c r="P7" s="14">
        <f>PRODUCT(Planilha1!$L7,20)</f>
        <v>154414845540</v>
      </c>
      <c r="Q7" s="14">
        <f>QUOTIENT(Planilha1!$R7,12)</f>
        <v>13511298984</v>
      </c>
      <c r="R7" s="14">
        <f>PRODUCT(Planilha1!$L7,20)+IF(Planilha1!$K7&gt;Planilha1!$L7,Planilha1!$K7,Planilha1!$L7)</f>
        <v>162135587817</v>
      </c>
      <c r="S7" s="13" t="str">
        <f>IF(Planilha1!$K7&gt;Planilha1!$L7,"KiloWatts","KiloWattsHora")</f>
        <v>KiloWattsHora</v>
      </c>
      <c r="T7" s="18"/>
      <c r="U7" s="18"/>
      <c r="V7" s="18"/>
      <c r="W7" s="18"/>
      <c r="X7" s="18"/>
      <c r="Y7" s="18"/>
      <c r="Z7" s="18"/>
    </row>
    <row r="8">
      <c r="A8" s="19" t="s">
        <v>24</v>
      </c>
      <c r="B8" s="20">
        <v>3710.0</v>
      </c>
      <c r="C8" s="20">
        <v>928.0</v>
      </c>
      <c r="D8" s="19">
        <v>12.5</v>
      </c>
      <c r="E8" s="20">
        <f>ROUNDUP(B25*B8/D8,0)</f>
        <v>5203100816</v>
      </c>
      <c r="F8" s="20">
        <f>ROUNDUP(B24*C8/D8,0)</f>
        <v>6398597083</v>
      </c>
      <c r="G8" s="21">
        <v>0.83</v>
      </c>
      <c r="H8" s="21"/>
      <c r="I8" s="22">
        <v>0.0035</v>
      </c>
      <c r="J8" s="23">
        <v>3500.0</v>
      </c>
      <c r="K8" s="14">
        <f t="shared" si="1"/>
        <v>6268796164</v>
      </c>
      <c r="L8" s="14">
        <f t="shared" si="2"/>
        <v>7709153112</v>
      </c>
      <c r="M8" s="20">
        <f t="shared" si="3"/>
        <v>78359952050</v>
      </c>
      <c r="N8" s="20">
        <f t="shared" si="4"/>
        <v>96364413900</v>
      </c>
      <c r="O8" s="20">
        <f>PRODUCT(Planilha1!$K8,20)</f>
        <v>125375923280</v>
      </c>
      <c r="P8" s="20">
        <f>PRODUCT(Planilha1!$L8,20)</f>
        <v>154183062240</v>
      </c>
      <c r="Q8" s="20">
        <f>QUOTIENT(Planilha1!$R8,12)</f>
        <v>13491017946</v>
      </c>
      <c r="R8" s="20">
        <f>PRODUCT(Planilha1!$L8,20)+IF(Planilha1!$K8&gt;Planilha1!$L8,Planilha1!$K8,Planilha1!$L8)</f>
        <v>161892215352</v>
      </c>
      <c r="S8" s="19" t="str">
        <f>IF(Planilha1!$K8&gt;Planilha1!$L8,"KiloWatts","KiloWattsHora")</f>
        <v>KiloWattsHora</v>
      </c>
      <c r="T8" s="24"/>
      <c r="U8" s="24"/>
      <c r="V8" s="24"/>
      <c r="W8" s="24"/>
      <c r="X8" s="24"/>
      <c r="Y8" s="24"/>
      <c r="Z8" s="24"/>
    </row>
    <row r="9">
      <c r="A9" s="13" t="s">
        <v>25</v>
      </c>
      <c r="B9" s="14">
        <v>2202.0</v>
      </c>
      <c r="C9" s="14">
        <v>551.0</v>
      </c>
      <c r="D9" s="13">
        <v>10.0</v>
      </c>
      <c r="E9" s="14">
        <f>ROUNDUP(B25*B9/D9,0)</f>
        <v>3860252021</v>
      </c>
      <c r="F9" s="14">
        <f>ROUNDUP(B24*C9/D9,0)</f>
        <v>4748958773</v>
      </c>
      <c r="G9" s="15">
        <v>0.72</v>
      </c>
      <c r="H9" s="15"/>
      <c r="I9" s="16">
        <v>0.015</v>
      </c>
      <c r="J9" s="17">
        <v>3500.0</v>
      </c>
      <c r="K9" s="14">
        <f t="shared" si="1"/>
        <v>5361461141</v>
      </c>
      <c r="L9" s="14">
        <f t="shared" si="2"/>
        <v>6595776073</v>
      </c>
      <c r="M9" s="14">
        <f t="shared" si="3"/>
        <v>53614611410</v>
      </c>
      <c r="N9" s="14">
        <f t="shared" si="4"/>
        <v>65957760730</v>
      </c>
      <c r="O9" s="14">
        <f>PRODUCT(Planilha1!$K9,20)</f>
        <v>107229222820</v>
      </c>
      <c r="P9" s="14">
        <f>PRODUCT(Planilha1!$L9,20)</f>
        <v>131915521460</v>
      </c>
      <c r="Q9" s="14">
        <f>QUOTIENT(Planilha1!$R9,12)</f>
        <v>11542608127</v>
      </c>
      <c r="R9" s="14">
        <f>PRODUCT(Planilha1!$L9,20)+IF(Planilha1!$K9&gt;Planilha1!$L9,Planilha1!$K9,Planilha1!$L9)</f>
        <v>138511297533</v>
      </c>
      <c r="S9" s="13" t="str">
        <f>IF(Planilha1!$K9&gt;Planilha1!$L9,"KiloWatts","KiloWattsHora")</f>
        <v>KiloWattsHora</v>
      </c>
      <c r="T9" s="18"/>
      <c r="U9" s="18"/>
      <c r="V9" s="18"/>
      <c r="W9" s="18"/>
      <c r="X9" s="18"/>
      <c r="Y9" s="18"/>
      <c r="Z9" s="18"/>
    </row>
    <row r="10">
      <c r="A10" s="13" t="s">
        <v>26</v>
      </c>
      <c r="B10" s="14">
        <v>2638.0</v>
      </c>
      <c r="C10" s="14">
        <f>165+15.9</f>
        <v>180.9</v>
      </c>
      <c r="D10" s="13">
        <v>30.0</v>
      </c>
      <c r="E10" s="14">
        <f>ROUNDUP(B25*B10/D10,0)</f>
        <v>1541529645</v>
      </c>
      <c r="F10" s="14">
        <f>ROUNDUP(B24*C10/D10,0)</f>
        <v>519713637</v>
      </c>
      <c r="G10" s="15">
        <v>0.8</v>
      </c>
      <c r="H10" s="15"/>
      <c r="I10" s="16"/>
      <c r="J10" s="17"/>
      <c r="K10" s="14">
        <f t="shared" si="1"/>
        <v>1926912057</v>
      </c>
      <c r="L10" s="14">
        <f t="shared" si="2"/>
        <v>649642046</v>
      </c>
      <c r="M10" s="14">
        <f t="shared" si="3"/>
        <v>57807361710</v>
      </c>
      <c r="N10" s="14">
        <f t="shared" si="4"/>
        <v>19489261380</v>
      </c>
      <c r="O10" s="14">
        <f>PRODUCT(Planilha1!$K10,20)</f>
        <v>38538241140</v>
      </c>
      <c r="P10" s="14">
        <f>PRODUCT(Planilha1!$L10,20)</f>
        <v>12992840920</v>
      </c>
      <c r="Q10" s="14">
        <f>QUOTIENT(Planilha1!$R10,12)</f>
        <v>1243312748</v>
      </c>
      <c r="R10" s="14">
        <f>PRODUCT(Planilha1!$L10,20)+IF(Planilha1!$K10&gt;Planilha1!$L10,Planilha1!$K10,Planilha1!$L10)</f>
        <v>14919752977</v>
      </c>
      <c r="S10" s="13" t="str">
        <f>IF(Planilha1!$K10&gt;Planilha1!$L10,"KiloWatts","KiloWattsHora")</f>
        <v>KiloWatts</v>
      </c>
      <c r="T10" s="18"/>
      <c r="U10" s="18"/>
      <c r="V10" s="18"/>
      <c r="W10" s="18"/>
      <c r="X10" s="18"/>
      <c r="Y10" s="18"/>
      <c r="Z10" s="18"/>
    </row>
    <row r="11">
      <c r="A11" s="13" t="s">
        <v>27</v>
      </c>
      <c r="B11" s="14">
        <v>1669.0</v>
      </c>
      <c r="C11" s="14">
        <f>105+16.7</f>
        <v>121.7</v>
      </c>
      <c r="D11" s="13">
        <v>25.0</v>
      </c>
      <c r="E11" s="14">
        <f>ROUNDUP(B25*B11/D11,0)</f>
        <v>1170347071</v>
      </c>
      <c r="F11" s="14">
        <f>ROUNDUP(B24*C11/D11,0)</f>
        <v>419563182</v>
      </c>
      <c r="G11" s="15">
        <v>0.86</v>
      </c>
      <c r="H11" s="15"/>
      <c r="I11" s="16">
        <v>0.0014</v>
      </c>
      <c r="J11" s="17"/>
      <c r="K11" s="14">
        <f t="shared" si="1"/>
        <v>1360868688</v>
      </c>
      <c r="L11" s="14">
        <f t="shared" si="2"/>
        <v>487864165</v>
      </c>
      <c r="M11" s="14">
        <f t="shared" si="3"/>
        <v>34021717200</v>
      </c>
      <c r="N11" s="14">
        <f t="shared" si="4"/>
        <v>12196604125</v>
      </c>
      <c r="O11" s="14">
        <f>PRODUCT(Planilha1!$K11,20)</f>
        <v>27217373760</v>
      </c>
      <c r="P11" s="14">
        <f>PRODUCT(Planilha1!$L11,20)</f>
        <v>9757283300</v>
      </c>
      <c r="Q11" s="14">
        <f>QUOTIENT(Planilha1!$R11,12)</f>
        <v>926512665</v>
      </c>
      <c r="R11" s="14">
        <f>PRODUCT(Planilha1!$L11,20)+IF(Planilha1!$K11&gt;Planilha1!$L11,Planilha1!$K11,Planilha1!$L11)</f>
        <v>11118151988</v>
      </c>
      <c r="S11" s="13" t="str">
        <f>IF(Planilha1!$K11&gt;Planilha1!$L11,"KiloWatts","KiloWattsHora")</f>
        <v>KiloWatts</v>
      </c>
      <c r="T11" s="18"/>
      <c r="U11" s="18"/>
      <c r="V11" s="18"/>
      <c r="W11" s="18"/>
      <c r="X11" s="18"/>
      <c r="Y11" s="18"/>
      <c r="Z11" s="18"/>
    </row>
    <row r="12">
      <c r="A12" s="19" t="s">
        <v>28</v>
      </c>
      <c r="B12" s="20">
        <v>930.0</v>
      </c>
      <c r="C12" s="20">
        <f>74.48+1</f>
        <v>75.48</v>
      </c>
      <c r="D12" s="19">
        <v>16.0</v>
      </c>
      <c r="E12" s="20">
        <f>ROUNDUP(B25*B12/D12,0)</f>
        <v>1018969795</v>
      </c>
      <c r="F12" s="20">
        <f>ROUNDUP(B24*C12/D12,0)</f>
        <v>406591888</v>
      </c>
      <c r="G12" s="21">
        <v>0.92</v>
      </c>
      <c r="H12" s="21"/>
      <c r="I12" s="22">
        <v>0.0014</v>
      </c>
      <c r="J12" s="23"/>
      <c r="K12" s="14">
        <f t="shared" si="1"/>
        <v>1107575865</v>
      </c>
      <c r="L12" s="14">
        <f t="shared" si="2"/>
        <v>441947704</v>
      </c>
      <c r="M12" s="20">
        <f t="shared" si="3"/>
        <v>17721213840</v>
      </c>
      <c r="N12" s="20">
        <f t="shared" si="4"/>
        <v>7071163264</v>
      </c>
      <c r="O12" s="20">
        <f>PRODUCT(Planilha1!$K12,20)</f>
        <v>22151517300</v>
      </c>
      <c r="P12" s="20">
        <f>PRODUCT(Planilha1!$L12,20)</f>
        <v>8838954080</v>
      </c>
      <c r="Q12" s="20">
        <f>QUOTIENT(Planilha1!$R12,12)</f>
        <v>828877495</v>
      </c>
      <c r="R12" s="20">
        <f>PRODUCT(Planilha1!$L12,20)+IF(Planilha1!$K12&gt;Planilha1!$L12,Planilha1!$K12,Planilha1!$L12)</f>
        <v>9946529945</v>
      </c>
      <c r="S12" s="19" t="str">
        <f>IF(Planilha1!$K12&gt;Planilha1!$L12,"KiloWatts","KiloWattsHora")</f>
        <v>KiloWatts</v>
      </c>
      <c r="T12" s="24"/>
      <c r="U12" s="24"/>
      <c r="V12" s="24"/>
      <c r="W12" s="24"/>
      <c r="X12" s="24"/>
      <c r="Y12" s="24"/>
      <c r="Z12" s="24"/>
    </row>
    <row r="13">
      <c r="A13" s="19" t="s">
        <v>29</v>
      </c>
      <c r="B13" s="19">
        <v>0.0</v>
      </c>
      <c r="C13" s="19"/>
      <c r="D13" s="19">
        <v>20.0</v>
      </c>
      <c r="E13" s="19">
        <f>ROUNDUP(B25*B13/D13,0)</f>
        <v>0</v>
      </c>
      <c r="F13" s="19">
        <f>ROUNDUP(B24*C13/D13,0)</f>
        <v>0</v>
      </c>
      <c r="G13" s="19">
        <v>0.328</v>
      </c>
      <c r="H13" s="19"/>
      <c r="I13" s="19"/>
      <c r="J13" s="19"/>
      <c r="K13" s="13">
        <f t="shared" si="1"/>
        <v>0</v>
      </c>
      <c r="L13" s="13">
        <f>ROUNDUP(F13/G13,0)</f>
        <v>0</v>
      </c>
      <c r="M13" s="19">
        <f t="shared" si="3"/>
        <v>0</v>
      </c>
      <c r="N13" s="19">
        <f t="shared" si="4"/>
        <v>0</v>
      </c>
      <c r="O13" s="19">
        <f>PRODUCT(Planilha1!$K13,20)</f>
        <v>0</v>
      </c>
      <c r="P13" s="19">
        <f>PRODUCT(Planilha1!$L13,20)</f>
        <v>0</v>
      </c>
      <c r="Q13" s="20">
        <f>QUOTIENT(Planilha1!$R13,12)</f>
        <v>0</v>
      </c>
      <c r="R13" s="20">
        <f>PRODUCT(Planilha1!$L13,20)+IF(Planilha1!$K13&gt;Planilha1!$L13,Planilha1!$K13,Planilha1!$L13)</f>
        <v>0</v>
      </c>
      <c r="S13" s="19" t="str">
        <f>IF(Planilha1!$K13&gt;Planilha1!$L13,"KiloWatts","KiloWattsHora")</f>
        <v>KiloWattsHora</v>
      </c>
      <c r="T13" s="24"/>
      <c r="U13" s="24"/>
      <c r="V13" s="24"/>
      <c r="W13" s="24"/>
      <c r="X13" s="24"/>
      <c r="Y13" s="24"/>
      <c r="Z13" s="24"/>
    </row>
    <row r="14">
      <c r="A14" s="13"/>
      <c r="B14" s="13"/>
      <c r="C14" s="14"/>
      <c r="D14" s="13"/>
      <c r="E14" s="14"/>
      <c r="F14" s="14"/>
      <c r="G14" s="15">
        <v>1.0</v>
      </c>
      <c r="H14" s="15"/>
      <c r="I14" s="16"/>
      <c r="J14" s="17"/>
      <c r="K14" s="14">
        <f t="shared" si="1"/>
        <v>0</v>
      </c>
      <c r="L14" s="14"/>
      <c r="M14" s="14"/>
      <c r="N14" s="20"/>
      <c r="O14" s="19">
        <f>PRODUCT(Planilha1!$K14,20)</f>
        <v>0</v>
      </c>
      <c r="P14" s="19">
        <f>PRODUCT(Planilha1!$L14,20)</f>
        <v>20</v>
      </c>
      <c r="Q14" s="20">
        <f>QUOTIENT(Planilha1!$R14,12)</f>
        <v>1</v>
      </c>
      <c r="R14" s="20">
        <f>PRODUCT(Planilha1!$L14,20)+IF(Planilha1!$K14&gt;Planilha1!$L14,Planilha1!$K14,Planilha1!$L14)</f>
        <v>20</v>
      </c>
      <c r="S14" s="13" t="str">
        <f>IF(Planilha1!$K14&gt;Planilha1!$L14,"KiloWatts","KiloWattsHora")</f>
        <v>KiloWattsHora</v>
      </c>
      <c r="T14" s="18"/>
      <c r="U14" s="18"/>
      <c r="V14" s="18"/>
      <c r="W14" s="18"/>
      <c r="X14" s="18"/>
      <c r="Y14" s="18"/>
      <c r="Z14" s="18"/>
    </row>
    <row r="15">
      <c r="B15" s="25"/>
      <c r="C15" s="26"/>
      <c r="E15" s="26" t="s">
        <v>30</v>
      </c>
      <c r="F15" s="26" t="s">
        <v>31</v>
      </c>
      <c r="G15" s="1" t="s">
        <v>32</v>
      </c>
      <c r="K15" s="26" t="s">
        <v>30</v>
      </c>
      <c r="L15" s="26" t="s">
        <v>31</v>
      </c>
      <c r="M15" s="26" t="s">
        <v>30</v>
      </c>
      <c r="N15" s="25" t="s">
        <v>31</v>
      </c>
      <c r="O15" s="25"/>
      <c r="P15" s="25"/>
      <c r="Q15" s="25"/>
      <c r="R15" s="25"/>
    </row>
    <row r="16">
      <c r="B16" s="27"/>
      <c r="C16" s="26"/>
      <c r="E16" s="28">
        <f>SMALL(E3:E14,COUNTIF(E3:E14,"=0")+1)</f>
        <v>1018969795</v>
      </c>
      <c r="F16" s="26">
        <f>SMALL(F3:F12,COUNTIF(F3:F12,"=0")+1)</f>
        <v>112906279.3</v>
      </c>
      <c r="K16" s="28">
        <f>SMALL(K3:K14,COUNTIF(K3:K14,"=0")+1)</f>
        <v>1107575865</v>
      </c>
      <c r="L16" s="26">
        <f>SMALL(L3:L12,COUNTIF(L3:L12,"=0")+1)</f>
        <v>441947704</v>
      </c>
      <c r="M16" s="28">
        <f>SMALL(M3:M14,COUNTIF(M3:M14,"=0")+1)</f>
        <v>17721213840</v>
      </c>
      <c r="N16" s="25">
        <f>SMALL(N3:N12,COUNTIF(N3:N12,"=0")+1)</f>
        <v>7071163264</v>
      </c>
      <c r="O16" s="25"/>
      <c r="P16" s="25"/>
      <c r="Q16" s="25"/>
      <c r="R16" s="25"/>
    </row>
    <row r="17">
      <c r="B17" s="29"/>
      <c r="C17" s="30"/>
      <c r="E17" s="31" t="str">
        <f t="array" ref="E17">INDEX(A3:A14,MATCH(E16,E3:E14,0))</f>
        <v>Ultracapacitor</v>
      </c>
      <c r="F17" s="30" t="str">
        <f t="array" ref="F17">INDEX(A3:A12,MATCH(F16,F3:F12,0))</f>
        <v>Bateria: Eletrólise</v>
      </c>
      <c r="K17" s="31" t="str">
        <f t="array" ref="K17">INDEX(A3:A14,MATCH(K16,K3:K14,0))</f>
        <v>Ultracapacitor</v>
      </c>
      <c r="L17" s="30" t="str">
        <f t="array" ref="L17">INDEX(A3:A12,MATCH(L16,L3:L12,0))</f>
        <v>Ultracapacitor</v>
      </c>
      <c r="M17" s="31" t="str">
        <f t="array" ref="M17">INDEX(A3:A14,MATCH(M16,M3:M14,0))</f>
        <v>Ultracapacitor</v>
      </c>
      <c r="N17" s="32" t="str">
        <f t="array" ref="N17">INDEX(A3:A12,MATCH(N16,N3:N12,0))</f>
        <v>Ultracapacitor</v>
      </c>
      <c r="O17" s="32"/>
      <c r="P17" s="32"/>
      <c r="Q17" s="32"/>
      <c r="R17" s="32"/>
    </row>
    <row r="18">
      <c r="C18" s="33"/>
      <c r="E18" s="33"/>
      <c r="F18" s="33"/>
      <c r="K18" s="33"/>
      <c r="L18" s="33"/>
      <c r="M18" s="33"/>
      <c r="O18" s="2"/>
      <c r="P18" s="2"/>
      <c r="Q18" s="2"/>
      <c r="R18" s="2"/>
    </row>
    <row r="19">
      <c r="A19" s="1" t="s">
        <v>33</v>
      </c>
      <c r="C19" s="33"/>
      <c r="E19" s="33"/>
      <c r="F19" s="33"/>
      <c r="K19" s="33"/>
      <c r="L19" s="33"/>
      <c r="M19" s="33"/>
      <c r="O19" s="2"/>
      <c r="P19" s="2"/>
      <c r="Q19" s="2"/>
      <c r="R19" s="2"/>
    </row>
    <row r="20">
      <c r="A20" s="34" t="s">
        <v>34</v>
      </c>
      <c r="C20" s="33"/>
      <c r="E20" s="33"/>
      <c r="F20" s="33"/>
      <c r="K20" s="33"/>
      <c r="L20" s="33"/>
      <c r="M20" s="33"/>
      <c r="O20" s="2"/>
      <c r="P20" s="2"/>
      <c r="Q20" s="2"/>
      <c r="R20" s="2"/>
    </row>
    <row r="21" ht="15.75" customHeight="1">
      <c r="C21" s="33"/>
      <c r="E21" s="33"/>
      <c r="F21" s="33"/>
      <c r="K21" s="33"/>
      <c r="L21" s="33"/>
      <c r="M21" s="33"/>
      <c r="O21" s="2"/>
      <c r="P21" s="2"/>
      <c r="Q21" s="2"/>
      <c r="R21" s="2"/>
    </row>
    <row r="22" ht="15.75" customHeight="1">
      <c r="C22" s="33"/>
      <c r="E22" s="33"/>
      <c r="F22" s="33"/>
      <c r="K22" s="33"/>
      <c r="L22" s="33"/>
      <c r="M22" s="33"/>
      <c r="O22" s="2"/>
      <c r="P22" s="2"/>
      <c r="Q22" s="2"/>
      <c r="R22" s="2"/>
    </row>
    <row r="23" ht="15.75" customHeight="1">
      <c r="C23" s="33"/>
      <c r="E23" s="33"/>
      <c r="F23" s="33"/>
      <c r="K23" s="33"/>
      <c r="L23" s="33"/>
      <c r="M23" s="33"/>
      <c r="O23" s="2"/>
      <c r="P23" s="2"/>
      <c r="Q23" s="2"/>
      <c r="R23" s="2"/>
    </row>
    <row r="24" ht="15.75" customHeight="1">
      <c r="A24" s="1" t="s">
        <v>35</v>
      </c>
      <c r="B24" s="35">
        <v>8.6187999499535E7</v>
      </c>
      <c r="C24" s="33"/>
      <c r="E24" s="33"/>
      <c r="F24" s="33"/>
      <c r="K24" s="33"/>
      <c r="L24" s="33"/>
      <c r="M24" s="33"/>
      <c r="O24" s="2"/>
      <c r="P24" s="2"/>
      <c r="Q24" s="2"/>
      <c r="R24" s="2"/>
    </row>
    <row r="25" ht="15.75" customHeight="1">
      <c r="A25" s="1" t="s">
        <v>36</v>
      </c>
      <c r="B25" s="35">
        <v>1.75306631250049E7</v>
      </c>
      <c r="C25" s="33"/>
      <c r="E25" s="33"/>
      <c r="F25" s="33"/>
      <c r="K25" s="33"/>
      <c r="L25" s="33"/>
      <c r="M25" s="33"/>
      <c r="O25" s="2"/>
      <c r="P25" s="2"/>
      <c r="Q25" s="2"/>
      <c r="R25" s="2"/>
    </row>
    <row r="26" ht="15.75" customHeight="1">
      <c r="C26" s="33"/>
      <c r="E26" s="33"/>
      <c r="F26" s="33"/>
      <c r="K26" s="33"/>
      <c r="L26" s="33"/>
      <c r="M26" s="33"/>
      <c r="O26" s="2"/>
      <c r="P26" s="2"/>
      <c r="Q26" s="2"/>
      <c r="R26" s="2"/>
    </row>
    <row r="27" ht="15.75" customHeight="1">
      <c r="C27" s="33"/>
      <c r="E27" s="33"/>
      <c r="F27" s="33"/>
      <c r="K27" s="33"/>
      <c r="L27" s="33"/>
      <c r="M27" s="33"/>
      <c r="O27" s="2"/>
      <c r="P27" s="2"/>
      <c r="Q27" s="2"/>
      <c r="R27" s="2"/>
    </row>
    <row r="28" ht="15.75" customHeight="1">
      <c r="C28" s="33"/>
      <c r="E28" s="33"/>
      <c r="F28" s="33"/>
      <c r="K28" s="33"/>
      <c r="L28" s="33"/>
      <c r="M28" s="33"/>
      <c r="O28" s="2"/>
      <c r="P28" s="2"/>
      <c r="Q28" s="2"/>
      <c r="R28" s="2"/>
    </row>
    <row r="29" ht="15.75" customHeight="1">
      <c r="C29" s="33"/>
      <c r="E29" s="33"/>
      <c r="F29" s="33"/>
      <c r="K29" s="33"/>
      <c r="L29" s="33"/>
      <c r="M29" s="33"/>
      <c r="O29" s="2"/>
      <c r="P29" s="2"/>
      <c r="Q29" s="2"/>
      <c r="R29" s="2"/>
    </row>
    <row r="30" ht="15.75" customHeight="1">
      <c r="C30" s="33"/>
      <c r="E30" s="33"/>
      <c r="F30" s="33"/>
      <c r="K30" s="33"/>
      <c r="L30" s="33"/>
      <c r="M30" s="33"/>
      <c r="O30" s="2"/>
      <c r="P30" s="2"/>
      <c r="Q30" s="2"/>
      <c r="R30" s="2"/>
    </row>
    <row r="31" ht="15.75" customHeight="1">
      <c r="C31" s="33"/>
      <c r="E31" s="33"/>
      <c r="F31" s="33"/>
      <c r="K31" s="33"/>
      <c r="L31" s="33"/>
      <c r="M31" s="33"/>
      <c r="O31" s="2"/>
      <c r="P31" s="2"/>
      <c r="Q31" s="2"/>
      <c r="R31" s="2"/>
    </row>
    <row r="32" ht="15.75" customHeight="1">
      <c r="C32" s="33"/>
      <c r="E32" s="33"/>
      <c r="F32" s="33"/>
      <c r="K32" s="33"/>
      <c r="L32" s="33"/>
      <c r="M32" s="33"/>
      <c r="O32" s="2"/>
      <c r="P32" s="2"/>
      <c r="Q32" s="2"/>
      <c r="R32" s="2"/>
    </row>
    <row r="33" ht="15.75" customHeight="1">
      <c r="C33" s="33"/>
      <c r="E33" s="33"/>
      <c r="F33" s="33"/>
      <c r="K33" s="33"/>
      <c r="L33" s="33"/>
      <c r="M33" s="33"/>
      <c r="O33" s="2"/>
      <c r="P33" s="2"/>
      <c r="Q33" s="2"/>
      <c r="R33" s="2"/>
    </row>
    <row r="34" ht="15.75" customHeight="1">
      <c r="C34" s="33"/>
      <c r="E34" s="33"/>
      <c r="F34" s="33"/>
      <c r="K34" s="33"/>
      <c r="L34" s="33"/>
      <c r="M34" s="33"/>
      <c r="O34" s="2"/>
      <c r="P34" s="2"/>
      <c r="Q34" s="2"/>
      <c r="R34" s="2"/>
    </row>
    <row r="35" ht="15.75" customHeight="1">
      <c r="C35" s="33"/>
      <c r="E35" s="33"/>
      <c r="F35" s="33"/>
      <c r="K35" s="33"/>
      <c r="L35" s="33"/>
      <c r="M35" s="33"/>
      <c r="O35" s="2"/>
      <c r="P35" s="2"/>
      <c r="Q35" s="2"/>
      <c r="R35" s="2"/>
    </row>
    <row r="36" ht="15.75" customHeight="1">
      <c r="C36" s="33"/>
      <c r="E36" s="33"/>
      <c r="F36" s="33"/>
      <c r="K36" s="33"/>
      <c r="L36" s="33"/>
      <c r="M36" s="33"/>
      <c r="O36" s="2"/>
      <c r="P36" s="2"/>
      <c r="Q36" s="2"/>
      <c r="R36" s="2"/>
    </row>
    <row r="37" ht="15.75" customHeight="1">
      <c r="C37" s="33"/>
      <c r="E37" s="33"/>
      <c r="F37" s="33"/>
      <c r="K37" s="33"/>
      <c r="L37" s="33"/>
      <c r="M37" s="33"/>
      <c r="O37" s="2"/>
      <c r="P37" s="2"/>
      <c r="Q37" s="2"/>
      <c r="R37" s="2"/>
    </row>
    <row r="38" ht="15.75" customHeight="1">
      <c r="C38" s="33"/>
      <c r="E38" s="33"/>
      <c r="F38" s="33"/>
      <c r="K38" s="33"/>
      <c r="L38" s="33"/>
      <c r="M38" s="33"/>
      <c r="O38" s="2"/>
      <c r="P38" s="2"/>
      <c r="Q38" s="2"/>
      <c r="R38" s="2"/>
    </row>
    <row r="39" ht="15.75" customHeight="1">
      <c r="C39" s="33"/>
      <c r="E39" s="33"/>
      <c r="F39" s="33"/>
      <c r="K39" s="33"/>
      <c r="L39" s="33"/>
      <c r="M39" s="33"/>
      <c r="O39" s="2"/>
      <c r="P39" s="2"/>
      <c r="Q39" s="2"/>
      <c r="R39" s="2"/>
    </row>
    <row r="40" ht="15.75" customHeight="1">
      <c r="C40" s="33"/>
      <c r="E40" s="33"/>
      <c r="F40" s="33"/>
      <c r="K40" s="33"/>
      <c r="L40" s="33"/>
      <c r="M40" s="33"/>
      <c r="O40" s="2"/>
      <c r="P40" s="2"/>
      <c r="Q40" s="2"/>
      <c r="R40" s="2"/>
    </row>
    <row r="41" ht="15.75" customHeight="1">
      <c r="C41" s="33"/>
      <c r="E41" s="33"/>
      <c r="F41" s="33"/>
      <c r="K41" s="33"/>
      <c r="L41" s="33"/>
      <c r="M41" s="33"/>
      <c r="O41" s="2"/>
      <c r="P41" s="2"/>
      <c r="Q41" s="2"/>
      <c r="R41" s="2"/>
    </row>
    <row r="42" ht="15.75" customHeight="1">
      <c r="C42" s="33"/>
      <c r="E42" s="33"/>
      <c r="F42" s="33"/>
      <c r="K42" s="33"/>
      <c r="L42" s="33"/>
      <c r="M42" s="33"/>
      <c r="O42" s="2"/>
      <c r="P42" s="2"/>
      <c r="Q42" s="2"/>
      <c r="R42" s="2"/>
    </row>
    <row r="43" ht="15.75" customHeight="1">
      <c r="C43" s="33"/>
      <c r="E43" s="33"/>
      <c r="F43" s="33"/>
      <c r="K43" s="33"/>
      <c r="L43" s="33"/>
      <c r="M43" s="33"/>
      <c r="O43" s="2"/>
      <c r="P43" s="2"/>
      <c r="Q43" s="2"/>
      <c r="R43" s="2"/>
    </row>
    <row r="44" ht="15.75" customHeight="1">
      <c r="C44" s="33"/>
      <c r="E44" s="33"/>
      <c r="F44" s="33"/>
      <c r="K44" s="33"/>
      <c r="L44" s="33"/>
      <c r="M44" s="33"/>
      <c r="O44" s="2"/>
      <c r="P44" s="2"/>
      <c r="Q44" s="2"/>
      <c r="R44" s="2"/>
    </row>
    <row r="45" ht="15.75" customHeight="1">
      <c r="C45" s="33"/>
      <c r="E45" s="33"/>
      <c r="F45" s="33"/>
      <c r="K45" s="33"/>
      <c r="L45" s="33"/>
      <c r="M45" s="33"/>
      <c r="O45" s="2"/>
      <c r="P45" s="2"/>
      <c r="Q45" s="2"/>
      <c r="R45" s="2"/>
    </row>
    <row r="46" ht="15.75" customHeight="1">
      <c r="C46" s="33"/>
      <c r="E46" s="33"/>
      <c r="F46" s="33"/>
      <c r="K46" s="33"/>
      <c r="L46" s="33"/>
      <c r="M46" s="33"/>
      <c r="O46" s="2"/>
      <c r="P46" s="2"/>
      <c r="Q46" s="2"/>
      <c r="R46" s="2"/>
    </row>
    <row r="47" ht="15.75" customHeight="1">
      <c r="C47" s="33"/>
      <c r="E47" s="33"/>
      <c r="F47" s="33"/>
      <c r="K47" s="33"/>
      <c r="L47" s="33"/>
      <c r="M47" s="33"/>
      <c r="O47" s="2"/>
      <c r="P47" s="2"/>
      <c r="Q47" s="2"/>
      <c r="R47" s="2"/>
    </row>
    <row r="48" ht="15.75" customHeight="1">
      <c r="C48" s="33"/>
      <c r="E48" s="33"/>
      <c r="F48" s="33"/>
      <c r="K48" s="33"/>
      <c r="L48" s="33"/>
      <c r="M48" s="33"/>
      <c r="O48" s="2"/>
      <c r="P48" s="2"/>
      <c r="Q48" s="2"/>
      <c r="R48" s="2"/>
    </row>
    <row r="49" ht="15.75" customHeight="1">
      <c r="C49" s="33"/>
      <c r="E49" s="33"/>
      <c r="F49" s="33"/>
      <c r="K49" s="33"/>
      <c r="L49" s="33"/>
      <c r="M49" s="33"/>
      <c r="O49" s="2"/>
      <c r="P49" s="2"/>
      <c r="Q49" s="2"/>
      <c r="R49" s="2"/>
    </row>
    <row r="50" ht="15.75" customHeight="1">
      <c r="C50" s="33"/>
      <c r="E50" s="33"/>
      <c r="F50" s="33"/>
      <c r="K50" s="33"/>
      <c r="L50" s="33"/>
      <c r="M50" s="33"/>
      <c r="O50" s="2"/>
      <c r="P50" s="2"/>
      <c r="Q50" s="2"/>
      <c r="R50" s="2"/>
    </row>
    <row r="51" ht="15.75" customHeight="1">
      <c r="C51" s="33"/>
      <c r="E51" s="33"/>
      <c r="F51" s="33"/>
      <c r="K51" s="33"/>
      <c r="L51" s="33"/>
      <c r="M51" s="33"/>
      <c r="O51" s="2"/>
      <c r="P51" s="2"/>
      <c r="Q51" s="2"/>
      <c r="R51" s="2"/>
    </row>
    <row r="52" ht="15.75" customHeight="1">
      <c r="C52" s="33"/>
      <c r="E52" s="33"/>
      <c r="F52" s="33"/>
      <c r="K52" s="33"/>
      <c r="L52" s="33"/>
      <c r="M52" s="33"/>
      <c r="O52" s="2"/>
      <c r="P52" s="2"/>
      <c r="Q52" s="2"/>
      <c r="R52" s="2"/>
    </row>
    <row r="53" ht="15.75" customHeight="1">
      <c r="C53" s="33"/>
      <c r="E53" s="33"/>
      <c r="F53" s="33"/>
      <c r="K53" s="33"/>
      <c r="L53" s="33"/>
      <c r="M53" s="33"/>
      <c r="O53" s="2"/>
      <c r="P53" s="2"/>
      <c r="Q53" s="2"/>
      <c r="R53" s="2"/>
    </row>
    <row r="54" ht="15.75" customHeight="1">
      <c r="C54" s="33"/>
      <c r="E54" s="33"/>
      <c r="F54" s="33"/>
      <c r="K54" s="33"/>
      <c r="L54" s="33"/>
      <c r="M54" s="33"/>
      <c r="O54" s="2"/>
      <c r="P54" s="2"/>
      <c r="Q54" s="2"/>
      <c r="R54" s="2"/>
    </row>
    <row r="55" ht="15.75" customHeight="1">
      <c r="C55" s="33"/>
      <c r="E55" s="33"/>
      <c r="F55" s="33"/>
      <c r="K55" s="33"/>
      <c r="L55" s="33"/>
      <c r="M55" s="33"/>
      <c r="O55" s="2"/>
      <c r="P55" s="2"/>
      <c r="Q55" s="2"/>
      <c r="R55" s="2"/>
    </row>
    <row r="56" ht="15.75" customHeight="1">
      <c r="C56" s="33"/>
      <c r="E56" s="33"/>
      <c r="F56" s="33"/>
      <c r="K56" s="33"/>
      <c r="L56" s="33"/>
      <c r="M56" s="33"/>
      <c r="O56" s="2"/>
      <c r="P56" s="2"/>
      <c r="Q56" s="2"/>
      <c r="R56" s="2"/>
    </row>
    <row r="57" ht="15.75" customHeight="1">
      <c r="C57" s="33"/>
      <c r="E57" s="33"/>
      <c r="F57" s="33"/>
      <c r="K57" s="33"/>
      <c r="L57" s="33"/>
      <c r="M57" s="33"/>
      <c r="O57" s="2"/>
      <c r="P57" s="2"/>
      <c r="Q57" s="2"/>
      <c r="R57" s="2"/>
    </row>
    <row r="58" ht="15.75" customHeight="1">
      <c r="C58" s="33"/>
      <c r="E58" s="33"/>
      <c r="F58" s="33"/>
      <c r="K58" s="33"/>
      <c r="L58" s="33"/>
      <c r="M58" s="33"/>
      <c r="O58" s="2"/>
      <c r="P58" s="2"/>
      <c r="Q58" s="2"/>
      <c r="R58" s="2"/>
    </row>
    <row r="59" ht="15.75" customHeight="1">
      <c r="C59" s="33"/>
      <c r="E59" s="33"/>
      <c r="F59" s="33"/>
      <c r="K59" s="33"/>
      <c r="L59" s="33"/>
      <c r="M59" s="33"/>
      <c r="O59" s="2"/>
      <c r="P59" s="2"/>
      <c r="Q59" s="2"/>
      <c r="R59" s="2"/>
    </row>
    <row r="60" ht="15.75" customHeight="1">
      <c r="C60" s="33"/>
      <c r="E60" s="33"/>
      <c r="F60" s="33"/>
      <c r="K60" s="33"/>
      <c r="L60" s="33"/>
      <c r="M60" s="33"/>
      <c r="O60" s="2"/>
      <c r="P60" s="2"/>
      <c r="Q60" s="2"/>
      <c r="R60" s="2"/>
    </row>
    <row r="61" ht="15.75" customHeight="1">
      <c r="C61" s="33"/>
      <c r="E61" s="33"/>
      <c r="F61" s="33"/>
      <c r="K61" s="33"/>
      <c r="L61" s="33"/>
      <c r="M61" s="33"/>
      <c r="O61" s="2"/>
      <c r="P61" s="2"/>
      <c r="Q61" s="2"/>
      <c r="R61" s="2"/>
    </row>
    <row r="62" ht="15.75" customHeight="1">
      <c r="C62" s="33"/>
      <c r="E62" s="33"/>
      <c r="F62" s="33"/>
      <c r="K62" s="33"/>
      <c r="L62" s="33"/>
      <c r="M62" s="33"/>
      <c r="O62" s="2"/>
      <c r="P62" s="2"/>
      <c r="Q62" s="2"/>
      <c r="R62" s="2"/>
    </row>
    <row r="63" ht="15.75" customHeight="1">
      <c r="C63" s="33"/>
      <c r="E63" s="33"/>
      <c r="F63" s="33"/>
      <c r="K63" s="33"/>
      <c r="L63" s="33"/>
      <c r="M63" s="33"/>
      <c r="O63" s="2"/>
      <c r="P63" s="2"/>
      <c r="Q63" s="2"/>
      <c r="R63" s="2"/>
    </row>
    <row r="64" ht="15.75" customHeight="1">
      <c r="C64" s="33"/>
      <c r="E64" s="33"/>
      <c r="F64" s="33"/>
      <c r="K64" s="33"/>
      <c r="L64" s="33"/>
      <c r="M64" s="33"/>
      <c r="O64" s="2"/>
      <c r="P64" s="2"/>
      <c r="Q64" s="2"/>
      <c r="R64" s="2"/>
    </row>
    <row r="65" ht="15.75" customHeight="1">
      <c r="C65" s="33"/>
      <c r="E65" s="33"/>
      <c r="F65" s="33"/>
      <c r="K65" s="33"/>
      <c r="L65" s="33"/>
      <c r="M65" s="33"/>
      <c r="O65" s="2"/>
      <c r="P65" s="2"/>
      <c r="Q65" s="2"/>
      <c r="R65" s="2"/>
    </row>
    <row r="66" ht="15.75" customHeight="1">
      <c r="C66" s="33"/>
      <c r="E66" s="33"/>
      <c r="F66" s="33"/>
      <c r="K66" s="33"/>
      <c r="L66" s="33"/>
      <c r="M66" s="33"/>
      <c r="O66" s="2"/>
      <c r="P66" s="2"/>
      <c r="Q66" s="2"/>
      <c r="R66" s="2"/>
    </row>
    <row r="67" ht="15.75" customHeight="1">
      <c r="C67" s="33"/>
      <c r="E67" s="33"/>
      <c r="F67" s="33"/>
      <c r="K67" s="33"/>
      <c r="L67" s="33"/>
      <c r="M67" s="33"/>
      <c r="O67" s="2"/>
      <c r="P67" s="2"/>
      <c r="Q67" s="2"/>
      <c r="R67" s="2"/>
    </row>
    <row r="68" ht="15.75" customHeight="1">
      <c r="C68" s="33"/>
      <c r="E68" s="33"/>
      <c r="F68" s="33"/>
      <c r="K68" s="33"/>
      <c r="L68" s="33"/>
      <c r="M68" s="33"/>
      <c r="O68" s="2"/>
      <c r="P68" s="2"/>
      <c r="Q68" s="2"/>
      <c r="R68" s="2"/>
    </row>
    <row r="69" ht="15.75" customHeight="1">
      <c r="C69" s="33"/>
      <c r="E69" s="33"/>
      <c r="F69" s="33"/>
      <c r="K69" s="33"/>
      <c r="L69" s="33"/>
      <c r="M69" s="33"/>
      <c r="O69" s="2"/>
      <c r="P69" s="2"/>
      <c r="Q69" s="2"/>
      <c r="R69" s="2"/>
    </row>
    <row r="70" ht="15.75" customHeight="1">
      <c r="C70" s="33"/>
      <c r="E70" s="33"/>
      <c r="F70" s="33"/>
      <c r="K70" s="33"/>
      <c r="L70" s="33"/>
      <c r="M70" s="33"/>
      <c r="O70" s="2"/>
      <c r="P70" s="2"/>
      <c r="Q70" s="2"/>
      <c r="R70" s="2"/>
    </row>
    <row r="71" ht="15.75" customHeight="1">
      <c r="C71" s="33"/>
      <c r="E71" s="33"/>
      <c r="F71" s="33"/>
      <c r="K71" s="33"/>
      <c r="L71" s="33"/>
      <c r="M71" s="33"/>
      <c r="O71" s="2"/>
      <c r="P71" s="2"/>
      <c r="Q71" s="2"/>
      <c r="R71" s="2"/>
    </row>
    <row r="72" ht="15.75" customHeight="1">
      <c r="C72" s="33"/>
      <c r="E72" s="33"/>
      <c r="F72" s="33"/>
      <c r="K72" s="33"/>
      <c r="L72" s="33"/>
      <c r="M72" s="33"/>
      <c r="O72" s="2"/>
      <c r="P72" s="2"/>
      <c r="Q72" s="2"/>
      <c r="R72" s="2"/>
    </row>
    <row r="73" ht="15.75" customHeight="1">
      <c r="C73" s="33"/>
      <c r="E73" s="33"/>
      <c r="F73" s="33"/>
      <c r="K73" s="33"/>
      <c r="L73" s="33"/>
      <c r="M73" s="33"/>
      <c r="O73" s="2"/>
      <c r="P73" s="2"/>
      <c r="Q73" s="2"/>
      <c r="R73" s="2"/>
    </row>
    <row r="74" ht="15.75" customHeight="1">
      <c r="C74" s="33"/>
      <c r="E74" s="33"/>
      <c r="F74" s="33"/>
      <c r="K74" s="33"/>
      <c r="L74" s="33"/>
      <c r="M74" s="33"/>
      <c r="O74" s="2"/>
      <c r="P74" s="2"/>
      <c r="Q74" s="2"/>
      <c r="R74" s="2"/>
    </row>
    <row r="75" ht="15.75" customHeight="1">
      <c r="C75" s="33"/>
      <c r="E75" s="33"/>
      <c r="F75" s="33"/>
      <c r="K75" s="33"/>
      <c r="L75" s="33"/>
      <c r="M75" s="33"/>
      <c r="O75" s="2"/>
      <c r="P75" s="2"/>
      <c r="Q75" s="2"/>
      <c r="R75" s="2"/>
    </row>
    <row r="76" ht="15.75" customHeight="1">
      <c r="C76" s="33"/>
      <c r="E76" s="33"/>
      <c r="F76" s="33"/>
      <c r="K76" s="33"/>
      <c r="L76" s="33"/>
      <c r="M76" s="33"/>
      <c r="O76" s="2"/>
      <c r="P76" s="2"/>
      <c r="Q76" s="2"/>
      <c r="R76" s="2"/>
    </row>
    <row r="77" ht="15.75" customHeight="1">
      <c r="C77" s="33"/>
      <c r="E77" s="33"/>
      <c r="F77" s="33"/>
      <c r="K77" s="33"/>
      <c r="L77" s="33"/>
      <c r="M77" s="33"/>
      <c r="O77" s="2"/>
      <c r="P77" s="2"/>
      <c r="Q77" s="2"/>
      <c r="R77" s="2"/>
    </row>
    <row r="78" ht="15.75" customHeight="1">
      <c r="C78" s="33"/>
      <c r="E78" s="33"/>
      <c r="F78" s="33"/>
      <c r="K78" s="33"/>
      <c r="L78" s="33"/>
      <c r="M78" s="33"/>
      <c r="O78" s="2"/>
      <c r="P78" s="2"/>
      <c r="Q78" s="2"/>
      <c r="R78" s="2"/>
    </row>
    <row r="79" ht="15.75" customHeight="1">
      <c r="C79" s="33"/>
      <c r="E79" s="33"/>
      <c r="F79" s="33"/>
      <c r="K79" s="33"/>
      <c r="L79" s="33"/>
      <c r="M79" s="33"/>
      <c r="O79" s="2"/>
      <c r="P79" s="2"/>
      <c r="Q79" s="2"/>
      <c r="R79" s="2"/>
    </row>
    <row r="80" ht="15.75" customHeight="1">
      <c r="C80" s="33"/>
      <c r="E80" s="33"/>
      <c r="F80" s="33"/>
      <c r="K80" s="33"/>
      <c r="L80" s="33"/>
      <c r="M80" s="33"/>
      <c r="O80" s="2"/>
      <c r="P80" s="2"/>
      <c r="Q80" s="2"/>
      <c r="R80" s="2"/>
    </row>
    <row r="81" ht="15.75" customHeight="1">
      <c r="C81" s="33"/>
      <c r="E81" s="33"/>
      <c r="F81" s="33"/>
      <c r="K81" s="33"/>
      <c r="L81" s="33"/>
      <c r="M81" s="33"/>
      <c r="O81" s="2"/>
      <c r="P81" s="2"/>
      <c r="Q81" s="2"/>
      <c r="R81" s="2"/>
    </row>
    <row r="82" ht="15.75" customHeight="1">
      <c r="C82" s="33"/>
      <c r="E82" s="33"/>
      <c r="F82" s="33"/>
      <c r="K82" s="33"/>
      <c r="L82" s="33"/>
      <c r="M82" s="33"/>
      <c r="O82" s="2"/>
      <c r="P82" s="2"/>
      <c r="Q82" s="2"/>
      <c r="R82" s="2"/>
    </row>
    <row r="83" ht="15.75" customHeight="1">
      <c r="C83" s="33"/>
      <c r="E83" s="33"/>
      <c r="F83" s="33"/>
      <c r="K83" s="33"/>
      <c r="L83" s="33"/>
      <c r="M83" s="33"/>
      <c r="O83" s="2"/>
      <c r="P83" s="2"/>
      <c r="Q83" s="2"/>
      <c r="R83" s="2"/>
    </row>
    <row r="84" ht="15.75" customHeight="1">
      <c r="C84" s="33"/>
      <c r="E84" s="33"/>
      <c r="F84" s="33"/>
      <c r="K84" s="33"/>
      <c r="L84" s="33"/>
      <c r="M84" s="33"/>
      <c r="O84" s="2"/>
      <c r="P84" s="2"/>
      <c r="Q84" s="2"/>
      <c r="R84" s="2"/>
    </row>
    <row r="85" ht="15.75" customHeight="1">
      <c r="C85" s="33"/>
      <c r="E85" s="33"/>
      <c r="F85" s="33"/>
      <c r="K85" s="33"/>
      <c r="L85" s="33"/>
      <c r="M85" s="33"/>
      <c r="O85" s="2"/>
      <c r="P85" s="2"/>
      <c r="Q85" s="2"/>
      <c r="R85" s="2"/>
    </row>
    <row r="86" ht="15.75" customHeight="1">
      <c r="C86" s="33"/>
      <c r="E86" s="33"/>
      <c r="F86" s="33"/>
      <c r="K86" s="33"/>
      <c r="L86" s="33"/>
      <c r="M86" s="33"/>
      <c r="O86" s="2"/>
      <c r="P86" s="2"/>
      <c r="Q86" s="2"/>
      <c r="R86" s="2"/>
    </row>
    <row r="87" ht="15.75" customHeight="1">
      <c r="C87" s="33"/>
      <c r="E87" s="33"/>
      <c r="F87" s="33"/>
      <c r="K87" s="33"/>
      <c r="L87" s="33"/>
      <c r="M87" s="33"/>
      <c r="O87" s="2"/>
      <c r="P87" s="2"/>
      <c r="Q87" s="2"/>
      <c r="R87" s="2"/>
    </row>
    <row r="88" ht="15.75" customHeight="1">
      <c r="C88" s="33"/>
      <c r="E88" s="33"/>
      <c r="F88" s="33"/>
      <c r="K88" s="33"/>
      <c r="L88" s="33"/>
      <c r="M88" s="33"/>
      <c r="O88" s="2"/>
      <c r="P88" s="2"/>
      <c r="Q88" s="2"/>
      <c r="R88" s="2"/>
    </row>
    <row r="89" ht="15.75" customHeight="1">
      <c r="C89" s="33"/>
      <c r="E89" s="33"/>
      <c r="F89" s="33"/>
      <c r="K89" s="33"/>
      <c r="L89" s="33"/>
      <c r="M89" s="33"/>
      <c r="O89" s="2"/>
      <c r="P89" s="2"/>
      <c r="Q89" s="2"/>
      <c r="R89" s="2"/>
    </row>
    <row r="90" ht="15.75" customHeight="1">
      <c r="C90" s="33"/>
      <c r="E90" s="33"/>
      <c r="F90" s="33"/>
      <c r="K90" s="33"/>
      <c r="L90" s="33"/>
      <c r="M90" s="33"/>
      <c r="O90" s="2"/>
      <c r="P90" s="2"/>
      <c r="Q90" s="2"/>
      <c r="R90" s="2"/>
    </row>
    <row r="91" ht="15.75" customHeight="1">
      <c r="C91" s="33"/>
      <c r="E91" s="33"/>
      <c r="F91" s="33"/>
      <c r="K91" s="33"/>
      <c r="L91" s="33"/>
      <c r="M91" s="33"/>
      <c r="O91" s="2"/>
      <c r="P91" s="2"/>
      <c r="Q91" s="2"/>
      <c r="R91" s="2"/>
    </row>
    <row r="92" ht="15.75" customHeight="1">
      <c r="C92" s="33"/>
      <c r="E92" s="33"/>
      <c r="F92" s="33"/>
      <c r="K92" s="33"/>
      <c r="L92" s="33"/>
      <c r="M92" s="33"/>
      <c r="O92" s="2"/>
      <c r="P92" s="2"/>
      <c r="Q92" s="2"/>
      <c r="R92" s="2"/>
    </row>
    <row r="93" ht="15.75" customHeight="1">
      <c r="C93" s="33"/>
      <c r="E93" s="33"/>
      <c r="F93" s="33"/>
      <c r="K93" s="33"/>
      <c r="L93" s="33"/>
      <c r="M93" s="33"/>
      <c r="O93" s="2"/>
      <c r="P93" s="2"/>
      <c r="Q93" s="2"/>
      <c r="R93" s="2"/>
    </row>
    <row r="94" ht="15.75" customHeight="1">
      <c r="C94" s="33"/>
      <c r="E94" s="33"/>
      <c r="F94" s="33"/>
      <c r="K94" s="33"/>
      <c r="L94" s="33"/>
      <c r="M94" s="33"/>
      <c r="O94" s="2"/>
      <c r="P94" s="2"/>
      <c r="Q94" s="2"/>
      <c r="R94" s="2"/>
    </row>
    <row r="95" ht="15.75" customHeight="1">
      <c r="C95" s="33"/>
      <c r="E95" s="33"/>
      <c r="F95" s="33"/>
      <c r="K95" s="33"/>
      <c r="L95" s="33"/>
      <c r="M95" s="33"/>
      <c r="O95" s="2"/>
      <c r="P95" s="2"/>
      <c r="Q95" s="2"/>
      <c r="R95" s="2"/>
    </row>
    <row r="96" ht="15.75" customHeight="1">
      <c r="C96" s="33"/>
      <c r="E96" s="33"/>
      <c r="F96" s="33"/>
      <c r="K96" s="33"/>
      <c r="L96" s="33"/>
      <c r="M96" s="33"/>
      <c r="O96" s="2"/>
      <c r="P96" s="2"/>
      <c r="Q96" s="2"/>
      <c r="R96" s="2"/>
    </row>
    <row r="97" ht="15.75" customHeight="1">
      <c r="C97" s="33"/>
      <c r="E97" s="33"/>
      <c r="F97" s="33"/>
      <c r="K97" s="33"/>
      <c r="L97" s="33"/>
      <c r="M97" s="33"/>
      <c r="O97" s="2"/>
      <c r="P97" s="2"/>
      <c r="Q97" s="2"/>
      <c r="R97" s="2"/>
    </row>
    <row r="98" ht="15.75" customHeight="1">
      <c r="C98" s="33"/>
      <c r="E98" s="33"/>
      <c r="F98" s="33"/>
      <c r="K98" s="33"/>
      <c r="L98" s="33"/>
      <c r="M98" s="33"/>
      <c r="O98" s="2"/>
      <c r="P98" s="2"/>
      <c r="Q98" s="2"/>
      <c r="R98" s="2"/>
    </row>
    <row r="99" ht="15.75" customHeight="1">
      <c r="C99" s="33"/>
      <c r="E99" s="33"/>
      <c r="F99" s="33"/>
      <c r="K99" s="33"/>
      <c r="L99" s="33"/>
      <c r="M99" s="33"/>
      <c r="O99" s="2"/>
      <c r="P99" s="2"/>
      <c r="Q99" s="2"/>
      <c r="R99" s="2"/>
    </row>
    <row r="100" ht="15.75" customHeight="1">
      <c r="C100" s="33"/>
      <c r="E100" s="33"/>
      <c r="F100" s="33"/>
      <c r="K100" s="33"/>
      <c r="L100" s="33"/>
      <c r="M100" s="33"/>
      <c r="O100" s="2"/>
      <c r="P100" s="2"/>
      <c r="Q100" s="2"/>
      <c r="R100" s="2"/>
    </row>
    <row r="101" ht="15.75" customHeight="1">
      <c r="C101" s="33"/>
      <c r="E101" s="33"/>
      <c r="F101" s="33"/>
      <c r="K101" s="33"/>
      <c r="L101" s="33"/>
      <c r="M101" s="33"/>
      <c r="O101" s="2"/>
      <c r="P101" s="2"/>
      <c r="Q101" s="2"/>
      <c r="R101" s="2"/>
    </row>
    <row r="102" ht="15.75" customHeight="1">
      <c r="C102" s="33"/>
      <c r="E102" s="33"/>
      <c r="F102" s="33"/>
      <c r="K102" s="33"/>
      <c r="L102" s="33"/>
      <c r="M102" s="33"/>
      <c r="O102" s="2"/>
      <c r="P102" s="2"/>
      <c r="Q102" s="2"/>
      <c r="R102" s="2"/>
    </row>
    <row r="103" ht="15.75" customHeight="1">
      <c r="C103" s="33"/>
      <c r="E103" s="33"/>
      <c r="F103" s="33"/>
      <c r="K103" s="33"/>
      <c r="L103" s="33"/>
      <c r="M103" s="33"/>
      <c r="O103" s="2"/>
      <c r="P103" s="2"/>
      <c r="Q103" s="2"/>
      <c r="R103" s="2"/>
    </row>
    <row r="104" ht="15.75" customHeight="1">
      <c r="C104" s="33"/>
      <c r="E104" s="33"/>
      <c r="F104" s="33"/>
      <c r="K104" s="33"/>
      <c r="L104" s="33"/>
      <c r="M104" s="33"/>
      <c r="O104" s="2"/>
      <c r="P104" s="2"/>
      <c r="Q104" s="2"/>
      <c r="R104" s="2"/>
    </row>
    <row r="105" ht="15.75" customHeight="1">
      <c r="C105" s="33"/>
      <c r="E105" s="33"/>
      <c r="F105" s="33"/>
      <c r="K105" s="33"/>
      <c r="L105" s="33"/>
      <c r="M105" s="33"/>
      <c r="O105" s="2"/>
      <c r="P105" s="2"/>
      <c r="Q105" s="2"/>
      <c r="R105" s="2"/>
    </row>
    <row r="106" ht="15.75" customHeight="1">
      <c r="C106" s="33"/>
      <c r="E106" s="33"/>
      <c r="F106" s="33"/>
      <c r="K106" s="33"/>
      <c r="L106" s="33"/>
      <c r="M106" s="33"/>
      <c r="O106" s="2"/>
      <c r="P106" s="2"/>
      <c r="Q106" s="2"/>
      <c r="R106" s="2"/>
    </row>
    <row r="107" ht="15.75" customHeight="1">
      <c r="C107" s="33"/>
      <c r="E107" s="33"/>
      <c r="F107" s="33"/>
      <c r="K107" s="33"/>
      <c r="L107" s="33"/>
      <c r="M107" s="33"/>
      <c r="O107" s="2"/>
      <c r="P107" s="2"/>
      <c r="Q107" s="2"/>
      <c r="R107" s="2"/>
    </row>
    <row r="108" ht="15.75" customHeight="1">
      <c r="C108" s="33"/>
      <c r="E108" s="33"/>
      <c r="F108" s="33"/>
      <c r="K108" s="33"/>
      <c r="L108" s="33"/>
      <c r="M108" s="33"/>
      <c r="O108" s="2"/>
      <c r="P108" s="2"/>
      <c r="Q108" s="2"/>
      <c r="R108" s="2"/>
    </row>
    <row r="109" ht="15.75" customHeight="1">
      <c r="C109" s="33"/>
      <c r="E109" s="33"/>
      <c r="F109" s="33"/>
      <c r="K109" s="33"/>
      <c r="L109" s="33"/>
      <c r="M109" s="33"/>
      <c r="O109" s="2"/>
      <c r="P109" s="2"/>
      <c r="Q109" s="2"/>
      <c r="R109" s="2"/>
    </row>
    <row r="110" ht="15.75" customHeight="1">
      <c r="C110" s="33"/>
      <c r="E110" s="33"/>
      <c r="F110" s="33"/>
      <c r="K110" s="33"/>
      <c r="L110" s="33"/>
      <c r="M110" s="33"/>
      <c r="O110" s="2"/>
      <c r="P110" s="2"/>
      <c r="Q110" s="2"/>
      <c r="R110" s="2"/>
    </row>
    <row r="111" ht="15.75" customHeight="1">
      <c r="C111" s="33"/>
      <c r="E111" s="33"/>
      <c r="F111" s="33"/>
      <c r="K111" s="33"/>
      <c r="L111" s="33"/>
      <c r="M111" s="33"/>
      <c r="O111" s="2"/>
      <c r="P111" s="2"/>
      <c r="Q111" s="2"/>
      <c r="R111" s="2"/>
    </row>
    <row r="112" ht="15.75" customHeight="1">
      <c r="C112" s="33"/>
      <c r="E112" s="33"/>
      <c r="F112" s="33"/>
      <c r="K112" s="33"/>
      <c r="L112" s="33"/>
      <c r="M112" s="33"/>
      <c r="O112" s="2"/>
      <c r="P112" s="2"/>
      <c r="Q112" s="2"/>
      <c r="R112" s="2"/>
    </row>
    <row r="113" ht="15.75" customHeight="1">
      <c r="C113" s="33"/>
      <c r="E113" s="33"/>
      <c r="F113" s="33"/>
      <c r="K113" s="33"/>
      <c r="L113" s="33"/>
      <c r="M113" s="33"/>
      <c r="O113" s="2"/>
      <c r="P113" s="2"/>
      <c r="Q113" s="2"/>
      <c r="R113" s="2"/>
    </row>
    <row r="114" ht="15.75" customHeight="1">
      <c r="C114" s="33"/>
      <c r="E114" s="33"/>
      <c r="F114" s="33"/>
      <c r="K114" s="33"/>
      <c r="L114" s="33"/>
      <c r="M114" s="33"/>
      <c r="O114" s="2"/>
      <c r="P114" s="2"/>
      <c r="Q114" s="2"/>
      <c r="R114" s="2"/>
    </row>
    <row r="115" ht="15.75" customHeight="1">
      <c r="C115" s="33"/>
      <c r="E115" s="33"/>
      <c r="F115" s="33"/>
      <c r="K115" s="33"/>
      <c r="L115" s="33"/>
      <c r="M115" s="33"/>
      <c r="O115" s="2"/>
      <c r="P115" s="2"/>
      <c r="Q115" s="2"/>
      <c r="R115" s="2"/>
    </row>
    <row r="116" ht="15.75" customHeight="1">
      <c r="C116" s="33"/>
      <c r="E116" s="33"/>
      <c r="F116" s="33"/>
      <c r="K116" s="33"/>
      <c r="L116" s="33"/>
      <c r="M116" s="33"/>
      <c r="O116" s="2"/>
      <c r="P116" s="2"/>
      <c r="Q116" s="2"/>
      <c r="R116" s="2"/>
    </row>
    <row r="117" ht="15.75" customHeight="1">
      <c r="C117" s="33"/>
      <c r="E117" s="33"/>
      <c r="F117" s="33"/>
      <c r="K117" s="33"/>
      <c r="L117" s="33"/>
      <c r="M117" s="33"/>
      <c r="O117" s="2"/>
      <c r="P117" s="2"/>
      <c r="Q117" s="2"/>
      <c r="R117" s="2"/>
    </row>
    <row r="118" ht="15.75" customHeight="1">
      <c r="C118" s="33"/>
      <c r="E118" s="33"/>
      <c r="F118" s="33"/>
      <c r="K118" s="33"/>
      <c r="L118" s="33"/>
      <c r="M118" s="33"/>
      <c r="O118" s="2"/>
      <c r="P118" s="2"/>
      <c r="Q118" s="2"/>
      <c r="R118" s="2"/>
    </row>
    <row r="119" ht="15.75" customHeight="1">
      <c r="C119" s="33"/>
      <c r="E119" s="33"/>
      <c r="F119" s="33"/>
      <c r="K119" s="33"/>
      <c r="L119" s="33"/>
      <c r="M119" s="33"/>
      <c r="O119" s="2"/>
      <c r="P119" s="2"/>
      <c r="Q119" s="2"/>
      <c r="R119" s="2"/>
    </row>
    <row r="120" ht="15.75" customHeight="1">
      <c r="C120" s="33"/>
      <c r="E120" s="33"/>
      <c r="F120" s="33"/>
      <c r="K120" s="33"/>
      <c r="L120" s="33"/>
      <c r="M120" s="33"/>
      <c r="O120" s="2"/>
      <c r="P120" s="2"/>
      <c r="Q120" s="2"/>
      <c r="R120" s="2"/>
    </row>
    <row r="121" ht="15.75" customHeight="1">
      <c r="C121" s="33"/>
      <c r="E121" s="33"/>
      <c r="F121" s="33"/>
      <c r="K121" s="33"/>
      <c r="L121" s="33"/>
      <c r="M121" s="33"/>
      <c r="O121" s="2"/>
      <c r="P121" s="2"/>
      <c r="Q121" s="2"/>
      <c r="R121" s="2"/>
    </row>
    <row r="122" ht="15.75" customHeight="1">
      <c r="C122" s="33"/>
      <c r="E122" s="33"/>
      <c r="F122" s="33"/>
      <c r="K122" s="33"/>
      <c r="L122" s="33"/>
      <c r="M122" s="33"/>
      <c r="O122" s="2"/>
      <c r="P122" s="2"/>
      <c r="Q122" s="2"/>
      <c r="R122" s="2"/>
    </row>
    <row r="123" ht="15.75" customHeight="1">
      <c r="C123" s="33"/>
      <c r="E123" s="33"/>
      <c r="F123" s="33"/>
      <c r="K123" s="33"/>
      <c r="L123" s="33"/>
      <c r="M123" s="33"/>
      <c r="O123" s="2"/>
      <c r="P123" s="2"/>
      <c r="Q123" s="2"/>
      <c r="R123" s="2"/>
    </row>
    <row r="124" ht="15.75" customHeight="1">
      <c r="C124" s="33"/>
      <c r="E124" s="33"/>
      <c r="F124" s="33"/>
      <c r="K124" s="33"/>
      <c r="L124" s="33"/>
      <c r="M124" s="33"/>
      <c r="O124" s="2"/>
      <c r="P124" s="2"/>
      <c r="Q124" s="2"/>
      <c r="R124" s="2"/>
    </row>
    <row r="125" ht="15.75" customHeight="1">
      <c r="C125" s="33"/>
      <c r="E125" s="33"/>
      <c r="F125" s="33"/>
      <c r="K125" s="33"/>
      <c r="L125" s="33"/>
      <c r="M125" s="33"/>
      <c r="O125" s="2"/>
      <c r="P125" s="2"/>
      <c r="Q125" s="2"/>
      <c r="R125" s="2"/>
    </row>
    <row r="126" ht="15.75" customHeight="1">
      <c r="C126" s="33"/>
      <c r="E126" s="33"/>
      <c r="F126" s="33"/>
      <c r="K126" s="33"/>
      <c r="L126" s="33"/>
      <c r="M126" s="33"/>
      <c r="O126" s="2"/>
      <c r="P126" s="2"/>
      <c r="Q126" s="2"/>
      <c r="R126" s="2"/>
    </row>
    <row r="127" ht="15.75" customHeight="1">
      <c r="C127" s="33"/>
      <c r="E127" s="33"/>
      <c r="F127" s="33"/>
      <c r="K127" s="33"/>
      <c r="L127" s="33"/>
      <c r="M127" s="33"/>
      <c r="O127" s="2"/>
      <c r="P127" s="2"/>
      <c r="Q127" s="2"/>
      <c r="R127" s="2"/>
    </row>
    <row r="128" ht="15.75" customHeight="1">
      <c r="C128" s="33"/>
      <c r="E128" s="33"/>
      <c r="F128" s="33"/>
      <c r="K128" s="33"/>
      <c r="L128" s="33"/>
      <c r="M128" s="33"/>
      <c r="O128" s="2"/>
      <c r="P128" s="2"/>
      <c r="Q128" s="2"/>
      <c r="R128" s="2"/>
    </row>
    <row r="129" ht="15.75" customHeight="1">
      <c r="C129" s="33"/>
      <c r="E129" s="33"/>
      <c r="F129" s="33"/>
      <c r="K129" s="33"/>
      <c r="L129" s="33"/>
      <c r="M129" s="33"/>
      <c r="O129" s="2"/>
      <c r="P129" s="2"/>
      <c r="Q129" s="2"/>
      <c r="R129" s="2"/>
    </row>
    <row r="130" ht="15.75" customHeight="1">
      <c r="C130" s="33"/>
      <c r="E130" s="33"/>
      <c r="F130" s="33"/>
      <c r="K130" s="33"/>
      <c r="L130" s="33"/>
      <c r="M130" s="33"/>
      <c r="O130" s="2"/>
      <c r="P130" s="2"/>
      <c r="Q130" s="2"/>
      <c r="R130" s="2"/>
    </row>
    <row r="131" ht="15.75" customHeight="1">
      <c r="C131" s="33"/>
      <c r="E131" s="33"/>
      <c r="F131" s="33"/>
      <c r="K131" s="33"/>
      <c r="L131" s="33"/>
      <c r="M131" s="33"/>
      <c r="O131" s="2"/>
      <c r="P131" s="2"/>
      <c r="Q131" s="2"/>
      <c r="R131" s="2"/>
    </row>
    <row r="132" ht="15.75" customHeight="1">
      <c r="C132" s="33"/>
      <c r="E132" s="33"/>
      <c r="F132" s="33"/>
      <c r="K132" s="33"/>
      <c r="L132" s="33"/>
      <c r="M132" s="33"/>
      <c r="O132" s="2"/>
      <c r="P132" s="2"/>
      <c r="Q132" s="2"/>
      <c r="R132" s="2"/>
    </row>
    <row r="133" ht="15.75" customHeight="1">
      <c r="C133" s="33"/>
      <c r="E133" s="33"/>
      <c r="F133" s="33"/>
      <c r="K133" s="33"/>
      <c r="L133" s="33"/>
      <c r="M133" s="33"/>
      <c r="O133" s="2"/>
      <c r="P133" s="2"/>
      <c r="Q133" s="2"/>
      <c r="R133" s="2"/>
    </row>
    <row r="134" ht="15.75" customHeight="1">
      <c r="C134" s="33"/>
      <c r="E134" s="33"/>
      <c r="F134" s="33"/>
      <c r="K134" s="33"/>
      <c r="L134" s="33"/>
      <c r="M134" s="33"/>
      <c r="O134" s="2"/>
      <c r="P134" s="2"/>
      <c r="Q134" s="2"/>
      <c r="R134" s="2"/>
    </row>
    <row r="135" ht="15.75" customHeight="1">
      <c r="C135" s="33"/>
      <c r="E135" s="33"/>
      <c r="F135" s="33"/>
      <c r="K135" s="33"/>
      <c r="L135" s="33"/>
      <c r="M135" s="33"/>
      <c r="O135" s="2"/>
      <c r="P135" s="2"/>
      <c r="Q135" s="2"/>
      <c r="R135" s="2"/>
    </row>
    <row r="136" ht="15.75" customHeight="1">
      <c r="C136" s="33"/>
      <c r="E136" s="33"/>
      <c r="F136" s="33"/>
      <c r="K136" s="33"/>
      <c r="L136" s="33"/>
      <c r="M136" s="33"/>
      <c r="O136" s="2"/>
      <c r="P136" s="2"/>
      <c r="Q136" s="2"/>
      <c r="R136" s="2"/>
    </row>
    <row r="137" ht="15.75" customHeight="1">
      <c r="C137" s="33"/>
      <c r="E137" s="33"/>
      <c r="F137" s="33"/>
      <c r="K137" s="33"/>
      <c r="L137" s="33"/>
      <c r="M137" s="33"/>
      <c r="O137" s="2"/>
      <c r="P137" s="2"/>
      <c r="Q137" s="2"/>
      <c r="R137" s="2"/>
    </row>
    <row r="138" ht="15.75" customHeight="1">
      <c r="C138" s="33"/>
      <c r="E138" s="33"/>
      <c r="F138" s="33"/>
      <c r="K138" s="33"/>
      <c r="L138" s="33"/>
      <c r="M138" s="33"/>
      <c r="O138" s="2"/>
      <c r="P138" s="2"/>
      <c r="Q138" s="2"/>
      <c r="R138" s="2"/>
    </row>
    <row r="139" ht="15.75" customHeight="1">
      <c r="C139" s="33"/>
      <c r="E139" s="33"/>
      <c r="F139" s="33"/>
      <c r="K139" s="33"/>
      <c r="L139" s="33"/>
      <c r="M139" s="33"/>
      <c r="O139" s="2"/>
      <c r="P139" s="2"/>
      <c r="Q139" s="2"/>
      <c r="R139" s="2"/>
    </row>
    <row r="140" ht="15.75" customHeight="1">
      <c r="C140" s="33"/>
      <c r="E140" s="33"/>
      <c r="F140" s="33"/>
      <c r="K140" s="33"/>
      <c r="L140" s="33"/>
      <c r="M140" s="33"/>
      <c r="O140" s="2"/>
      <c r="P140" s="2"/>
      <c r="Q140" s="2"/>
      <c r="R140" s="2"/>
    </row>
    <row r="141" ht="15.75" customHeight="1">
      <c r="C141" s="33"/>
      <c r="E141" s="33"/>
      <c r="F141" s="33"/>
      <c r="K141" s="33"/>
      <c r="L141" s="33"/>
      <c r="M141" s="33"/>
      <c r="O141" s="2"/>
      <c r="P141" s="2"/>
      <c r="Q141" s="2"/>
      <c r="R141" s="2"/>
    </row>
    <row r="142" ht="15.75" customHeight="1">
      <c r="C142" s="33"/>
      <c r="E142" s="33"/>
      <c r="F142" s="33"/>
      <c r="K142" s="33"/>
      <c r="L142" s="33"/>
      <c r="M142" s="33"/>
      <c r="O142" s="2"/>
      <c r="P142" s="2"/>
      <c r="Q142" s="2"/>
      <c r="R142" s="2"/>
    </row>
    <row r="143" ht="15.75" customHeight="1">
      <c r="C143" s="33"/>
      <c r="E143" s="33"/>
      <c r="F143" s="33"/>
      <c r="K143" s="33"/>
      <c r="L143" s="33"/>
      <c r="M143" s="33"/>
      <c r="O143" s="2"/>
      <c r="P143" s="2"/>
      <c r="Q143" s="2"/>
      <c r="R143" s="2"/>
    </row>
    <row r="144" ht="15.75" customHeight="1">
      <c r="C144" s="33"/>
      <c r="E144" s="33"/>
      <c r="F144" s="33"/>
      <c r="K144" s="33"/>
      <c r="L144" s="33"/>
      <c r="M144" s="33"/>
      <c r="O144" s="2"/>
      <c r="P144" s="2"/>
      <c r="Q144" s="2"/>
      <c r="R144" s="2"/>
    </row>
    <row r="145" ht="15.75" customHeight="1">
      <c r="C145" s="33"/>
      <c r="E145" s="33"/>
      <c r="F145" s="33"/>
      <c r="K145" s="33"/>
      <c r="L145" s="33"/>
      <c r="M145" s="33"/>
      <c r="O145" s="2"/>
      <c r="P145" s="2"/>
      <c r="Q145" s="2"/>
      <c r="R145" s="2"/>
    </row>
    <row r="146" ht="15.75" customHeight="1">
      <c r="C146" s="33"/>
      <c r="E146" s="33"/>
      <c r="F146" s="33"/>
      <c r="K146" s="33"/>
      <c r="L146" s="33"/>
      <c r="M146" s="33"/>
      <c r="O146" s="2"/>
      <c r="P146" s="2"/>
      <c r="Q146" s="2"/>
      <c r="R146" s="2"/>
    </row>
    <row r="147" ht="15.75" customHeight="1">
      <c r="C147" s="33"/>
      <c r="E147" s="33"/>
      <c r="F147" s="33"/>
      <c r="K147" s="33"/>
      <c r="L147" s="33"/>
      <c r="M147" s="33"/>
      <c r="O147" s="2"/>
      <c r="P147" s="2"/>
      <c r="Q147" s="2"/>
      <c r="R147" s="2"/>
    </row>
    <row r="148" ht="15.75" customHeight="1">
      <c r="C148" s="33"/>
      <c r="E148" s="33"/>
      <c r="F148" s="33"/>
      <c r="K148" s="33"/>
      <c r="L148" s="33"/>
      <c r="M148" s="33"/>
      <c r="O148" s="2"/>
      <c r="P148" s="2"/>
      <c r="Q148" s="2"/>
      <c r="R148" s="2"/>
    </row>
    <row r="149" ht="15.75" customHeight="1">
      <c r="C149" s="33"/>
      <c r="E149" s="33"/>
      <c r="F149" s="33"/>
      <c r="K149" s="33"/>
      <c r="L149" s="33"/>
      <c r="M149" s="33"/>
      <c r="O149" s="2"/>
      <c r="P149" s="2"/>
      <c r="Q149" s="2"/>
      <c r="R149" s="2"/>
    </row>
    <row r="150" ht="15.75" customHeight="1">
      <c r="C150" s="33"/>
      <c r="E150" s="33"/>
      <c r="F150" s="33"/>
      <c r="K150" s="33"/>
      <c r="L150" s="33"/>
      <c r="M150" s="33"/>
      <c r="O150" s="2"/>
      <c r="P150" s="2"/>
      <c r="Q150" s="2"/>
      <c r="R150" s="2"/>
    </row>
    <row r="151" ht="15.75" customHeight="1">
      <c r="C151" s="33"/>
      <c r="E151" s="33"/>
      <c r="F151" s="33"/>
      <c r="K151" s="33"/>
      <c r="L151" s="33"/>
      <c r="M151" s="33"/>
      <c r="O151" s="2"/>
      <c r="P151" s="2"/>
      <c r="Q151" s="2"/>
      <c r="R151" s="2"/>
    </row>
    <row r="152" ht="15.75" customHeight="1">
      <c r="C152" s="33"/>
      <c r="E152" s="33"/>
      <c r="F152" s="33"/>
      <c r="K152" s="33"/>
      <c r="L152" s="33"/>
      <c r="M152" s="33"/>
      <c r="O152" s="2"/>
      <c r="P152" s="2"/>
      <c r="Q152" s="2"/>
      <c r="R152" s="2"/>
    </row>
    <row r="153" ht="15.75" customHeight="1">
      <c r="C153" s="33"/>
      <c r="E153" s="33"/>
      <c r="F153" s="33"/>
      <c r="K153" s="33"/>
      <c r="L153" s="33"/>
      <c r="M153" s="33"/>
      <c r="O153" s="2"/>
      <c r="P153" s="2"/>
      <c r="Q153" s="2"/>
      <c r="R153" s="2"/>
    </row>
    <row r="154" ht="15.75" customHeight="1">
      <c r="C154" s="33"/>
      <c r="E154" s="33"/>
      <c r="F154" s="33"/>
      <c r="K154" s="33"/>
      <c r="L154" s="33"/>
      <c r="M154" s="33"/>
      <c r="O154" s="2"/>
      <c r="P154" s="2"/>
      <c r="Q154" s="2"/>
      <c r="R154" s="2"/>
    </row>
    <row r="155" ht="15.75" customHeight="1">
      <c r="C155" s="33"/>
      <c r="E155" s="33"/>
      <c r="F155" s="33"/>
      <c r="K155" s="33"/>
      <c r="L155" s="33"/>
      <c r="M155" s="33"/>
      <c r="O155" s="2"/>
      <c r="P155" s="2"/>
      <c r="Q155" s="2"/>
      <c r="R155" s="2"/>
    </row>
    <row r="156" ht="15.75" customHeight="1">
      <c r="C156" s="33"/>
      <c r="E156" s="33"/>
      <c r="F156" s="33"/>
      <c r="K156" s="33"/>
      <c r="L156" s="33"/>
      <c r="M156" s="33"/>
      <c r="O156" s="2"/>
      <c r="P156" s="2"/>
      <c r="Q156" s="2"/>
      <c r="R156" s="2"/>
    </row>
    <row r="157" ht="15.75" customHeight="1">
      <c r="C157" s="33"/>
      <c r="E157" s="33"/>
      <c r="F157" s="33"/>
      <c r="K157" s="33"/>
      <c r="L157" s="33"/>
      <c r="M157" s="33"/>
      <c r="O157" s="2"/>
      <c r="P157" s="2"/>
      <c r="Q157" s="2"/>
      <c r="R157" s="2"/>
    </row>
    <row r="158" ht="15.75" customHeight="1">
      <c r="C158" s="33"/>
      <c r="E158" s="33"/>
      <c r="F158" s="33"/>
      <c r="K158" s="33"/>
      <c r="L158" s="33"/>
      <c r="M158" s="33"/>
      <c r="O158" s="2"/>
      <c r="P158" s="2"/>
      <c r="Q158" s="2"/>
      <c r="R158" s="2"/>
    </row>
    <row r="159" ht="15.75" customHeight="1">
      <c r="C159" s="33"/>
      <c r="E159" s="33"/>
      <c r="F159" s="33"/>
      <c r="K159" s="33"/>
      <c r="L159" s="33"/>
      <c r="M159" s="33"/>
      <c r="O159" s="2"/>
      <c r="P159" s="2"/>
      <c r="Q159" s="2"/>
      <c r="R159" s="2"/>
    </row>
    <row r="160" ht="15.75" customHeight="1">
      <c r="C160" s="33"/>
      <c r="E160" s="33"/>
      <c r="F160" s="33"/>
      <c r="K160" s="33"/>
      <c r="L160" s="33"/>
      <c r="M160" s="33"/>
      <c r="O160" s="2"/>
      <c r="P160" s="2"/>
      <c r="Q160" s="2"/>
      <c r="R160" s="2"/>
    </row>
    <row r="161" ht="15.75" customHeight="1">
      <c r="C161" s="33"/>
      <c r="E161" s="33"/>
      <c r="F161" s="33"/>
      <c r="K161" s="33"/>
      <c r="L161" s="33"/>
      <c r="M161" s="33"/>
      <c r="O161" s="2"/>
      <c r="P161" s="2"/>
      <c r="Q161" s="2"/>
      <c r="R161" s="2"/>
    </row>
    <row r="162" ht="15.75" customHeight="1">
      <c r="C162" s="33"/>
      <c r="E162" s="33"/>
      <c r="F162" s="33"/>
      <c r="K162" s="33"/>
      <c r="L162" s="33"/>
      <c r="M162" s="33"/>
      <c r="O162" s="2"/>
      <c r="P162" s="2"/>
      <c r="Q162" s="2"/>
      <c r="R162" s="2"/>
    </row>
    <row r="163" ht="15.75" customHeight="1">
      <c r="C163" s="33"/>
      <c r="E163" s="33"/>
      <c r="F163" s="33"/>
      <c r="K163" s="33"/>
      <c r="L163" s="33"/>
      <c r="M163" s="33"/>
      <c r="O163" s="2"/>
      <c r="P163" s="2"/>
      <c r="Q163" s="2"/>
      <c r="R163" s="2"/>
    </row>
    <row r="164" ht="15.75" customHeight="1">
      <c r="C164" s="33"/>
      <c r="E164" s="33"/>
      <c r="F164" s="33"/>
      <c r="K164" s="33"/>
      <c r="L164" s="33"/>
      <c r="M164" s="33"/>
      <c r="O164" s="2"/>
      <c r="P164" s="2"/>
      <c r="Q164" s="2"/>
      <c r="R164" s="2"/>
    </row>
    <row r="165" ht="15.75" customHeight="1">
      <c r="C165" s="33"/>
      <c r="E165" s="33"/>
      <c r="F165" s="33"/>
      <c r="K165" s="33"/>
      <c r="L165" s="33"/>
      <c r="M165" s="33"/>
      <c r="O165" s="2"/>
      <c r="P165" s="2"/>
      <c r="Q165" s="2"/>
      <c r="R165" s="2"/>
    </row>
    <row r="166" ht="15.75" customHeight="1">
      <c r="C166" s="33"/>
      <c r="E166" s="33"/>
      <c r="F166" s="33"/>
      <c r="K166" s="33"/>
      <c r="L166" s="33"/>
      <c r="M166" s="33"/>
      <c r="O166" s="2"/>
      <c r="P166" s="2"/>
      <c r="Q166" s="2"/>
      <c r="R166" s="2"/>
    </row>
    <row r="167" ht="15.75" customHeight="1">
      <c r="C167" s="33"/>
      <c r="E167" s="33"/>
      <c r="F167" s="33"/>
      <c r="K167" s="33"/>
      <c r="L167" s="33"/>
      <c r="M167" s="33"/>
      <c r="O167" s="2"/>
      <c r="P167" s="2"/>
      <c r="Q167" s="2"/>
      <c r="R167" s="2"/>
    </row>
    <row r="168" ht="15.75" customHeight="1">
      <c r="C168" s="33"/>
      <c r="E168" s="33"/>
      <c r="F168" s="33"/>
      <c r="K168" s="33"/>
      <c r="L168" s="33"/>
      <c r="M168" s="33"/>
      <c r="O168" s="2"/>
      <c r="P168" s="2"/>
      <c r="Q168" s="2"/>
      <c r="R168" s="2"/>
    </row>
    <row r="169" ht="15.75" customHeight="1">
      <c r="C169" s="33"/>
      <c r="E169" s="33"/>
      <c r="F169" s="33"/>
      <c r="K169" s="33"/>
      <c r="L169" s="33"/>
      <c r="M169" s="33"/>
      <c r="O169" s="2"/>
      <c r="P169" s="2"/>
      <c r="Q169" s="2"/>
      <c r="R169" s="2"/>
    </row>
    <row r="170" ht="15.75" customHeight="1">
      <c r="C170" s="33"/>
      <c r="E170" s="33"/>
      <c r="F170" s="33"/>
      <c r="K170" s="33"/>
      <c r="L170" s="33"/>
      <c r="M170" s="33"/>
      <c r="O170" s="2"/>
      <c r="P170" s="2"/>
      <c r="Q170" s="2"/>
      <c r="R170" s="2"/>
    </row>
    <row r="171" ht="15.75" customHeight="1">
      <c r="C171" s="33"/>
      <c r="E171" s="33"/>
      <c r="F171" s="33"/>
      <c r="K171" s="33"/>
      <c r="L171" s="33"/>
      <c r="M171" s="33"/>
      <c r="O171" s="2"/>
      <c r="P171" s="2"/>
      <c r="Q171" s="2"/>
      <c r="R171" s="2"/>
    </row>
    <row r="172" ht="15.75" customHeight="1">
      <c r="C172" s="33"/>
      <c r="E172" s="33"/>
      <c r="F172" s="33"/>
      <c r="K172" s="33"/>
      <c r="L172" s="33"/>
      <c r="M172" s="33"/>
      <c r="O172" s="2"/>
      <c r="P172" s="2"/>
      <c r="Q172" s="2"/>
      <c r="R172" s="2"/>
    </row>
    <row r="173" ht="15.75" customHeight="1">
      <c r="C173" s="33"/>
      <c r="E173" s="33"/>
      <c r="F173" s="33"/>
      <c r="K173" s="33"/>
      <c r="L173" s="33"/>
      <c r="M173" s="33"/>
      <c r="O173" s="2"/>
      <c r="P173" s="2"/>
      <c r="Q173" s="2"/>
      <c r="R173" s="2"/>
    </row>
    <row r="174" ht="15.75" customHeight="1">
      <c r="C174" s="33"/>
      <c r="E174" s="33"/>
      <c r="F174" s="33"/>
      <c r="K174" s="33"/>
      <c r="L174" s="33"/>
      <c r="M174" s="33"/>
      <c r="O174" s="2"/>
      <c r="P174" s="2"/>
      <c r="Q174" s="2"/>
      <c r="R174" s="2"/>
    </row>
    <row r="175" ht="15.75" customHeight="1">
      <c r="C175" s="33"/>
      <c r="E175" s="33"/>
      <c r="F175" s="33"/>
      <c r="K175" s="33"/>
      <c r="L175" s="33"/>
      <c r="M175" s="33"/>
      <c r="O175" s="2"/>
      <c r="P175" s="2"/>
      <c r="Q175" s="2"/>
      <c r="R175" s="2"/>
    </row>
    <row r="176" ht="15.75" customHeight="1">
      <c r="C176" s="33"/>
      <c r="E176" s="33"/>
      <c r="F176" s="33"/>
      <c r="K176" s="33"/>
      <c r="L176" s="33"/>
      <c r="M176" s="33"/>
      <c r="O176" s="2"/>
      <c r="P176" s="2"/>
      <c r="Q176" s="2"/>
      <c r="R176" s="2"/>
    </row>
    <row r="177" ht="15.75" customHeight="1">
      <c r="C177" s="33"/>
      <c r="E177" s="33"/>
      <c r="F177" s="33"/>
      <c r="K177" s="33"/>
      <c r="L177" s="33"/>
      <c r="M177" s="33"/>
      <c r="O177" s="2"/>
      <c r="P177" s="2"/>
      <c r="Q177" s="2"/>
      <c r="R177" s="2"/>
    </row>
    <row r="178" ht="15.75" customHeight="1">
      <c r="C178" s="33"/>
      <c r="E178" s="33"/>
      <c r="F178" s="33"/>
      <c r="K178" s="33"/>
      <c r="L178" s="33"/>
      <c r="M178" s="33"/>
      <c r="O178" s="2"/>
      <c r="P178" s="2"/>
      <c r="Q178" s="2"/>
      <c r="R178" s="2"/>
    </row>
    <row r="179" ht="15.75" customHeight="1">
      <c r="C179" s="33"/>
      <c r="E179" s="33"/>
      <c r="F179" s="33"/>
      <c r="K179" s="33"/>
      <c r="L179" s="33"/>
      <c r="M179" s="33"/>
      <c r="O179" s="2"/>
      <c r="P179" s="2"/>
      <c r="Q179" s="2"/>
      <c r="R179" s="2"/>
    </row>
    <row r="180" ht="15.75" customHeight="1">
      <c r="C180" s="33"/>
      <c r="E180" s="33"/>
      <c r="F180" s="33"/>
      <c r="K180" s="33"/>
      <c r="L180" s="33"/>
      <c r="M180" s="33"/>
      <c r="O180" s="2"/>
      <c r="P180" s="2"/>
      <c r="Q180" s="2"/>
      <c r="R180" s="2"/>
    </row>
    <row r="181" ht="15.75" customHeight="1">
      <c r="C181" s="33"/>
      <c r="E181" s="33"/>
      <c r="F181" s="33"/>
      <c r="K181" s="33"/>
      <c r="L181" s="33"/>
      <c r="M181" s="33"/>
      <c r="O181" s="2"/>
      <c r="P181" s="2"/>
      <c r="Q181" s="2"/>
      <c r="R181" s="2"/>
    </row>
    <row r="182" ht="15.75" customHeight="1">
      <c r="C182" s="33"/>
      <c r="E182" s="33"/>
      <c r="F182" s="33"/>
      <c r="K182" s="33"/>
      <c r="L182" s="33"/>
      <c r="M182" s="33"/>
      <c r="O182" s="2"/>
      <c r="P182" s="2"/>
      <c r="Q182" s="2"/>
      <c r="R182" s="2"/>
    </row>
    <row r="183" ht="15.75" customHeight="1">
      <c r="C183" s="33"/>
      <c r="E183" s="33"/>
      <c r="F183" s="33"/>
      <c r="K183" s="33"/>
      <c r="L183" s="33"/>
      <c r="M183" s="33"/>
      <c r="O183" s="2"/>
      <c r="P183" s="2"/>
      <c r="Q183" s="2"/>
      <c r="R183" s="2"/>
    </row>
    <row r="184" ht="15.75" customHeight="1">
      <c r="C184" s="33"/>
      <c r="E184" s="33"/>
      <c r="F184" s="33"/>
      <c r="K184" s="33"/>
      <c r="L184" s="33"/>
      <c r="M184" s="33"/>
      <c r="O184" s="2"/>
      <c r="P184" s="2"/>
      <c r="Q184" s="2"/>
      <c r="R184" s="2"/>
    </row>
    <row r="185" ht="15.75" customHeight="1">
      <c r="C185" s="33"/>
      <c r="E185" s="33"/>
      <c r="F185" s="33"/>
      <c r="K185" s="33"/>
      <c r="L185" s="33"/>
      <c r="M185" s="33"/>
      <c r="O185" s="2"/>
      <c r="P185" s="2"/>
      <c r="Q185" s="2"/>
      <c r="R185" s="2"/>
    </row>
    <row r="186" ht="15.75" customHeight="1">
      <c r="C186" s="33"/>
      <c r="E186" s="33"/>
      <c r="F186" s="33"/>
      <c r="K186" s="33"/>
      <c r="L186" s="33"/>
      <c r="M186" s="33"/>
      <c r="O186" s="2"/>
      <c r="P186" s="2"/>
      <c r="Q186" s="2"/>
      <c r="R186" s="2"/>
    </row>
    <row r="187" ht="15.75" customHeight="1">
      <c r="C187" s="33"/>
      <c r="E187" s="33"/>
      <c r="F187" s="33"/>
      <c r="K187" s="33"/>
      <c r="L187" s="33"/>
      <c r="M187" s="33"/>
      <c r="O187" s="2"/>
      <c r="P187" s="2"/>
      <c r="Q187" s="2"/>
      <c r="R187" s="2"/>
    </row>
    <row r="188" ht="15.75" customHeight="1">
      <c r="C188" s="33"/>
      <c r="E188" s="33"/>
      <c r="F188" s="33"/>
      <c r="K188" s="33"/>
      <c r="L188" s="33"/>
      <c r="M188" s="33"/>
      <c r="O188" s="2"/>
      <c r="P188" s="2"/>
      <c r="Q188" s="2"/>
      <c r="R188" s="2"/>
    </row>
    <row r="189" ht="15.75" customHeight="1">
      <c r="C189" s="33"/>
      <c r="E189" s="33"/>
      <c r="F189" s="33"/>
      <c r="K189" s="33"/>
      <c r="L189" s="33"/>
      <c r="M189" s="33"/>
      <c r="O189" s="2"/>
      <c r="P189" s="2"/>
      <c r="Q189" s="2"/>
      <c r="R189" s="2"/>
    </row>
    <row r="190" ht="15.75" customHeight="1">
      <c r="C190" s="33"/>
      <c r="E190" s="33"/>
      <c r="F190" s="33"/>
      <c r="K190" s="33"/>
      <c r="L190" s="33"/>
      <c r="M190" s="33"/>
      <c r="O190" s="2"/>
      <c r="P190" s="2"/>
      <c r="Q190" s="2"/>
      <c r="R190" s="2"/>
    </row>
    <row r="191" ht="15.75" customHeight="1">
      <c r="C191" s="33"/>
      <c r="E191" s="33"/>
      <c r="F191" s="33"/>
      <c r="K191" s="33"/>
      <c r="L191" s="33"/>
      <c r="M191" s="33"/>
      <c r="O191" s="2"/>
      <c r="P191" s="2"/>
      <c r="Q191" s="2"/>
      <c r="R191" s="2"/>
    </row>
    <row r="192" ht="15.75" customHeight="1">
      <c r="C192" s="33"/>
      <c r="E192" s="33"/>
      <c r="F192" s="33"/>
      <c r="K192" s="33"/>
      <c r="L192" s="33"/>
      <c r="M192" s="33"/>
      <c r="O192" s="2"/>
      <c r="P192" s="2"/>
      <c r="Q192" s="2"/>
      <c r="R192" s="2"/>
    </row>
    <row r="193" ht="15.75" customHeight="1">
      <c r="C193" s="33"/>
      <c r="E193" s="33"/>
      <c r="F193" s="33"/>
      <c r="K193" s="33"/>
      <c r="L193" s="33"/>
      <c r="M193" s="33"/>
      <c r="O193" s="2"/>
      <c r="P193" s="2"/>
      <c r="Q193" s="2"/>
      <c r="R193" s="2"/>
    </row>
    <row r="194" ht="15.75" customHeight="1">
      <c r="C194" s="33"/>
      <c r="E194" s="33"/>
      <c r="F194" s="33"/>
      <c r="K194" s="33"/>
      <c r="L194" s="33"/>
      <c r="M194" s="33"/>
      <c r="O194" s="2"/>
      <c r="P194" s="2"/>
      <c r="Q194" s="2"/>
      <c r="R194" s="2"/>
    </row>
    <row r="195" ht="15.75" customHeight="1">
      <c r="C195" s="33"/>
      <c r="E195" s="33"/>
      <c r="F195" s="33"/>
      <c r="K195" s="33"/>
      <c r="L195" s="33"/>
      <c r="M195" s="33"/>
      <c r="O195" s="2"/>
      <c r="P195" s="2"/>
      <c r="Q195" s="2"/>
      <c r="R195" s="2"/>
    </row>
    <row r="196" ht="15.75" customHeight="1">
      <c r="C196" s="33"/>
      <c r="E196" s="33"/>
      <c r="F196" s="33"/>
      <c r="K196" s="33"/>
      <c r="L196" s="33"/>
      <c r="M196" s="33"/>
      <c r="O196" s="2"/>
      <c r="P196" s="2"/>
      <c r="Q196" s="2"/>
      <c r="R196" s="2"/>
    </row>
    <row r="197" ht="15.75" customHeight="1">
      <c r="C197" s="33"/>
      <c r="E197" s="33"/>
      <c r="F197" s="33"/>
      <c r="K197" s="33"/>
      <c r="L197" s="33"/>
      <c r="M197" s="33"/>
      <c r="O197" s="2"/>
      <c r="P197" s="2"/>
      <c r="Q197" s="2"/>
      <c r="R197" s="2"/>
    </row>
    <row r="198" ht="15.75" customHeight="1">
      <c r="C198" s="33"/>
      <c r="E198" s="33"/>
      <c r="F198" s="33"/>
      <c r="K198" s="33"/>
      <c r="L198" s="33"/>
      <c r="M198" s="33"/>
      <c r="O198" s="2"/>
      <c r="P198" s="2"/>
      <c r="Q198" s="2"/>
      <c r="R198" s="2"/>
    </row>
    <row r="199" ht="15.75" customHeight="1">
      <c r="C199" s="33"/>
      <c r="E199" s="33"/>
      <c r="F199" s="33"/>
      <c r="K199" s="33"/>
      <c r="L199" s="33"/>
      <c r="M199" s="33"/>
      <c r="O199" s="2"/>
      <c r="P199" s="2"/>
      <c r="Q199" s="2"/>
      <c r="R199" s="2"/>
    </row>
    <row r="200" ht="15.75" customHeight="1">
      <c r="C200" s="33"/>
      <c r="E200" s="33"/>
      <c r="F200" s="33"/>
      <c r="K200" s="33"/>
      <c r="L200" s="33"/>
      <c r="M200" s="33"/>
      <c r="O200" s="2"/>
      <c r="P200" s="2"/>
      <c r="Q200" s="2"/>
      <c r="R200" s="2"/>
    </row>
    <row r="201" ht="15.75" customHeight="1">
      <c r="C201" s="33"/>
      <c r="E201" s="33"/>
      <c r="F201" s="33"/>
      <c r="K201" s="33"/>
      <c r="L201" s="33"/>
      <c r="M201" s="33"/>
      <c r="O201" s="2"/>
      <c r="P201" s="2"/>
      <c r="Q201" s="2"/>
      <c r="R201" s="2"/>
    </row>
    <row r="202" ht="15.75" customHeight="1">
      <c r="C202" s="33"/>
      <c r="E202" s="33"/>
      <c r="F202" s="33"/>
      <c r="K202" s="33"/>
      <c r="L202" s="33"/>
      <c r="M202" s="33"/>
      <c r="O202" s="2"/>
      <c r="P202" s="2"/>
      <c r="Q202" s="2"/>
      <c r="R202" s="2"/>
    </row>
    <row r="203" ht="15.75" customHeight="1">
      <c r="C203" s="33"/>
      <c r="E203" s="33"/>
      <c r="F203" s="33"/>
      <c r="K203" s="33"/>
      <c r="L203" s="33"/>
      <c r="M203" s="33"/>
      <c r="O203" s="2"/>
      <c r="P203" s="2"/>
      <c r="Q203" s="2"/>
      <c r="R203" s="2"/>
    </row>
    <row r="204" ht="15.75" customHeight="1">
      <c r="C204" s="33"/>
      <c r="E204" s="33"/>
      <c r="F204" s="33"/>
      <c r="K204" s="33"/>
      <c r="L204" s="33"/>
      <c r="M204" s="33"/>
      <c r="O204" s="2"/>
      <c r="P204" s="2"/>
      <c r="Q204" s="2"/>
      <c r="R204" s="2"/>
    </row>
    <row r="205" ht="15.75" customHeight="1">
      <c r="C205" s="33"/>
      <c r="E205" s="33"/>
      <c r="F205" s="33"/>
      <c r="K205" s="33"/>
      <c r="L205" s="33"/>
      <c r="M205" s="33"/>
      <c r="O205" s="2"/>
      <c r="P205" s="2"/>
      <c r="Q205" s="2"/>
      <c r="R205" s="2"/>
    </row>
    <row r="206" ht="15.75" customHeight="1">
      <c r="C206" s="33"/>
      <c r="E206" s="33"/>
      <c r="F206" s="33"/>
      <c r="K206" s="33"/>
      <c r="L206" s="33"/>
      <c r="M206" s="33"/>
      <c r="O206" s="2"/>
      <c r="P206" s="2"/>
      <c r="Q206" s="2"/>
      <c r="R206" s="2"/>
    </row>
    <row r="207" ht="15.75" customHeight="1">
      <c r="C207" s="33"/>
      <c r="E207" s="33"/>
      <c r="F207" s="33"/>
      <c r="K207" s="33"/>
      <c r="L207" s="33"/>
      <c r="M207" s="33"/>
      <c r="O207" s="2"/>
      <c r="P207" s="2"/>
      <c r="Q207" s="2"/>
      <c r="R207" s="2"/>
    </row>
    <row r="208" ht="15.75" customHeight="1">
      <c r="C208" s="33"/>
      <c r="E208" s="33"/>
      <c r="F208" s="33"/>
      <c r="K208" s="33"/>
      <c r="L208" s="33"/>
      <c r="M208" s="33"/>
      <c r="O208" s="2"/>
      <c r="P208" s="2"/>
      <c r="Q208" s="2"/>
      <c r="R208" s="2"/>
    </row>
    <row r="209" ht="15.75" customHeight="1">
      <c r="C209" s="33"/>
      <c r="E209" s="33"/>
      <c r="F209" s="33"/>
      <c r="K209" s="33"/>
      <c r="L209" s="33"/>
      <c r="M209" s="33"/>
      <c r="O209" s="2"/>
      <c r="P209" s="2"/>
      <c r="Q209" s="2"/>
      <c r="R209" s="2"/>
    </row>
    <row r="210" ht="15.75" customHeight="1">
      <c r="C210" s="33"/>
      <c r="E210" s="33"/>
      <c r="F210" s="33"/>
      <c r="K210" s="33"/>
      <c r="L210" s="33"/>
      <c r="M210" s="33"/>
      <c r="O210" s="2"/>
      <c r="P210" s="2"/>
      <c r="Q210" s="2"/>
      <c r="R210" s="2"/>
    </row>
    <row r="211" ht="15.75" customHeight="1">
      <c r="C211" s="33"/>
      <c r="E211" s="33"/>
      <c r="F211" s="33"/>
      <c r="K211" s="33"/>
      <c r="L211" s="33"/>
      <c r="M211" s="33"/>
      <c r="O211" s="2"/>
      <c r="P211" s="2"/>
      <c r="Q211" s="2"/>
      <c r="R211" s="2"/>
    </row>
    <row r="212" ht="15.75" customHeight="1">
      <c r="C212" s="33"/>
      <c r="E212" s="33"/>
      <c r="F212" s="33"/>
      <c r="K212" s="33"/>
      <c r="L212" s="33"/>
      <c r="M212" s="33"/>
      <c r="O212" s="2"/>
      <c r="P212" s="2"/>
      <c r="Q212" s="2"/>
      <c r="R212" s="2"/>
    </row>
    <row r="213" ht="15.75" customHeight="1">
      <c r="C213" s="33"/>
      <c r="E213" s="33"/>
      <c r="F213" s="33"/>
      <c r="K213" s="33"/>
      <c r="L213" s="33"/>
      <c r="M213" s="33"/>
      <c r="O213" s="2"/>
      <c r="P213" s="2"/>
      <c r="Q213" s="2"/>
      <c r="R213" s="2"/>
    </row>
    <row r="214" ht="15.75" customHeight="1">
      <c r="C214" s="33"/>
      <c r="E214" s="33"/>
      <c r="F214" s="33"/>
      <c r="K214" s="33"/>
      <c r="L214" s="33"/>
      <c r="M214" s="33"/>
      <c r="O214" s="2"/>
      <c r="P214" s="2"/>
      <c r="Q214" s="2"/>
      <c r="R214" s="2"/>
    </row>
    <row r="215" ht="15.75" customHeight="1">
      <c r="C215" s="33"/>
      <c r="E215" s="33"/>
      <c r="F215" s="33"/>
      <c r="K215" s="33"/>
      <c r="L215" s="33"/>
      <c r="M215" s="33"/>
      <c r="O215" s="2"/>
      <c r="P215" s="2"/>
      <c r="Q215" s="2"/>
      <c r="R215" s="2"/>
    </row>
    <row r="216" ht="15.75" customHeight="1">
      <c r="C216" s="33"/>
      <c r="E216" s="33"/>
      <c r="F216" s="33"/>
      <c r="K216" s="33"/>
      <c r="L216" s="33"/>
      <c r="M216" s="33"/>
      <c r="O216" s="2"/>
      <c r="P216" s="2"/>
      <c r="Q216" s="2"/>
      <c r="R216" s="2"/>
    </row>
    <row r="217" ht="15.75" customHeight="1">
      <c r="C217" s="33"/>
      <c r="E217" s="33"/>
      <c r="F217" s="33"/>
      <c r="K217" s="33"/>
      <c r="L217" s="33"/>
      <c r="M217" s="33"/>
      <c r="O217" s="2"/>
      <c r="P217" s="2"/>
      <c r="Q217" s="2"/>
      <c r="R217" s="2"/>
    </row>
    <row r="218" ht="15.75" customHeight="1">
      <c r="C218" s="33"/>
      <c r="E218" s="33"/>
      <c r="F218" s="33"/>
      <c r="K218" s="33"/>
      <c r="L218" s="33"/>
      <c r="M218" s="33"/>
      <c r="O218" s="2"/>
      <c r="P218" s="2"/>
      <c r="Q218" s="2"/>
      <c r="R218" s="2"/>
    </row>
    <row r="219" ht="15.75" customHeight="1">
      <c r="C219" s="33"/>
      <c r="E219" s="33"/>
      <c r="F219" s="33"/>
      <c r="K219" s="33"/>
      <c r="L219" s="33"/>
      <c r="M219" s="33"/>
      <c r="O219" s="2"/>
      <c r="P219" s="2"/>
      <c r="Q219" s="2"/>
      <c r="R219" s="2"/>
    </row>
    <row r="220" ht="15.75" customHeight="1">
      <c r="C220" s="33"/>
      <c r="E220" s="33"/>
      <c r="F220" s="33"/>
      <c r="K220" s="33"/>
      <c r="L220" s="33"/>
      <c r="M220" s="33"/>
      <c r="O220" s="2"/>
      <c r="P220" s="2"/>
      <c r="Q220" s="2"/>
      <c r="R220" s="2"/>
    </row>
    <row r="221" ht="15.75" customHeight="1">
      <c r="C221" s="33"/>
      <c r="E221" s="33"/>
      <c r="F221" s="33"/>
      <c r="K221" s="33"/>
      <c r="L221" s="33"/>
      <c r="M221" s="33"/>
      <c r="O221" s="2"/>
      <c r="P221" s="2"/>
      <c r="Q221" s="2"/>
      <c r="R221" s="2"/>
    </row>
    <row r="222" ht="15.75" customHeight="1">
      <c r="C222" s="33"/>
      <c r="E222" s="33"/>
      <c r="F222" s="33"/>
      <c r="K222" s="33"/>
      <c r="L222" s="33"/>
      <c r="M222" s="33"/>
      <c r="O222" s="2"/>
      <c r="P222" s="2"/>
      <c r="Q222" s="2"/>
      <c r="R222" s="2"/>
    </row>
    <row r="223" ht="15.75" customHeight="1">
      <c r="C223" s="33"/>
      <c r="E223" s="33"/>
      <c r="F223" s="33"/>
      <c r="K223" s="33"/>
      <c r="L223" s="33"/>
      <c r="M223" s="33"/>
      <c r="O223" s="2"/>
      <c r="P223" s="2"/>
      <c r="Q223" s="2"/>
      <c r="R223" s="2"/>
    </row>
    <row r="224" ht="15.75" customHeight="1">
      <c r="C224" s="33"/>
      <c r="E224" s="33"/>
      <c r="F224" s="33"/>
      <c r="K224" s="33"/>
      <c r="L224" s="33"/>
      <c r="M224" s="33"/>
      <c r="O224" s="2"/>
      <c r="P224" s="2"/>
      <c r="Q224" s="2"/>
      <c r="R224" s="2"/>
    </row>
    <row r="225" ht="15.75" customHeight="1">
      <c r="C225" s="33"/>
      <c r="E225" s="33"/>
      <c r="F225" s="33"/>
      <c r="K225" s="33"/>
      <c r="L225" s="33"/>
      <c r="M225" s="33"/>
      <c r="O225" s="2"/>
      <c r="P225" s="2"/>
      <c r="Q225" s="2"/>
      <c r="R225" s="2"/>
    </row>
    <row r="226" ht="15.75" customHeight="1">
      <c r="C226" s="33"/>
      <c r="E226" s="33"/>
      <c r="F226" s="33"/>
      <c r="K226" s="33"/>
      <c r="L226" s="33"/>
      <c r="M226" s="33"/>
      <c r="O226" s="2"/>
      <c r="P226" s="2"/>
      <c r="Q226" s="2"/>
      <c r="R226" s="2"/>
    </row>
    <row r="227" ht="15.75" customHeight="1">
      <c r="C227" s="33"/>
      <c r="E227" s="33"/>
      <c r="F227" s="33"/>
      <c r="K227" s="33"/>
      <c r="L227" s="33"/>
      <c r="M227" s="33"/>
      <c r="O227" s="2"/>
      <c r="P227" s="2"/>
      <c r="Q227" s="2"/>
      <c r="R227" s="2"/>
    </row>
    <row r="228" ht="15.75" customHeight="1">
      <c r="C228" s="33"/>
      <c r="E228" s="33"/>
      <c r="F228" s="33"/>
      <c r="K228" s="33"/>
      <c r="L228" s="33"/>
      <c r="M228" s="33"/>
      <c r="O228" s="2"/>
      <c r="P228" s="2"/>
      <c r="Q228" s="2"/>
      <c r="R228" s="2"/>
    </row>
    <row r="229" ht="15.75" customHeight="1">
      <c r="C229" s="33"/>
      <c r="E229" s="33"/>
      <c r="F229" s="33"/>
      <c r="K229" s="33"/>
      <c r="L229" s="33"/>
      <c r="M229" s="33"/>
      <c r="O229" s="2"/>
      <c r="P229" s="2"/>
      <c r="Q229" s="2"/>
      <c r="R229" s="2"/>
    </row>
    <row r="230" ht="15.75" customHeight="1">
      <c r="C230" s="33"/>
      <c r="E230" s="33"/>
      <c r="F230" s="33"/>
      <c r="K230" s="33"/>
      <c r="L230" s="33"/>
      <c r="M230" s="33"/>
      <c r="O230" s="2"/>
      <c r="P230" s="2"/>
      <c r="Q230" s="2"/>
      <c r="R230" s="2"/>
    </row>
    <row r="231" ht="15.75" customHeight="1">
      <c r="C231" s="33"/>
      <c r="E231" s="33"/>
      <c r="F231" s="33"/>
      <c r="K231" s="33"/>
      <c r="L231" s="33"/>
      <c r="M231" s="33"/>
      <c r="O231" s="2"/>
      <c r="P231" s="2"/>
      <c r="Q231" s="2"/>
      <c r="R231" s="2"/>
    </row>
    <row r="232" ht="15.75" customHeight="1">
      <c r="C232" s="33"/>
      <c r="E232" s="33"/>
      <c r="F232" s="33"/>
      <c r="K232" s="33"/>
      <c r="L232" s="33"/>
      <c r="M232" s="33"/>
      <c r="O232" s="2"/>
      <c r="P232" s="2"/>
      <c r="Q232" s="2"/>
      <c r="R232" s="2"/>
    </row>
    <row r="233" ht="15.75" customHeight="1">
      <c r="C233" s="33"/>
      <c r="E233" s="33"/>
      <c r="F233" s="33"/>
      <c r="K233" s="33"/>
      <c r="L233" s="33"/>
      <c r="M233" s="33"/>
      <c r="O233" s="2"/>
      <c r="P233" s="2"/>
      <c r="Q233" s="2"/>
      <c r="R233" s="2"/>
    </row>
    <row r="234" ht="15.75" customHeight="1">
      <c r="C234" s="33"/>
      <c r="E234" s="33"/>
      <c r="F234" s="33"/>
      <c r="K234" s="33"/>
      <c r="L234" s="33"/>
      <c r="M234" s="33"/>
      <c r="O234" s="2"/>
      <c r="P234" s="2"/>
      <c r="Q234" s="2"/>
      <c r="R234" s="2"/>
    </row>
    <row r="235" ht="15.75" customHeight="1">
      <c r="C235" s="33"/>
      <c r="E235" s="33"/>
      <c r="F235" s="33"/>
      <c r="K235" s="33"/>
      <c r="L235" s="33"/>
      <c r="M235" s="33"/>
      <c r="O235" s="2"/>
      <c r="P235" s="2"/>
      <c r="Q235" s="2"/>
      <c r="R235" s="2"/>
    </row>
    <row r="236" ht="15.75" customHeight="1">
      <c r="C236" s="33"/>
      <c r="E236" s="33"/>
      <c r="F236" s="33"/>
      <c r="K236" s="33"/>
      <c r="L236" s="33"/>
      <c r="M236" s="33"/>
      <c r="O236" s="2"/>
      <c r="P236" s="2"/>
      <c r="Q236" s="2"/>
      <c r="R236" s="2"/>
    </row>
    <row r="237" ht="15.75" customHeight="1">
      <c r="C237" s="33"/>
      <c r="E237" s="33"/>
      <c r="F237" s="33"/>
      <c r="K237" s="33"/>
      <c r="L237" s="33"/>
      <c r="M237" s="33"/>
      <c r="O237" s="2"/>
      <c r="P237" s="2"/>
      <c r="Q237" s="2"/>
      <c r="R237" s="2"/>
    </row>
    <row r="238" ht="15.75" customHeight="1">
      <c r="C238" s="33"/>
      <c r="E238" s="33"/>
      <c r="F238" s="33"/>
      <c r="K238" s="33"/>
      <c r="L238" s="33"/>
      <c r="M238" s="33"/>
      <c r="O238" s="2"/>
      <c r="P238" s="2"/>
      <c r="Q238" s="2"/>
      <c r="R238" s="2"/>
    </row>
    <row r="239" ht="15.75" customHeight="1">
      <c r="C239" s="33"/>
      <c r="E239" s="33"/>
      <c r="F239" s="33"/>
      <c r="K239" s="33"/>
      <c r="L239" s="33"/>
      <c r="M239" s="33"/>
      <c r="O239" s="2"/>
      <c r="P239" s="2"/>
      <c r="Q239" s="2"/>
      <c r="R239" s="2"/>
    </row>
    <row r="240" ht="15.75" customHeight="1">
      <c r="C240" s="33"/>
      <c r="E240" s="33"/>
      <c r="F240" s="33"/>
      <c r="K240" s="33"/>
      <c r="L240" s="33"/>
      <c r="M240" s="33"/>
      <c r="O240" s="2"/>
      <c r="P240" s="2"/>
      <c r="Q240" s="2"/>
      <c r="R240" s="2"/>
    </row>
    <row r="241" ht="15.75" customHeight="1">
      <c r="C241" s="33"/>
      <c r="E241" s="33"/>
      <c r="F241" s="33"/>
      <c r="K241" s="33"/>
      <c r="L241" s="33"/>
      <c r="M241" s="33"/>
      <c r="O241" s="2"/>
      <c r="P241" s="2"/>
      <c r="Q241" s="2"/>
      <c r="R241" s="2"/>
    </row>
    <row r="242" ht="15.75" customHeight="1">
      <c r="C242" s="33"/>
      <c r="E242" s="33"/>
      <c r="F242" s="33"/>
      <c r="K242" s="33"/>
      <c r="L242" s="33"/>
      <c r="M242" s="33"/>
      <c r="O242" s="2"/>
      <c r="P242" s="2"/>
      <c r="Q242" s="2"/>
      <c r="R242" s="2"/>
    </row>
    <row r="243" ht="15.75" customHeight="1">
      <c r="C243" s="33"/>
      <c r="E243" s="33"/>
      <c r="F243" s="33"/>
      <c r="K243" s="33"/>
      <c r="L243" s="33"/>
      <c r="M243" s="33"/>
      <c r="O243" s="2"/>
      <c r="P243" s="2"/>
      <c r="Q243" s="2"/>
      <c r="R243" s="2"/>
    </row>
    <row r="244" ht="15.75" customHeight="1">
      <c r="C244" s="33"/>
      <c r="E244" s="33"/>
      <c r="F244" s="33"/>
      <c r="K244" s="33"/>
      <c r="L244" s="33"/>
      <c r="M244" s="33"/>
      <c r="O244" s="2"/>
      <c r="P244" s="2"/>
      <c r="Q244" s="2"/>
      <c r="R244" s="2"/>
    </row>
    <row r="245" ht="15.75" customHeight="1">
      <c r="C245" s="33"/>
      <c r="E245" s="33"/>
      <c r="F245" s="33"/>
      <c r="K245" s="33"/>
      <c r="L245" s="33"/>
      <c r="M245" s="33"/>
      <c r="O245" s="2"/>
      <c r="P245" s="2"/>
      <c r="Q245" s="2"/>
      <c r="R245" s="2"/>
    </row>
    <row r="246" ht="15.75" customHeight="1">
      <c r="C246" s="33"/>
      <c r="E246" s="33"/>
      <c r="F246" s="33"/>
      <c r="K246" s="33"/>
      <c r="L246" s="33"/>
      <c r="M246" s="33"/>
      <c r="O246" s="2"/>
      <c r="P246" s="2"/>
      <c r="Q246" s="2"/>
      <c r="R246" s="2"/>
    </row>
    <row r="247" ht="15.75" customHeight="1">
      <c r="C247" s="33"/>
      <c r="E247" s="33"/>
      <c r="F247" s="33"/>
      <c r="K247" s="33"/>
      <c r="L247" s="33"/>
      <c r="M247" s="33"/>
      <c r="O247" s="2"/>
      <c r="P247" s="2"/>
      <c r="Q247" s="2"/>
      <c r="R247" s="2"/>
    </row>
    <row r="248" ht="15.75" customHeight="1">
      <c r="C248" s="33"/>
      <c r="E248" s="33"/>
      <c r="F248" s="33"/>
      <c r="K248" s="33"/>
      <c r="L248" s="33"/>
      <c r="M248" s="33"/>
      <c r="O248" s="2"/>
      <c r="P248" s="2"/>
      <c r="Q248" s="2"/>
      <c r="R248" s="2"/>
    </row>
    <row r="249" ht="15.75" customHeight="1">
      <c r="C249" s="33"/>
      <c r="E249" s="33"/>
      <c r="F249" s="33"/>
      <c r="K249" s="33"/>
      <c r="L249" s="33"/>
      <c r="M249" s="33"/>
      <c r="O249" s="2"/>
      <c r="P249" s="2"/>
      <c r="Q249" s="2"/>
      <c r="R249" s="2"/>
    </row>
    <row r="250" ht="15.75" customHeight="1">
      <c r="C250" s="33"/>
      <c r="E250" s="33"/>
      <c r="F250" s="33"/>
      <c r="K250" s="33"/>
      <c r="L250" s="33"/>
      <c r="M250" s="33"/>
      <c r="O250" s="2"/>
      <c r="P250" s="2"/>
      <c r="Q250" s="2"/>
      <c r="R250" s="2"/>
    </row>
    <row r="251" ht="15.75" customHeight="1">
      <c r="C251" s="33"/>
      <c r="E251" s="33"/>
      <c r="F251" s="33"/>
      <c r="K251" s="33"/>
      <c r="L251" s="33"/>
      <c r="M251" s="33"/>
      <c r="O251" s="2"/>
      <c r="P251" s="2"/>
      <c r="Q251" s="2"/>
      <c r="R251" s="2"/>
    </row>
    <row r="252" ht="15.75" customHeight="1">
      <c r="C252" s="33"/>
      <c r="E252" s="33"/>
      <c r="F252" s="33"/>
      <c r="K252" s="33"/>
      <c r="L252" s="33"/>
      <c r="M252" s="33"/>
      <c r="O252" s="2"/>
      <c r="P252" s="2"/>
      <c r="Q252" s="2"/>
      <c r="R252" s="2"/>
    </row>
    <row r="253" ht="15.75" customHeight="1">
      <c r="C253" s="33"/>
      <c r="E253" s="33"/>
      <c r="F253" s="33"/>
      <c r="K253" s="33"/>
      <c r="L253" s="33"/>
      <c r="M253" s="33"/>
      <c r="O253" s="2"/>
      <c r="P253" s="2"/>
      <c r="Q253" s="2"/>
      <c r="R253" s="2"/>
    </row>
    <row r="254" ht="15.75" customHeight="1">
      <c r="C254" s="33"/>
      <c r="E254" s="33"/>
      <c r="F254" s="33"/>
      <c r="K254" s="33"/>
      <c r="L254" s="33"/>
      <c r="M254" s="33"/>
      <c r="O254" s="2"/>
      <c r="P254" s="2"/>
      <c r="Q254" s="2"/>
      <c r="R254" s="2"/>
    </row>
    <row r="255" ht="15.75" customHeight="1">
      <c r="C255" s="33"/>
      <c r="E255" s="33"/>
      <c r="F255" s="33"/>
      <c r="K255" s="33"/>
      <c r="L255" s="33"/>
      <c r="M255" s="33"/>
      <c r="O255" s="2"/>
      <c r="P255" s="2"/>
      <c r="Q255" s="2"/>
      <c r="R255" s="2"/>
    </row>
    <row r="256" ht="15.75" customHeight="1">
      <c r="C256" s="33"/>
      <c r="E256" s="33"/>
      <c r="F256" s="33"/>
      <c r="K256" s="33"/>
      <c r="L256" s="33"/>
      <c r="M256" s="33"/>
      <c r="O256" s="2"/>
      <c r="P256" s="2"/>
      <c r="Q256" s="2"/>
      <c r="R256" s="2"/>
    </row>
    <row r="257" ht="15.75" customHeight="1">
      <c r="C257" s="33"/>
      <c r="E257" s="33"/>
      <c r="F257" s="33"/>
      <c r="K257" s="33"/>
      <c r="L257" s="33"/>
      <c r="M257" s="33"/>
      <c r="O257" s="2"/>
      <c r="P257" s="2"/>
      <c r="Q257" s="2"/>
      <c r="R257" s="2"/>
    </row>
    <row r="258" ht="15.75" customHeight="1">
      <c r="C258" s="33"/>
      <c r="E258" s="33"/>
      <c r="F258" s="33"/>
      <c r="K258" s="33"/>
      <c r="L258" s="33"/>
      <c r="M258" s="33"/>
      <c r="O258" s="2"/>
      <c r="P258" s="2"/>
      <c r="Q258" s="2"/>
      <c r="R258" s="2"/>
    </row>
    <row r="259" ht="15.75" customHeight="1">
      <c r="C259" s="33"/>
      <c r="E259" s="33"/>
      <c r="F259" s="33"/>
      <c r="K259" s="33"/>
      <c r="L259" s="33"/>
      <c r="M259" s="33"/>
      <c r="O259" s="2"/>
      <c r="P259" s="2"/>
      <c r="Q259" s="2"/>
      <c r="R259" s="2"/>
    </row>
    <row r="260" ht="15.75" customHeight="1">
      <c r="C260" s="33"/>
      <c r="E260" s="33"/>
      <c r="F260" s="33"/>
      <c r="K260" s="33"/>
      <c r="L260" s="33"/>
      <c r="M260" s="33"/>
      <c r="O260" s="2"/>
      <c r="P260" s="2"/>
      <c r="Q260" s="2"/>
      <c r="R260" s="2"/>
    </row>
    <row r="261" ht="15.75" customHeight="1">
      <c r="C261" s="33"/>
      <c r="E261" s="33"/>
      <c r="F261" s="33"/>
      <c r="K261" s="33"/>
      <c r="L261" s="33"/>
      <c r="M261" s="33"/>
      <c r="O261" s="2"/>
      <c r="P261" s="2"/>
      <c r="Q261" s="2"/>
      <c r="R261" s="2"/>
    </row>
    <row r="262" ht="15.75" customHeight="1">
      <c r="C262" s="33"/>
      <c r="E262" s="33"/>
      <c r="F262" s="33"/>
      <c r="K262" s="33"/>
      <c r="L262" s="33"/>
      <c r="M262" s="33"/>
      <c r="O262" s="2"/>
      <c r="P262" s="2"/>
      <c r="Q262" s="2"/>
      <c r="R262" s="2"/>
    </row>
    <row r="263" ht="15.75" customHeight="1">
      <c r="C263" s="33"/>
      <c r="E263" s="33"/>
      <c r="F263" s="33"/>
      <c r="K263" s="33"/>
      <c r="L263" s="33"/>
      <c r="M263" s="33"/>
      <c r="O263" s="2"/>
      <c r="P263" s="2"/>
      <c r="Q263" s="2"/>
      <c r="R263" s="2"/>
    </row>
    <row r="264" ht="15.75" customHeight="1">
      <c r="C264" s="33"/>
      <c r="E264" s="33"/>
      <c r="F264" s="33"/>
      <c r="K264" s="33"/>
      <c r="L264" s="33"/>
      <c r="M264" s="33"/>
      <c r="O264" s="2"/>
      <c r="P264" s="2"/>
      <c r="Q264" s="2"/>
      <c r="R264" s="2"/>
    </row>
    <row r="265" ht="15.75" customHeight="1">
      <c r="C265" s="33"/>
      <c r="E265" s="33"/>
      <c r="F265" s="33"/>
      <c r="K265" s="33"/>
      <c r="L265" s="33"/>
      <c r="M265" s="33"/>
      <c r="O265" s="2"/>
      <c r="P265" s="2"/>
      <c r="Q265" s="2"/>
      <c r="R265" s="2"/>
    </row>
    <row r="266" ht="15.75" customHeight="1">
      <c r="C266" s="33"/>
      <c r="E266" s="33"/>
      <c r="F266" s="33"/>
      <c r="K266" s="33"/>
      <c r="L266" s="33"/>
      <c r="M266" s="33"/>
      <c r="O266" s="2"/>
      <c r="P266" s="2"/>
      <c r="Q266" s="2"/>
      <c r="R266" s="2"/>
    </row>
    <row r="267" ht="15.75" customHeight="1">
      <c r="C267" s="33"/>
      <c r="E267" s="33"/>
      <c r="F267" s="33"/>
      <c r="K267" s="33"/>
      <c r="L267" s="33"/>
      <c r="M267" s="33"/>
      <c r="O267" s="2"/>
      <c r="P267" s="2"/>
      <c r="Q267" s="2"/>
      <c r="R267" s="2"/>
    </row>
    <row r="268" ht="15.75" customHeight="1">
      <c r="C268" s="33"/>
      <c r="E268" s="33"/>
      <c r="F268" s="33"/>
      <c r="K268" s="33"/>
      <c r="L268" s="33"/>
      <c r="M268" s="33"/>
      <c r="O268" s="2"/>
      <c r="P268" s="2"/>
      <c r="Q268" s="2"/>
      <c r="R268" s="2"/>
    </row>
    <row r="269" ht="15.75" customHeight="1">
      <c r="C269" s="33"/>
      <c r="E269" s="33"/>
      <c r="F269" s="33"/>
      <c r="K269" s="33"/>
      <c r="L269" s="33"/>
      <c r="M269" s="33"/>
      <c r="O269" s="2"/>
      <c r="P269" s="2"/>
      <c r="Q269" s="2"/>
      <c r="R269" s="2"/>
    </row>
    <row r="270" ht="15.75" customHeight="1">
      <c r="C270" s="33"/>
      <c r="E270" s="33"/>
      <c r="F270" s="33"/>
      <c r="K270" s="33"/>
      <c r="L270" s="33"/>
      <c r="M270" s="33"/>
      <c r="O270" s="2"/>
      <c r="P270" s="2"/>
      <c r="Q270" s="2"/>
      <c r="R270" s="2"/>
    </row>
    <row r="271" ht="15.75" customHeight="1">
      <c r="C271" s="33"/>
      <c r="E271" s="33"/>
      <c r="F271" s="33"/>
      <c r="K271" s="33"/>
      <c r="L271" s="33"/>
      <c r="M271" s="33"/>
      <c r="O271" s="2"/>
      <c r="P271" s="2"/>
      <c r="Q271" s="2"/>
      <c r="R271" s="2"/>
    </row>
    <row r="272" ht="15.75" customHeight="1">
      <c r="C272" s="33"/>
      <c r="E272" s="33"/>
      <c r="F272" s="33"/>
      <c r="K272" s="33"/>
      <c r="L272" s="33"/>
      <c r="M272" s="33"/>
      <c r="O272" s="2"/>
      <c r="P272" s="2"/>
      <c r="Q272" s="2"/>
      <c r="R272" s="2"/>
    </row>
    <row r="273" ht="15.75" customHeight="1">
      <c r="C273" s="33"/>
      <c r="E273" s="33"/>
      <c r="F273" s="33"/>
      <c r="K273" s="33"/>
      <c r="L273" s="33"/>
      <c r="M273" s="33"/>
      <c r="O273" s="2"/>
      <c r="P273" s="2"/>
      <c r="Q273" s="2"/>
      <c r="R273" s="2"/>
    </row>
    <row r="274" ht="15.75" customHeight="1">
      <c r="C274" s="33"/>
      <c r="E274" s="33"/>
      <c r="F274" s="33"/>
      <c r="K274" s="33"/>
      <c r="L274" s="33"/>
      <c r="M274" s="33"/>
      <c r="O274" s="2"/>
      <c r="P274" s="2"/>
      <c r="Q274" s="2"/>
      <c r="R274" s="2"/>
    </row>
    <row r="275" ht="15.75" customHeight="1">
      <c r="C275" s="33"/>
      <c r="E275" s="33"/>
      <c r="F275" s="33"/>
      <c r="K275" s="33"/>
      <c r="L275" s="33"/>
      <c r="M275" s="33"/>
      <c r="O275" s="2"/>
      <c r="P275" s="2"/>
      <c r="Q275" s="2"/>
      <c r="R275" s="2"/>
    </row>
    <row r="276" ht="15.75" customHeight="1">
      <c r="C276" s="33"/>
      <c r="E276" s="33"/>
      <c r="F276" s="33"/>
      <c r="K276" s="33"/>
      <c r="L276" s="33"/>
      <c r="M276" s="33"/>
      <c r="O276" s="2"/>
      <c r="P276" s="2"/>
      <c r="Q276" s="2"/>
      <c r="R276" s="2"/>
    </row>
    <row r="277" ht="15.75" customHeight="1">
      <c r="C277" s="33"/>
      <c r="E277" s="33"/>
      <c r="F277" s="33"/>
      <c r="K277" s="33"/>
      <c r="L277" s="33"/>
      <c r="M277" s="33"/>
      <c r="O277" s="2"/>
      <c r="P277" s="2"/>
      <c r="Q277" s="2"/>
      <c r="R277" s="2"/>
    </row>
    <row r="278" ht="15.75" customHeight="1">
      <c r="C278" s="33"/>
      <c r="E278" s="33"/>
      <c r="F278" s="33"/>
      <c r="K278" s="33"/>
      <c r="L278" s="33"/>
      <c r="M278" s="33"/>
      <c r="O278" s="2"/>
      <c r="P278" s="2"/>
      <c r="Q278" s="2"/>
      <c r="R278" s="2"/>
    </row>
    <row r="279" ht="15.75" customHeight="1">
      <c r="C279" s="33"/>
      <c r="E279" s="33"/>
      <c r="F279" s="33"/>
      <c r="K279" s="33"/>
      <c r="L279" s="33"/>
      <c r="M279" s="33"/>
      <c r="O279" s="2"/>
      <c r="P279" s="2"/>
      <c r="Q279" s="2"/>
      <c r="R279" s="2"/>
    </row>
    <row r="280" ht="15.75" customHeight="1">
      <c r="C280" s="33"/>
      <c r="E280" s="33"/>
      <c r="F280" s="33"/>
      <c r="K280" s="33"/>
      <c r="L280" s="33"/>
      <c r="M280" s="33"/>
      <c r="O280" s="2"/>
      <c r="P280" s="2"/>
      <c r="Q280" s="2"/>
      <c r="R280" s="2"/>
    </row>
    <row r="281" ht="15.75" customHeight="1">
      <c r="C281" s="33"/>
      <c r="E281" s="33"/>
      <c r="F281" s="33"/>
      <c r="K281" s="33"/>
      <c r="L281" s="33"/>
      <c r="M281" s="33"/>
      <c r="O281" s="2"/>
      <c r="P281" s="2"/>
      <c r="Q281" s="2"/>
      <c r="R281" s="2"/>
    </row>
    <row r="282" ht="15.75" customHeight="1">
      <c r="C282" s="33"/>
      <c r="E282" s="33"/>
      <c r="F282" s="33"/>
      <c r="K282" s="33"/>
      <c r="L282" s="33"/>
      <c r="M282" s="33"/>
      <c r="O282" s="2"/>
      <c r="P282" s="2"/>
      <c r="Q282" s="2"/>
      <c r="R282" s="2"/>
    </row>
    <row r="283" ht="15.75" customHeight="1">
      <c r="C283" s="33"/>
      <c r="E283" s="33"/>
      <c r="F283" s="33"/>
      <c r="K283" s="33"/>
      <c r="L283" s="33"/>
      <c r="M283" s="33"/>
      <c r="O283" s="2"/>
      <c r="P283" s="2"/>
      <c r="Q283" s="2"/>
      <c r="R283" s="2"/>
    </row>
    <row r="284" ht="15.75" customHeight="1">
      <c r="C284" s="33"/>
      <c r="E284" s="33"/>
      <c r="F284" s="33"/>
      <c r="K284" s="33"/>
      <c r="L284" s="33"/>
      <c r="M284" s="33"/>
      <c r="O284" s="2"/>
      <c r="P284" s="2"/>
      <c r="Q284" s="2"/>
      <c r="R284" s="2"/>
    </row>
    <row r="285" ht="15.75" customHeight="1">
      <c r="C285" s="33"/>
      <c r="E285" s="33"/>
      <c r="F285" s="33"/>
      <c r="K285" s="33"/>
      <c r="L285" s="33"/>
      <c r="M285" s="33"/>
      <c r="O285" s="2"/>
      <c r="P285" s="2"/>
      <c r="Q285" s="2"/>
      <c r="R285" s="2"/>
    </row>
    <row r="286" ht="15.75" customHeight="1">
      <c r="C286" s="33"/>
      <c r="E286" s="33"/>
      <c r="F286" s="33"/>
      <c r="K286" s="33"/>
      <c r="L286" s="33"/>
      <c r="M286" s="33"/>
      <c r="O286" s="2"/>
      <c r="P286" s="2"/>
      <c r="Q286" s="2"/>
      <c r="R286" s="2"/>
    </row>
    <row r="287" ht="15.75" customHeight="1">
      <c r="C287" s="33"/>
      <c r="E287" s="33"/>
      <c r="F287" s="33"/>
      <c r="K287" s="33"/>
      <c r="L287" s="33"/>
      <c r="M287" s="33"/>
      <c r="O287" s="2"/>
      <c r="P287" s="2"/>
      <c r="Q287" s="2"/>
      <c r="R287" s="2"/>
    </row>
    <row r="288" ht="15.75" customHeight="1">
      <c r="C288" s="33"/>
      <c r="E288" s="33"/>
      <c r="F288" s="33"/>
      <c r="K288" s="33"/>
      <c r="L288" s="33"/>
      <c r="M288" s="33"/>
      <c r="O288" s="2"/>
      <c r="P288" s="2"/>
      <c r="Q288" s="2"/>
      <c r="R288" s="2"/>
    </row>
    <row r="289" ht="15.75" customHeight="1">
      <c r="C289" s="33"/>
      <c r="E289" s="33"/>
      <c r="F289" s="33"/>
      <c r="K289" s="33"/>
      <c r="L289" s="33"/>
      <c r="M289" s="33"/>
      <c r="O289" s="2"/>
      <c r="P289" s="2"/>
      <c r="Q289" s="2"/>
      <c r="R289" s="2"/>
    </row>
    <row r="290" ht="15.75" customHeight="1">
      <c r="C290" s="33"/>
      <c r="E290" s="33"/>
      <c r="F290" s="33"/>
      <c r="K290" s="33"/>
      <c r="L290" s="33"/>
      <c r="M290" s="33"/>
      <c r="O290" s="2"/>
      <c r="P290" s="2"/>
      <c r="Q290" s="2"/>
      <c r="R290" s="2"/>
    </row>
    <row r="291" ht="15.75" customHeight="1">
      <c r="C291" s="33"/>
      <c r="E291" s="33"/>
      <c r="F291" s="33"/>
      <c r="K291" s="33"/>
      <c r="L291" s="33"/>
      <c r="M291" s="33"/>
      <c r="O291" s="2"/>
      <c r="P291" s="2"/>
      <c r="Q291" s="2"/>
      <c r="R291" s="2"/>
    </row>
    <row r="292" ht="15.75" customHeight="1">
      <c r="C292" s="33"/>
      <c r="E292" s="33"/>
      <c r="F292" s="33"/>
      <c r="K292" s="33"/>
      <c r="L292" s="33"/>
      <c r="M292" s="33"/>
      <c r="O292" s="2"/>
      <c r="P292" s="2"/>
      <c r="Q292" s="2"/>
      <c r="R292" s="2"/>
    </row>
    <row r="293" ht="15.75" customHeight="1">
      <c r="C293" s="33"/>
      <c r="E293" s="33"/>
      <c r="F293" s="33"/>
      <c r="K293" s="33"/>
      <c r="L293" s="33"/>
      <c r="M293" s="33"/>
      <c r="O293" s="2"/>
      <c r="P293" s="2"/>
      <c r="Q293" s="2"/>
      <c r="R293" s="2"/>
    </row>
    <row r="294" ht="15.75" customHeight="1">
      <c r="C294" s="33"/>
      <c r="E294" s="33"/>
      <c r="F294" s="33"/>
      <c r="K294" s="33"/>
      <c r="L294" s="33"/>
      <c r="M294" s="33"/>
      <c r="O294" s="2"/>
      <c r="P294" s="2"/>
      <c r="Q294" s="2"/>
      <c r="R294" s="2"/>
    </row>
    <row r="295" ht="15.75" customHeight="1">
      <c r="C295" s="33"/>
      <c r="E295" s="33"/>
      <c r="F295" s="33"/>
      <c r="K295" s="33"/>
      <c r="L295" s="33"/>
      <c r="M295" s="33"/>
      <c r="O295" s="2"/>
      <c r="P295" s="2"/>
      <c r="Q295" s="2"/>
      <c r="R295" s="2"/>
    </row>
    <row r="296" ht="15.75" customHeight="1">
      <c r="C296" s="33"/>
      <c r="E296" s="33"/>
      <c r="F296" s="33"/>
      <c r="K296" s="33"/>
      <c r="L296" s="33"/>
      <c r="M296" s="33"/>
      <c r="O296" s="2"/>
      <c r="P296" s="2"/>
      <c r="Q296" s="2"/>
      <c r="R296" s="2"/>
    </row>
    <row r="297" ht="15.75" customHeight="1">
      <c r="C297" s="33"/>
      <c r="E297" s="33"/>
      <c r="F297" s="33"/>
      <c r="K297" s="33"/>
      <c r="L297" s="33"/>
      <c r="M297" s="33"/>
      <c r="O297" s="2"/>
      <c r="P297" s="2"/>
      <c r="Q297" s="2"/>
      <c r="R297" s="2"/>
    </row>
    <row r="298" ht="15.75" customHeight="1">
      <c r="C298" s="33"/>
      <c r="E298" s="33"/>
      <c r="F298" s="33"/>
      <c r="K298" s="33"/>
      <c r="L298" s="33"/>
      <c r="M298" s="33"/>
      <c r="O298" s="2"/>
      <c r="P298" s="2"/>
      <c r="Q298" s="2"/>
      <c r="R298" s="2"/>
    </row>
    <row r="299" ht="15.75" customHeight="1">
      <c r="C299" s="33"/>
      <c r="E299" s="33"/>
      <c r="F299" s="33"/>
      <c r="K299" s="33"/>
      <c r="L299" s="33"/>
      <c r="M299" s="33"/>
      <c r="O299" s="2"/>
      <c r="P299" s="2"/>
      <c r="Q299" s="2"/>
      <c r="R299" s="2"/>
    </row>
    <row r="300" ht="15.75" customHeight="1">
      <c r="C300" s="33"/>
      <c r="E300" s="33"/>
      <c r="F300" s="33"/>
      <c r="K300" s="33"/>
      <c r="L300" s="33"/>
      <c r="M300" s="33"/>
      <c r="O300" s="2"/>
      <c r="P300" s="2"/>
      <c r="Q300" s="2"/>
      <c r="R300" s="2"/>
    </row>
    <row r="301" ht="15.75" customHeight="1">
      <c r="C301" s="33"/>
      <c r="E301" s="33"/>
      <c r="F301" s="33"/>
      <c r="K301" s="33"/>
      <c r="L301" s="33"/>
      <c r="M301" s="33"/>
      <c r="O301" s="2"/>
      <c r="P301" s="2"/>
      <c r="Q301" s="2"/>
      <c r="R301" s="2"/>
    </row>
    <row r="302" ht="15.75" customHeight="1">
      <c r="C302" s="33"/>
      <c r="E302" s="33"/>
      <c r="F302" s="33"/>
      <c r="K302" s="33"/>
      <c r="L302" s="33"/>
      <c r="M302" s="33"/>
      <c r="O302" s="2"/>
      <c r="P302" s="2"/>
      <c r="Q302" s="2"/>
      <c r="R302" s="2"/>
    </row>
    <row r="303" ht="15.75" customHeight="1">
      <c r="C303" s="33"/>
      <c r="E303" s="33"/>
      <c r="F303" s="33"/>
      <c r="K303" s="33"/>
      <c r="L303" s="33"/>
      <c r="M303" s="33"/>
      <c r="O303" s="2"/>
      <c r="P303" s="2"/>
      <c r="Q303" s="2"/>
      <c r="R303" s="2"/>
    </row>
    <row r="304" ht="15.75" customHeight="1">
      <c r="C304" s="33"/>
      <c r="E304" s="33"/>
      <c r="F304" s="33"/>
      <c r="K304" s="33"/>
      <c r="L304" s="33"/>
      <c r="M304" s="33"/>
      <c r="O304" s="2"/>
      <c r="P304" s="2"/>
      <c r="Q304" s="2"/>
      <c r="R304" s="2"/>
    </row>
    <row r="305" ht="15.75" customHeight="1">
      <c r="C305" s="33"/>
      <c r="E305" s="33"/>
      <c r="F305" s="33"/>
      <c r="K305" s="33"/>
      <c r="L305" s="33"/>
      <c r="M305" s="33"/>
      <c r="O305" s="2"/>
      <c r="P305" s="2"/>
      <c r="Q305" s="2"/>
      <c r="R305" s="2"/>
    </row>
    <row r="306" ht="15.75" customHeight="1">
      <c r="C306" s="33"/>
      <c r="E306" s="33"/>
      <c r="F306" s="33"/>
      <c r="K306" s="33"/>
      <c r="L306" s="33"/>
      <c r="M306" s="33"/>
      <c r="O306" s="2"/>
      <c r="P306" s="2"/>
      <c r="Q306" s="2"/>
      <c r="R306" s="2"/>
    </row>
    <row r="307" ht="15.75" customHeight="1">
      <c r="C307" s="33"/>
      <c r="E307" s="33"/>
      <c r="F307" s="33"/>
      <c r="K307" s="33"/>
      <c r="L307" s="33"/>
      <c r="M307" s="33"/>
      <c r="O307" s="2"/>
      <c r="P307" s="2"/>
      <c r="Q307" s="2"/>
      <c r="R307" s="2"/>
    </row>
    <row r="308" ht="15.75" customHeight="1">
      <c r="C308" s="33"/>
      <c r="E308" s="33"/>
      <c r="F308" s="33"/>
      <c r="K308" s="33"/>
      <c r="L308" s="33"/>
      <c r="M308" s="33"/>
      <c r="O308" s="2"/>
      <c r="P308" s="2"/>
      <c r="Q308" s="2"/>
      <c r="R308" s="2"/>
    </row>
    <row r="309" ht="15.75" customHeight="1">
      <c r="C309" s="33"/>
      <c r="E309" s="33"/>
      <c r="F309" s="33"/>
      <c r="K309" s="33"/>
      <c r="L309" s="33"/>
      <c r="M309" s="33"/>
      <c r="O309" s="2"/>
      <c r="P309" s="2"/>
      <c r="Q309" s="2"/>
      <c r="R309" s="2"/>
    </row>
    <row r="310" ht="15.75" customHeight="1">
      <c r="C310" s="33"/>
      <c r="E310" s="33"/>
      <c r="F310" s="33"/>
      <c r="K310" s="33"/>
      <c r="L310" s="33"/>
      <c r="M310" s="33"/>
      <c r="O310" s="2"/>
      <c r="P310" s="2"/>
      <c r="Q310" s="2"/>
      <c r="R310" s="2"/>
    </row>
    <row r="311" ht="15.75" customHeight="1">
      <c r="C311" s="33"/>
      <c r="E311" s="33"/>
      <c r="F311" s="33"/>
      <c r="K311" s="33"/>
      <c r="L311" s="33"/>
      <c r="M311" s="33"/>
      <c r="O311" s="2"/>
      <c r="P311" s="2"/>
      <c r="Q311" s="2"/>
      <c r="R311" s="2"/>
    </row>
    <row r="312" ht="15.75" customHeight="1">
      <c r="C312" s="33"/>
      <c r="E312" s="33"/>
      <c r="F312" s="33"/>
      <c r="K312" s="33"/>
      <c r="L312" s="33"/>
      <c r="M312" s="33"/>
      <c r="O312" s="2"/>
      <c r="P312" s="2"/>
      <c r="Q312" s="2"/>
      <c r="R312" s="2"/>
    </row>
    <row r="313" ht="15.75" customHeight="1">
      <c r="C313" s="33"/>
      <c r="E313" s="33"/>
      <c r="F313" s="33"/>
      <c r="K313" s="33"/>
      <c r="L313" s="33"/>
      <c r="M313" s="33"/>
      <c r="O313" s="2"/>
      <c r="P313" s="2"/>
      <c r="Q313" s="2"/>
      <c r="R313" s="2"/>
    </row>
    <row r="314" ht="15.75" customHeight="1">
      <c r="C314" s="33"/>
      <c r="E314" s="33"/>
      <c r="F314" s="33"/>
      <c r="K314" s="33"/>
      <c r="L314" s="33"/>
      <c r="M314" s="33"/>
      <c r="O314" s="2"/>
      <c r="P314" s="2"/>
      <c r="Q314" s="2"/>
      <c r="R314" s="2"/>
    </row>
    <row r="315" ht="15.75" customHeight="1">
      <c r="C315" s="33"/>
      <c r="E315" s="33"/>
      <c r="F315" s="33"/>
      <c r="K315" s="33"/>
      <c r="L315" s="33"/>
      <c r="M315" s="33"/>
      <c r="O315" s="2"/>
      <c r="P315" s="2"/>
      <c r="Q315" s="2"/>
      <c r="R315" s="2"/>
    </row>
    <row r="316" ht="15.75" customHeight="1">
      <c r="C316" s="33"/>
      <c r="E316" s="33"/>
      <c r="F316" s="33"/>
      <c r="K316" s="33"/>
      <c r="L316" s="33"/>
      <c r="M316" s="33"/>
      <c r="O316" s="2"/>
      <c r="P316" s="2"/>
      <c r="Q316" s="2"/>
      <c r="R316" s="2"/>
    </row>
    <row r="317" ht="15.75" customHeight="1">
      <c r="C317" s="33"/>
      <c r="E317" s="33"/>
      <c r="F317" s="33"/>
      <c r="K317" s="33"/>
      <c r="L317" s="33"/>
      <c r="M317" s="33"/>
      <c r="O317" s="2"/>
      <c r="P317" s="2"/>
      <c r="Q317" s="2"/>
      <c r="R317" s="2"/>
    </row>
    <row r="318" ht="15.75" customHeight="1">
      <c r="C318" s="33"/>
      <c r="E318" s="33"/>
      <c r="F318" s="33"/>
      <c r="K318" s="33"/>
      <c r="L318" s="33"/>
      <c r="M318" s="33"/>
      <c r="O318" s="2"/>
      <c r="P318" s="2"/>
      <c r="Q318" s="2"/>
      <c r="R318" s="2"/>
    </row>
    <row r="319" ht="15.75" customHeight="1">
      <c r="C319" s="33"/>
      <c r="E319" s="33"/>
      <c r="F319" s="33"/>
      <c r="K319" s="33"/>
      <c r="L319" s="33"/>
      <c r="M319" s="33"/>
      <c r="O319" s="2"/>
      <c r="P319" s="2"/>
      <c r="Q319" s="2"/>
      <c r="R319" s="2"/>
    </row>
    <row r="320" ht="15.75" customHeight="1">
      <c r="C320" s="33"/>
      <c r="E320" s="33"/>
      <c r="F320" s="33"/>
      <c r="K320" s="33"/>
      <c r="L320" s="33"/>
      <c r="M320" s="33"/>
      <c r="O320" s="2"/>
      <c r="P320" s="2"/>
      <c r="Q320" s="2"/>
      <c r="R320" s="2"/>
    </row>
    <row r="321" ht="15.75" customHeight="1">
      <c r="C321" s="33"/>
      <c r="E321" s="33"/>
      <c r="F321" s="33"/>
      <c r="K321" s="33"/>
      <c r="L321" s="33"/>
      <c r="M321" s="33"/>
      <c r="O321" s="2"/>
      <c r="P321" s="2"/>
      <c r="Q321" s="2"/>
      <c r="R321" s="2"/>
    </row>
    <row r="322" ht="15.75" customHeight="1">
      <c r="C322" s="33"/>
      <c r="E322" s="33"/>
      <c r="F322" s="33"/>
      <c r="K322" s="33"/>
      <c r="L322" s="33"/>
      <c r="M322" s="33"/>
      <c r="O322" s="2"/>
      <c r="P322" s="2"/>
      <c r="Q322" s="2"/>
      <c r="R322" s="2"/>
    </row>
    <row r="323" ht="15.75" customHeight="1">
      <c r="C323" s="33"/>
      <c r="E323" s="33"/>
      <c r="F323" s="33"/>
      <c r="K323" s="33"/>
      <c r="L323" s="33"/>
      <c r="M323" s="33"/>
      <c r="O323" s="2"/>
      <c r="P323" s="2"/>
      <c r="Q323" s="2"/>
      <c r="R323" s="2"/>
    </row>
    <row r="324" ht="15.75" customHeight="1">
      <c r="C324" s="33"/>
      <c r="E324" s="33"/>
      <c r="F324" s="33"/>
      <c r="K324" s="33"/>
      <c r="L324" s="33"/>
      <c r="M324" s="33"/>
      <c r="O324" s="2"/>
      <c r="P324" s="2"/>
      <c r="Q324" s="2"/>
      <c r="R324" s="2"/>
    </row>
    <row r="325" ht="15.75" customHeight="1">
      <c r="C325" s="33"/>
      <c r="E325" s="33"/>
      <c r="F325" s="33"/>
      <c r="K325" s="33"/>
      <c r="L325" s="33"/>
      <c r="M325" s="33"/>
      <c r="O325" s="2"/>
      <c r="P325" s="2"/>
      <c r="Q325" s="2"/>
      <c r="R325" s="2"/>
    </row>
    <row r="326" ht="15.75" customHeight="1">
      <c r="C326" s="33"/>
      <c r="E326" s="33"/>
      <c r="F326" s="33"/>
      <c r="K326" s="33"/>
      <c r="L326" s="33"/>
      <c r="M326" s="33"/>
      <c r="O326" s="2"/>
      <c r="P326" s="2"/>
      <c r="Q326" s="2"/>
      <c r="R326" s="2"/>
    </row>
    <row r="327" ht="15.75" customHeight="1">
      <c r="C327" s="33"/>
      <c r="E327" s="33"/>
      <c r="F327" s="33"/>
      <c r="K327" s="33"/>
      <c r="L327" s="33"/>
      <c r="M327" s="33"/>
      <c r="O327" s="2"/>
      <c r="P327" s="2"/>
      <c r="Q327" s="2"/>
      <c r="R327" s="2"/>
    </row>
    <row r="328" ht="15.75" customHeight="1">
      <c r="C328" s="33"/>
      <c r="E328" s="33"/>
      <c r="F328" s="33"/>
      <c r="K328" s="33"/>
      <c r="L328" s="33"/>
      <c r="M328" s="33"/>
      <c r="O328" s="2"/>
      <c r="P328" s="2"/>
      <c r="Q328" s="2"/>
      <c r="R328" s="2"/>
    </row>
    <row r="329" ht="15.75" customHeight="1">
      <c r="C329" s="33"/>
      <c r="E329" s="33"/>
      <c r="F329" s="33"/>
      <c r="K329" s="33"/>
      <c r="L329" s="33"/>
      <c r="M329" s="33"/>
      <c r="O329" s="2"/>
      <c r="P329" s="2"/>
      <c r="Q329" s="2"/>
      <c r="R329" s="2"/>
    </row>
    <row r="330" ht="15.75" customHeight="1">
      <c r="C330" s="33"/>
      <c r="E330" s="33"/>
      <c r="F330" s="33"/>
      <c r="K330" s="33"/>
      <c r="L330" s="33"/>
      <c r="M330" s="33"/>
      <c r="O330" s="2"/>
      <c r="P330" s="2"/>
      <c r="Q330" s="2"/>
      <c r="R330" s="2"/>
    </row>
    <row r="331" ht="15.75" customHeight="1">
      <c r="C331" s="33"/>
      <c r="E331" s="33"/>
      <c r="F331" s="33"/>
      <c r="K331" s="33"/>
      <c r="L331" s="33"/>
      <c r="M331" s="33"/>
      <c r="O331" s="2"/>
      <c r="P331" s="2"/>
      <c r="Q331" s="2"/>
      <c r="R331" s="2"/>
    </row>
    <row r="332" ht="15.75" customHeight="1">
      <c r="C332" s="33"/>
      <c r="E332" s="33"/>
      <c r="F332" s="33"/>
      <c r="K332" s="33"/>
      <c r="L332" s="33"/>
      <c r="M332" s="33"/>
      <c r="O332" s="2"/>
      <c r="P332" s="2"/>
      <c r="Q332" s="2"/>
      <c r="R332" s="2"/>
    </row>
    <row r="333" ht="15.75" customHeight="1">
      <c r="C333" s="33"/>
      <c r="E333" s="33"/>
      <c r="F333" s="33"/>
      <c r="K333" s="33"/>
      <c r="L333" s="33"/>
      <c r="M333" s="33"/>
      <c r="O333" s="2"/>
      <c r="P333" s="2"/>
      <c r="Q333" s="2"/>
      <c r="R333" s="2"/>
    </row>
    <row r="334" ht="15.75" customHeight="1">
      <c r="C334" s="33"/>
      <c r="E334" s="33"/>
      <c r="F334" s="33"/>
      <c r="K334" s="33"/>
      <c r="L334" s="33"/>
      <c r="M334" s="33"/>
      <c r="O334" s="2"/>
      <c r="P334" s="2"/>
      <c r="Q334" s="2"/>
      <c r="R334" s="2"/>
    </row>
    <row r="335" ht="15.75" customHeight="1">
      <c r="C335" s="33"/>
      <c r="E335" s="33"/>
      <c r="F335" s="33"/>
      <c r="K335" s="33"/>
      <c r="L335" s="33"/>
      <c r="M335" s="33"/>
      <c r="O335" s="2"/>
      <c r="P335" s="2"/>
      <c r="Q335" s="2"/>
      <c r="R335" s="2"/>
    </row>
    <row r="336" ht="15.75" customHeight="1">
      <c r="C336" s="33"/>
      <c r="E336" s="33"/>
      <c r="F336" s="33"/>
      <c r="K336" s="33"/>
      <c r="L336" s="33"/>
      <c r="M336" s="33"/>
      <c r="O336" s="2"/>
      <c r="P336" s="2"/>
      <c r="Q336" s="2"/>
      <c r="R336" s="2"/>
    </row>
    <row r="337" ht="15.75" customHeight="1">
      <c r="C337" s="33"/>
      <c r="E337" s="33"/>
      <c r="F337" s="33"/>
      <c r="K337" s="33"/>
      <c r="L337" s="33"/>
      <c r="M337" s="33"/>
      <c r="O337" s="2"/>
      <c r="P337" s="2"/>
      <c r="Q337" s="2"/>
      <c r="R337" s="2"/>
    </row>
    <row r="338" ht="15.75" customHeight="1">
      <c r="C338" s="33"/>
      <c r="E338" s="33"/>
      <c r="F338" s="33"/>
      <c r="K338" s="33"/>
      <c r="L338" s="33"/>
      <c r="M338" s="33"/>
      <c r="O338" s="2"/>
      <c r="P338" s="2"/>
      <c r="Q338" s="2"/>
      <c r="R338" s="2"/>
    </row>
    <row r="339" ht="15.75" customHeight="1">
      <c r="C339" s="33"/>
      <c r="E339" s="33"/>
      <c r="F339" s="33"/>
      <c r="K339" s="33"/>
      <c r="L339" s="33"/>
      <c r="M339" s="33"/>
      <c r="O339" s="2"/>
      <c r="P339" s="2"/>
      <c r="Q339" s="2"/>
      <c r="R339" s="2"/>
    </row>
    <row r="340" ht="15.75" customHeight="1">
      <c r="C340" s="33"/>
      <c r="E340" s="33"/>
      <c r="F340" s="33"/>
      <c r="K340" s="33"/>
      <c r="L340" s="33"/>
      <c r="M340" s="33"/>
      <c r="O340" s="2"/>
      <c r="P340" s="2"/>
      <c r="Q340" s="2"/>
      <c r="R340" s="2"/>
    </row>
    <row r="341" ht="15.75" customHeight="1">
      <c r="C341" s="33"/>
      <c r="E341" s="33"/>
      <c r="F341" s="33"/>
      <c r="K341" s="33"/>
      <c r="L341" s="33"/>
      <c r="M341" s="33"/>
      <c r="O341" s="2"/>
      <c r="P341" s="2"/>
      <c r="Q341" s="2"/>
      <c r="R341" s="2"/>
    </row>
    <row r="342" ht="15.75" customHeight="1">
      <c r="C342" s="33"/>
      <c r="E342" s="33"/>
      <c r="F342" s="33"/>
      <c r="K342" s="33"/>
      <c r="L342" s="33"/>
      <c r="M342" s="33"/>
      <c r="O342" s="2"/>
      <c r="P342" s="2"/>
      <c r="Q342" s="2"/>
      <c r="R342" s="2"/>
    </row>
    <row r="343" ht="15.75" customHeight="1">
      <c r="C343" s="33"/>
      <c r="E343" s="33"/>
      <c r="F343" s="33"/>
      <c r="K343" s="33"/>
      <c r="L343" s="33"/>
      <c r="M343" s="33"/>
      <c r="O343" s="2"/>
      <c r="P343" s="2"/>
      <c r="Q343" s="2"/>
      <c r="R343" s="2"/>
    </row>
    <row r="344" ht="15.75" customHeight="1">
      <c r="C344" s="33"/>
      <c r="E344" s="33"/>
      <c r="F344" s="33"/>
      <c r="K344" s="33"/>
      <c r="L344" s="33"/>
      <c r="M344" s="33"/>
      <c r="O344" s="2"/>
      <c r="P344" s="2"/>
      <c r="Q344" s="2"/>
      <c r="R344" s="2"/>
    </row>
    <row r="345" ht="15.75" customHeight="1">
      <c r="C345" s="33"/>
      <c r="E345" s="33"/>
      <c r="F345" s="33"/>
      <c r="K345" s="33"/>
      <c r="L345" s="33"/>
      <c r="M345" s="33"/>
      <c r="O345" s="2"/>
      <c r="P345" s="2"/>
      <c r="Q345" s="2"/>
      <c r="R345" s="2"/>
    </row>
    <row r="346" ht="15.75" customHeight="1">
      <c r="C346" s="33"/>
      <c r="E346" s="33"/>
      <c r="F346" s="33"/>
      <c r="K346" s="33"/>
      <c r="L346" s="33"/>
      <c r="M346" s="33"/>
      <c r="O346" s="2"/>
      <c r="P346" s="2"/>
      <c r="Q346" s="2"/>
      <c r="R346" s="2"/>
    </row>
    <row r="347" ht="15.75" customHeight="1">
      <c r="C347" s="33"/>
      <c r="E347" s="33"/>
      <c r="F347" s="33"/>
      <c r="K347" s="33"/>
      <c r="L347" s="33"/>
      <c r="M347" s="33"/>
      <c r="O347" s="2"/>
      <c r="P347" s="2"/>
      <c r="Q347" s="2"/>
      <c r="R347" s="2"/>
    </row>
    <row r="348" ht="15.75" customHeight="1">
      <c r="C348" s="33"/>
      <c r="E348" s="33"/>
      <c r="F348" s="33"/>
      <c r="K348" s="33"/>
      <c r="L348" s="33"/>
      <c r="M348" s="33"/>
      <c r="O348" s="2"/>
      <c r="P348" s="2"/>
      <c r="Q348" s="2"/>
      <c r="R348" s="2"/>
    </row>
    <row r="349" ht="15.75" customHeight="1">
      <c r="C349" s="33"/>
      <c r="E349" s="33"/>
      <c r="F349" s="33"/>
      <c r="K349" s="33"/>
      <c r="L349" s="33"/>
      <c r="M349" s="33"/>
      <c r="O349" s="2"/>
      <c r="P349" s="2"/>
      <c r="Q349" s="2"/>
      <c r="R349" s="2"/>
    </row>
    <row r="350" ht="15.75" customHeight="1">
      <c r="C350" s="33"/>
      <c r="E350" s="33"/>
      <c r="F350" s="33"/>
      <c r="K350" s="33"/>
      <c r="L350" s="33"/>
      <c r="M350" s="33"/>
      <c r="O350" s="2"/>
      <c r="P350" s="2"/>
      <c r="Q350" s="2"/>
      <c r="R350" s="2"/>
    </row>
    <row r="351" ht="15.75" customHeight="1">
      <c r="C351" s="33"/>
      <c r="E351" s="33"/>
      <c r="F351" s="33"/>
      <c r="K351" s="33"/>
      <c r="L351" s="33"/>
      <c r="M351" s="33"/>
      <c r="O351" s="2"/>
      <c r="P351" s="2"/>
      <c r="Q351" s="2"/>
      <c r="R351" s="2"/>
    </row>
    <row r="352" ht="15.75" customHeight="1">
      <c r="C352" s="33"/>
      <c r="E352" s="33"/>
      <c r="F352" s="33"/>
      <c r="K352" s="33"/>
      <c r="L352" s="33"/>
      <c r="M352" s="33"/>
      <c r="O352" s="2"/>
      <c r="P352" s="2"/>
      <c r="Q352" s="2"/>
      <c r="R352" s="2"/>
    </row>
    <row r="353" ht="15.75" customHeight="1">
      <c r="C353" s="33"/>
      <c r="E353" s="33"/>
      <c r="F353" s="33"/>
      <c r="K353" s="33"/>
      <c r="L353" s="33"/>
      <c r="M353" s="33"/>
      <c r="O353" s="2"/>
      <c r="P353" s="2"/>
      <c r="Q353" s="2"/>
      <c r="R353" s="2"/>
    </row>
    <row r="354" ht="15.75" customHeight="1">
      <c r="C354" s="33"/>
      <c r="E354" s="33"/>
      <c r="F354" s="33"/>
      <c r="K354" s="33"/>
      <c r="L354" s="33"/>
      <c r="M354" s="33"/>
      <c r="O354" s="2"/>
      <c r="P354" s="2"/>
      <c r="Q354" s="2"/>
      <c r="R354" s="2"/>
    </row>
    <row r="355" ht="15.75" customHeight="1">
      <c r="C355" s="33"/>
      <c r="E355" s="33"/>
      <c r="F355" s="33"/>
      <c r="K355" s="33"/>
      <c r="L355" s="33"/>
      <c r="M355" s="33"/>
      <c r="O355" s="2"/>
      <c r="P355" s="2"/>
      <c r="Q355" s="2"/>
      <c r="R355" s="2"/>
    </row>
    <row r="356" ht="15.75" customHeight="1">
      <c r="C356" s="33"/>
      <c r="E356" s="33"/>
      <c r="F356" s="33"/>
      <c r="K356" s="33"/>
      <c r="L356" s="33"/>
      <c r="M356" s="33"/>
      <c r="O356" s="2"/>
      <c r="P356" s="2"/>
      <c r="Q356" s="2"/>
      <c r="R356" s="2"/>
    </row>
    <row r="357" ht="15.75" customHeight="1">
      <c r="C357" s="33"/>
      <c r="E357" s="33"/>
      <c r="F357" s="33"/>
      <c r="K357" s="33"/>
      <c r="L357" s="33"/>
      <c r="M357" s="33"/>
      <c r="O357" s="2"/>
      <c r="P357" s="2"/>
      <c r="Q357" s="2"/>
      <c r="R357" s="2"/>
    </row>
    <row r="358" ht="15.75" customHeight="1">
      <c r="C358" s="33"/>
      <c r="E358" s="33"/>
      <c r="F358" s="33"/>
      <c r="K358" s="33"/>
      <c r="L358" s="33"/>
      <c r="M358" s="33"/>
      <c r="O358" s="2"/>
      <c r="P358" s="2"/>
      <c r="Q358" s="2"/>
      <c r="R358" s="2"/>
    </row>
    <row r="359" ht="15.75" customHeight="1">
      <c r="C359" s="33"/>
      <c r="E359" s="33"/>
      <c r="F359" s="33"/>
      <c r="K359" s="33"/>
      <c r="L359" s="33"/>
      <c r="M359" s="33"/>
      <c r="O359" s="2"/>
      <c r="P359" s="2"/>
      <c r="Q359" s="2"/>
      <c r="R359" s="2"/>
    </row>
    <row r="360" ht="15.75" customHeight="1">
      <c r="C360" s="33"/>
      <c r="E360" s="33"/>
      <c r="F360" s="33"/>
      <c r="K360" s="33"/>
      <c r="L360" s="33"/>
      <c r="M360" s="33"/>
      <c r="O360" s="2"/>
      <c r="P360" s="2"/>
      <c r="Q360" s="2"/>
      <c r="R360" s="2"/>
    </row>
    <row r="361" ht="15.75" customHeight="1">
      <c r="C361" s="33"/>
      <c r="E361" s="33"/>
      <c r="F361" s="33"/>
      <c r="K361" s="33"/>
      <c r="L361" s="33"/>
      <c r="M361" s="33"/>
      <c r="O361" s="2"/>
      <c r="P361" s="2"/>
      <c r="Q361" s="2"/>
      <c r="R361" s="2"/>
    </row>
    <row r="362" ht="15.75" customHeight="1">
      <c r="C362" s="33"/>
      <c r="E362" s="33"/>
      <c r="F362" s="33"/>
      <c r="K362" s="33"/>
      <c r="L362" s="33"/>
      <c r="M362" s="33"/>
      <c r="O362" s="2"/>
      <c r="P362" s="2"/>
      <c r="Q362" s="2"/>
      <c r="R362" s="2"/>
    </row>
    <row r="363" ht="15.75" customHeight="1">
      <c r="C363" s="33"/>
      <c r="E363" s="33"/>
      <c r="F363" s="33"/>
      <c r="K363" s="33"/>
      <c r="L363" s="33"/>
      <c r="M363" s="33"/>
      <c r="O363" s="2"/>
      <c r="P363" s="2"/>
      <c r="Q363" s="2"/>
      <c r="R363" s="2"/>
    </row>
    <row r="364" ht="15.75" customHeight="1">
      <c r="C364" s="33"/>
      <c r="E364" s="33"/>
      <c r="F364" s="33"/>
      <c r="K364" s="33"/>
      <c r="L364" s="33"/>
      <c r="M364" s="33"/>
      <c r="O364" s="2"/>
      <c r="P364" s="2"/>
      <c r="Q364" s="2"/>
      <c r="R364" s="2"/>
    </row>
    <row r="365" ht="15.75" customHeight="1">
      <c r="C365" s="33"/>
      <c r="E365" s="33"/>
      <c r="F365" s="33"/>
      <c r="K365" s="33"/>
      <c r="L365" s="33"/>
      <c r="M365" s="33"/>
      <c r="O365" s="2"/>
      <c r="P365" s="2"/>
      <c r="Q365" s="2"/>
      <c r="R365" s="2"/>
    </row>
    <row r="366" ht="15.75" customHeight="1">
      <c r="C366" s="33"/>
      <c r="E366" s="33"/>
      <c r="F366" s="33"/>
      <c r="K366" s="33"/>
      <c r="L366" s="33"/>
      <c r="M366" s="33"/>
      <c r="O366" s="2"/>
      <c r="P366" s="2"/>
      <c r="Q366" s="2"/>
      <c r="R366" s="2"/>
    </row>
    <row r="367" ht="15.75" customHeight="1">
      <c r="C367" s="33"/>
      <c r="E367" s="33"/>
      <c r="F367" s="33"/>
      <c r="K367" s="33"/>
      <c r="L367" s="33"/>
      <c r="M367" s="33"/>
      <c r="O367" s="2"/>
      <c r="P367" s="2"/>
      <c r="Q367" s="2"/>
      <c r="R367" s="2"/>
    </row>
    <row r="368" ht="15.75" customHeight="1">
      <c r="C368" s="33"/>
      <c r="E368" s="33"/>
      <c r="F368" s="33"/>
      <c r="K368" s="33"/>
      <c r="L368" s="33"/>
      <c r="M368" s="33"/>
      <c r="O368" s="2"/>
      <c r="P368" s="2"/>
      <c r="Q368" s="2"/>
      <c r="R368" s="2"/>
    </row>
    <row r="369" ht="15.75" customHeight="1">
      <c r="C369" s="33"/>
      <c r="E369" s="33"/>
      <c r="F369" s="33"/>
      <c r="K369" s="33"/>
      <c r="L369" s="33"/>
      <c r="M369" s="33"/>
      <c r="O369" s="2"/>
      <c r="P369" s="2"/>
      <c r="Q369" s="2"/>
      <c r="R369" s="2"/>
    </row>
    <row r="370" ht="15.75" customHeight="1">
      <c r="C370" s="33"/>
      <c r="E370" s="33"/>
      <c r="F370" s="33"/>
      <c r="K370" s="33"/>
      <c r="L370" s="33"/>
      <c r="M370" s="33"/>
      <c r="O370" s="2"/>
      <c r="P370" s="2"/>
      <c r="Q370" s="2"/>
      <c r="R370" s="2"/>
    </row>
    <row r="371" ht="15.75" customHeight="1">
      <c r="C371" s="33"/>
      <c r="E371" s="33"/>
      <c r="F371" s="33"/>
      <c r="K371" s="33"/>
      <c r="L371" s="33"/>
      <c r="M371" s="33"/>
      <c r="O371" s="2"/>
      <c r="P371" s="2"/>
      <c r="Q371" s="2"/>
      <c r="R371" s="2"/>
    </row>
    <row r="372" ht="15.75" customHeight="1">
      <c r="C372" s="33"/>
      <c r="E372" s="33"/>
      <c r="F372" s="33"/>
      <c r="K372" s="33"/>
      <c r="L372" s="33"/>
      <c r="M372" s="33"/>
      <c r="O372" s="2"/>
      <c r="P372" s="2"/>
      <c r="Q372" s="2"/>
      <c r="R372" s="2"/>
    </row>
    <row r="373" ht="15.75" customHeight="1">
      <c r="C373" s="33"/>
      <c r="E373" s="33"/>
      <c r="F373" s="33"/>
      <c r="K373" s="33"/>
      <c r="L373" s="33"/>
      <c r="M373" s="33"/>
      <c r="O373" s="2"/>
      <c r="P373" s="2"/>
      <c r="Q373" s="2"/>
      <c r="R373" s="2"/>
    </row>
    <row r="374" ht="15.75" customHeight="1">
      <c r="C374" s="33"/>
      <c r="E374" s="33"/>
      <c r="F374" s="33"/>
      <c r="K374" s="33"/>
      <c r="L374" s="33"/>
      <c r="M374" s="33"/>
      <c r="O374" s="2"/>
      <c r="P374" s="2"/>
      <c r="Q374" s="2"/>
      <c r="R374" s="2"/>
    </row>
    <row r="375" ht="15.75" customHeight="1">
      <c r="C375" s="33"/>
      <c r="E375" s="33"/>
      <c r="F375" s="33"/>
      <c r="K375" s="33"/>
      <c r="L375" s="33"/>
      <c r="M375" s="33"/>
      <c r="O375" s="2"/>
      <c r="P375" s="2"/>
      <c r="Q375" s="2"/>
      <c r="R375" s="2"/>
    </row>
    <row r="376" ht="15.75" customHeight="1">
      <c r="C376" s="33"/>
      <c r="E376" s="33"/>
      <c r="F376" s="33"/>
      <c r="K376" s="33"/>
      <c r="L376" s="33"/>
      <c r="M376" s="33"/>
      <c r="O376" s="2"/>
      <c r="P376" s="2"/>
      <c r="Q376" s="2"/>
      <c r="R376" s="2"/>
    </row>
    <row r="377" ht="15.75" customHeight="1">
      <c r="C377" s="33"/>
      <c r="E377" s="33"/>
      <c r="F377" s="33"/>
      <c r="K377" s="33"/>
      <c r="L377" s="33"/>
      <c r="M377" s="33"/>
      <c r="O377" s="2"/>
      <c r="P377" s="2"/>
      <c r="Q377" s="2"/>
      <c r="R377" s="2"/>
    </row>
    <row r="378" ht="15.75" customHeight="1">
      <c r="C378" s="33"/>
      <c r="E378" s="33"/>
      <c r="F378" s="33"/>
      <c r="K378" s="33"/>
      <c r="L378" s="33"/>
      <c r="M378" s="33"/>
      <c r="O378" s="2"/>
      <c r="P378" s="2"/>
      <c r="Q378" s="2"/>
      <c r="R378" s="2"/>
    </row>
    <row r="379" ht="15.75" customHeight="1">
      <c r="C379" s="33"/>
      <c r="E379" s="33"/>
      <c r="F379" s="33"/>
      <c r="K379" s="33"/>
      <c r="L379" s="33"/>
      <c r="M379" s="33"/>
      <c r="O379" s="2"/>
      <c r="P379" s="2"/>
      <c r="Q379" s="2"/>
      <c r="R379" s="2"/>
    </row>
    <row r="380" ht="15.75" customHeight="1">
      <c r="C380" s="33"/>
      <c r="E380" s="33"/>
      <c r="F380" s="33"/>
      <c r="K380" s="33"/>
      <c r="L380" s="33"/>
      <c r="M380" s="33"/>
      <c r="O380" s="2"/>
      <c r="P380" s="2"/>
      <c r="Q380" s="2"/>
      <c r="R380" s="2"/>
    </row>
    <row r="381" ht="15.75" customHeight="1">
      <c r="C381" s="33"/>
      <c r="E381" s="33"/>
      <c r="F381" s="33"/>
      <c r="K381" s="33"/>
      <c r="L381" s="33"/>
      <c r="M381" s="33"/>
      <c r="O381" s="2"/>
      <c r="P381" s="2"/>
      <c r="Q381" s="2"/>
      <c r="R381" s="2"/>
    </row>
    <row r="382" ht="15.75" customHeight="1">
      <c r="C382" s="33"/>
      <c r="E382" s="33"/>
      <c r="F382" s="33"/>
      <c r="K382" s="33"/>
      <c r="L382" s="33"/>
      <c r="M382" s="33"/>
      <c r="O382" s="2"/>
      <c r="P382" s="2"/>
      <c r="Q382" s="2"/>
      <c r="R382" s="2"/>
    </row>
    <row r="383" ht="15.75" customHeight="1">
      <c r="C383" s="33"/>
      <c r="E383" s="33"/>
      <c r="F383" s="33"/>
      <c r="K383" s="33"/>
      <c r="L383" s="33"/>
      <c r="M383" s="33"/>
      <c r="O383" s="2"/>
      <c r="P383" s="2"/>
      <c r="Q383" s="2"/>
      <c r="R383" s="2"/>
    </row>
    <row r="384" ht="15.75" customHeight="1">
      <c r="C384" s="33"/>
      <c r="E384" s="33"/>
      <c r="F384" s="33"/>
      <c r="K384" s="33"/>
      <c r="L384" s="33"/>
      <c r="M384" s="33"/>
      <c r="O384" s="2"/>
      <c r="P384" s="2"/>
      <c r="Q384" s="2"/>
      <c r="R384" s="2"/>
    </row>
    <row r="385" ht="15.75" customHeight="1">
      <c r="C385" s="33"/>
      <c r="E385" s="33"/>
      <c r="F385" s="33"/>
      <c r="K385" s="33"/>
      <c r="L385" s="33"/>
      <c r="M385" s="33"/>
      <c r="O385" s="2"/>
      <c r="P385" s="2"/>
      <c r="Q385" s="2"/>
      <c r="R385" s="2"/>
    </row>
    <row r="386" ht="15.75" customHeight="1">
      <c r="C386" s="33"/>
      <c r="E386" s="33"/>
      <c r="F386" s="33"/>
      <c r="K386" s="33"/>
      <c r="L386" s="33"/>
      <c r="M386" s="33"/>
      <c r="O386" s="2"/>
      <c r="P386" s="2"/>
      <c r="Q386" s="2"/>
      <c r="R386" s="2"/>
    </row>
    <row r="387" ht="15.75" customHeight="1">
      <c r="C387" s="33"/>
      <c r="E387" s="33"/>
      <c r="F387" s="33"/>
      <c r="K387" s="33"/>
      <c r="L387" s="33"/>
      <c r="M387" s="33"/>
      <c r="O387" s="2"/>
      <c r="P387" s="2"/>
      <c r="Q387" s="2"/>
      <c r="R387" s="2"/>
    </row>
    <row r="388" ht="15.75" customHeight="1">
      <c r="C388" s="33"/>
      <c r="E388" s="33"/>
      <c r="F388" s="33"/>
      <c r="K388" s="33"/>
      <c r="L388" s="33"/>
      <c r="M388" s="33"/>
      <c r="O388" s="2"/>
      <c r="P388" s="2"/>
      <c r="Q388" s="2"/>
      <c r="R388" s="2"/>
    </row>
    <row r="389" ht="15.75" customHeight="1">
      <c r="C389" s="33"/>
      <c r="E389" s="33"/>
      <c r="F389" s="33"/>
      <c r="K389" s="33"/>
      <c r="L389" s="33"/>
      <c r="M389" s="33"/>
      <c r="O389" s="2"/>
      <c r="P389" s="2"/>
      <c r="Q389" s="2"/>
      <c r="R389" s="2"/>
    </row>
    <row r="390" ht="15.75" customHeight="1">
      <c r="C390" s="33"/>
      <c r="E390" s="33"/>
      <c r="F390" s="33"/>
      <c r="K390" s="33"/>
      <c r="L390" s="33"/>
      <c r="M390" s="33"/>
      <c r="O390" s="2"/>
      <c r="P390" s="2"/>
      <c r="Q390" s="2"/>
      <c r="R390" s="2"/>
    </row>
    <row r="391" ht="15.75" customHeight="1">
      <c r="C391" s="33"/>
      <c r="E391" s="33"/>
      <c r="F391" s="33"/>
      <c r="K391" s="33"/>
      <c r="L391" s="33"/>
      <c r="M391" s="33"/>
      <c r="O391" s="2"/>
      <c r="P391" s="2"/>
      <c r="Q391" s="2"/>
      <c r="R391" s="2"/>
    </row>
    <row r="392" ht="15.75" customHeight="1">
      <c r="C392" s="33"/>
      <c r="E392" s="33"/>
      <c r="F392" s="33"/>
      <c r="K392" s="33"/>
      <c r="L392" s="33"/>
      <c r="M392" s="33"/>
      <c r="O392" s="2"/>
      <c r="P392" s="2"/>
      <c r="Q392" s="2"/>
      <c r="R392" s="2"/>
    </row>
    <row r="393" ht="15.75" customHeight="1">
      <c r="C393" s="33"/>
      <c r="E393" s="33"/>
      <c r="F393" s="33"/>
      <c r="K393" s="33"/>
      <c r="L393" s="33"/>
      <c r="M393" s="33"/>
      <c r="O393" s="2"/>
      <c r="P393" s="2"/>
      <c r="Q393" s="2"/>
      <c r="R393" s="2"/>
    </row>
    <row r="394" ht="15.75" customHeight="1">
      <c r="C394" s="33"/>
      <c r="E394" s="33"/>
      <c r="F394" s="33"/>
      <c r="K394" s="33"/>
      <c r="L394" s="33"/>
      <c r="M394" s="33"/>
      <c r="O394" s="2"/>
      <c r="P394" s="2"/>
      <c r="Q394" s="2"/>
      <c r="R394" s="2"/>
    </row>
    <row r="395" ht="15.75" customHeight="1">
      <c r="C395" s="33"/>
      <c r="E395" s="33"/>
      <c r="F395" s="33"/>
      <c r="K395" s="33"/>
      <c r="L395" s="33"/>
      <c r="M395" s="33"/>
      <c r="O395" s="2"/>
      <c r="P395" s="2"/>
      <c r="Q395" s="2"/>
      <c r="R395" s="2"/>
    </row>
    <row r="396" ht="15.75" customHeight="1">
      <c r="C396" s="33"/>
      <c r="E396" s="33"/>
      <c r="F396" s="33"/>
      <c r="K396" s="33"/>
      <c r="L396" s="33"/>
      <c r="M396" s="33"/>
      <c r="O396" s="2"/>
      <c r="P396" s="2"/>
      <c r="Q396" s="2"/>
      <c r="R396" s="2"/>
    </row>
    <row r="397" ht="15.75" customHeight="1">
      <c r="C397" s="33"/>
      <c r="E397" s="33"/>
      <c r="F397" s="33"/>
      <c r="K397" s="33"/>
      <c r="L397" s="33"/>
      <c r="M397" s="33"/>
      <c r="O397" s="2"/>
      <c r="P397" s="2"/>
      <c r="Q397" s="2"/>
      <c r="R397" s="2"/>
    </row>
    <row r="398" ht="15.75" customHeight="1">
      <c r="C398" s="33"/>
      <c r="E398" s="33"/>
      <c r="F398" s="33"/>
      <c r="K398" s="33"/>
      <c r="L398" s="33"/>
      <c r="M398" s="33"/>
      <c r="O398" s="2"/>
      <c r="P398" s="2"/>
      <c r="Q398" s="2"/>
      <c r="R398" s="2"/>
    </row>
    <row r="399" ht="15.75" customHeight="1">
      <c r="C399" s="33"/>
      <c r="E399" s="33"/>
      <c r="F399" s="33"/>
      <c r="K399" s="33"/>
      <c r="L399" s="33"/>
      <c r="M399" s="33"/>
      <c r="O399" s="2"/>
      <c r="P399" s="2"/>
      <c r="Q399" s="2"/>
      <c r="R399" s="2"/>
    </row>
    <row r="400" ht="15.75" customHeight="1">
      <c r="C400" s="33"/>
      <c r="E400" s="33"/>
      <c r="F400" s="33"/>
      <c r="K400" s="33"/>
      <c r="L400" s="33"/>
      <c r="M400" s="33"/>
      <c r="O400" s="2"/>
      <c r="P400" s="2"/>
      <c r="Q400" s="2"/>
      <c r="R400" s="2"/>
    </row>
    <row r="401" ht="15.75" customHeight="1">
      <c r="C401" s="33"/>
      <c r="E401" s="33"/>
      <c r="F401" s="33"/>
      <c r="K401" s="33"/>
      <c r="L401" s="33"/>
      <c r="M401" s="33"/>
      <c r="O401" s="2"/>
      <c r="P401" s="2"/>
      <c r="Q401" s="2"/>
      <c r="R401" s="2"/>
    </row>
    <row r="402" ht="15.75" customHeight="1">
      <c r="C402" s="33"/>
      <c r="E402" s="33"/>
      <c r="F402" s="33"/>
      <c r="K402" s="33"/>
      <c r="L402" s="33"/>
      <c r="M402" s="33"/>
      <c r="O402" s="2"/>
      <c r="P402" s="2"/>
      <c r="Q402" s="2"/>
      <c r="R402" s="2"/>
    </row>
    <row r="403" ht="15.75" customHeight="1">
      <c r="C403" s="33"/>
      <c r="E403" s="33"/>
      <c r="F403" s="33"/>
      <c r="K403" s="33"/>
      <c r="L403" s="33"/>
      <c r="M403" s="33"/>
      <c r="O403" s="2"/>
      <c r="P403" s="2"/>
      <c r="Q403" s="2"/>
      <c r="R403" s="2"/>
    </row>
    <row r="404" ht="15.75" customHeight="1">
      <c r="C404" s="33"/>
      <c r="E404" s="33"/>
      <c r="F404" s="33"/>
      <c r="K404" s="33"/>
      <c r="L404" s="33"/>
      <c r="M404" s="33"/>
      <c r="O404" s="2"/>
      <c r="P404" s="2"/>
      <c r="Q404" s="2"/>
      <c r="R404" s="2"/>
    </row>
    <row r="405" ht="15.75" customHeight="1">
      <c r="C405" s="33"/>
      <c r="E405" s="33"/>
      <c r="F405" s="33"/>
      <c r="K405" s="33"/>
      <c r="L405" s="33"/>
      <c r="M405" s="33"/>
      <c r="O405" s="2"/>
      <c r="P405" s="2"/>
      <c r="Q405" s="2"/>
      <c r="R405" s="2"/>
    </row>
    <row r="406" ht="15.75" customHeight="1">
      <c r="C406" s="33"/>
      <c r="E406" s="33"/>
      <c r="F406" s="33"/>
      <c r="K406" s="33"/>
      <c r="L406" s="33"/>
      <c r="M406" s="33"/>
      <c r="O406" s="2"/>
      <c r="P406" s="2"/>
      <c r="Q406" s="2"/>
      <c r="R406" s="2"/>
    </row>
    <row r="407" ht="15.75" customHeight="1">
      <c r="C407" s="33"/>
      <c r="E407" s="33"/>
      <c r="F407" s="33"/>
      <c r="K407" s="33"/>
      <c r="L407" s="33"/>
      <c r="M407" s="33"/>
      <c r="O407" s="2"/>
      <c r="P407" s="2"/>
      <c r="Q407" s="2"/>
      <c r="R407" s="2"/>
    </row>
    <row r="408" ht="15.75" customHeight="1">
      <c r="C408" s="33"/>
      <c r="E408" s="33"/>
      <c r="F408" s="33"/>
      <c r="K408" s="33"/>
      <c r="L408" s="33"/>
      <c r="M408" s="33"/>
      <c r="O408" s="2"/>
      <c r="P408" s="2"/>
      <c r="Q408" s="2"/>
      <c r="R408" s="2"/>
    </row>
    <row r="409" ht="15.75" customHeight="1">
      <c r="C409" s="33"/>
      <c r="E409" s="33"/>
      <c r="F409" s="33"/>
      <c r="K409" s="33"/>
      <c r="L409" s="33"/>
      <c r="M409" s="33"/>
      <c r="O409" s="2"/>
      <c r="P409" s="2"/>
      <c r="Q409" s="2"/>
      <c r="R409" s="2"/>
    </row>
    <row r="410" ht="15.75" customHeight="1">
      <c r="C410" s="33"/>
      <c r="E410" s="33"/>
      <c r="F410" s="33"/>
      <c r="K410" s="33"/>
      <c r="L410" s="33"/>
      <c r="M410" s="33"/>
      <c r="O410" s="2"/>
      <c r="P410" s="2"/>
      <c r="Q410" s="2"/>
      <c r="R410" s="2"/>
    </row>
    <row r="411" ht="15.75" customHeight="1">
      <c r="C411" s="33"/>
      <c r="E411" s="33"/>
      <c r="F411" s="33"/>
      <c r="K411" s="33"/>
      <c r="L411" s="33"/>
      <c r="M411" s="33"/>
      <c r="O411" s="2"/>
      <c r="P411" s="2"/>
      <c r="Q411" s="2"/>
      <c r="R411" s="2"/>
    </row>
    <row r="412" ht="15.75" customHeight="1">
      <c r="C412" s="33"/>
      <c r="E412" s="33"/>
      <c r="F412" s="33"/>
      <c r="K412" s="33"/>
      <c r="L412" s="33"/>
      <c r="M412" s="33"/>
      <c r="O412" s="2"/>
      <c r="P412" s="2"/>
      <c r="Q412" s="2"/>
      <c r="R412" s="2"/>
    </row>
    <row r="413" ht="15.75" customHeight="1">
      <c r="C413" s="33"/>
      <c r="E413" s="33"/>
      <c r="F413" s="33"/>
      <c r="K413" s="33"/>
      <c r="L413" s="33"/>
      <c r="M413" s="33"/>
      <c r="O413" s="2"/>
      <c r="P413" s="2"/>
      <c r="Q413" s="2"/>
      <c r="R413" s="2"/>
    </row>
    <row r="414" ht="15.75" customHeight="1">
      <c r="C414" s="33"/>
      <c r="E414" s="33"/>
      <c r="F414" s="33"/>
      <c r="K414" s="33"/>
      <c r="L414" s="33"/>
      <c r="M414" s="33"/>
      <c r="O414" s="2"/>
      <c r="P414" s="2"/>
      <c r="Q414" s="2"/>
      <c r="R414" s="2"/>
    </row>
    <row r="415" ht="15.75" customHeight="1">
      <c r="C415" s="33"/>
      <c r="E415" s="33"/>
      <c r="F415" s="33"/>
      <c r="K415" s="33"/>
      <c r="L415" s="33"/>
      <c r="M415" s="33"/>
      <c r="O415" s="2"/>
      <c r="P415" s="2"/>
      <c r="Q415" s="2"/>
      <c r="R415" s="2"/>
    </row>
    <row r="416" ht="15.75" customHeight="1">
      <c r="C416" s="33"/>
      <c r="E416" s="33"/>
      <c r="F416" s="33"/>
      <c r="K416" s="33"/>
      <c r="L416" s="33"/>
      <c r="M416" s="33"/>
      <c r="O416" s="2"/>
      <c r="P416" s="2"/>
      <c r="Q416" s="2"/>
      <c r="R416" s="2"/>
    </row>
    <row r="417" ht="15.75" customHeight="1">
      <c r="C417" s="33"/>
      <c r="E417" s="33"/>
      <c r="F417" s="33"/>
      <c r="K417" s="33"/>
      <c r="L417" s="33"/>
      <c r="M417" s="33"/>
      <c r="O417" s="2"/>
      <c r="P417" s="2"/>
      <c r="Q417" s="2"/>
      <c r="R417" s="2"/>
    </row>
    <row r="418" ht="15.75" customHeight="1">
      <c r="C418" s="33"/>
      <c r="E418" s="33"/>
      <c r="F418" s="33"/>
      <c r="K418" s="33"/>
      <c r="L418" s="33"/>
      <c r="M418" s="33"/>
      <c r="O418" s="2"/>
      <c r="P418" s="2"/>
      <c r="Q418" s="2"/>
      <c r="R418" s="2"/>
    </row>
    <row r="419" ht="15.75" customHeight="1">
      <c r="C419" s="33"/>
      <c r="E419" s="33"/>
      <c r="F419" s="33"/>
      <c r="K419" s="33"/>
      <c r="L419" s="33"/>
      <c r="M419" s="33"/>
      <c r="O419" s="2"/>
      <c r="P419" s="2"/>
      <c r="Q419" s="2"/>
      <c r="R419" s="2"/>
    </row>
    <row r="420" ht="15.75" customHeight="1">
      <c r="C420" s="33"/>
      <c r="E420" s="33"/>
      <c r="F420" s="33"/>
      <c r="K420" s="33"/>
      <c r="L420" s="33"/>
      <c r="M420" s="33"/>
      <c r="O420" s="2"/>
      <c r="P420" s="2"/>
      <c r="Q420" s="2"/>
      <c r="R420" s="2"/>
    </row>
    <row r="421" ht="15.75" customHeight="1">
      <c r="C421" s="33"/>
      <c r="E421" s="33"/>
      <c r="F421" s="33"/>
      <c r="K421" s="33"/>
      <c r="L421" s="33"/>
      <c r="M421" s="33"/>
      <c r="O421" s="2"/>
      <c r="P421" s="2"/>
      <c r="Q421" s="2"/>
      <c r="R421" s="2"/>
    </row>
    <row r="422" ht="15.75" customHeight="1">
      <c r="C422" s="33"/>
      <c r="E422" s="33"/>
      <c r="F422" s="33"/>
      <c r="K422" s="33"/>
      <c r="L422" s="33"/>
      <c r="M422" s="33"/>
      <c r="O422" s="2"/>
      <c r="P422" s="2"/>
      <c r="Q422" s="2"/>
      <c r="R422" s="2"/>
    </row>
    <row r="423" ht="15.75" customHeight="1">
      <c r="C423" s="33"/>
      <c r="E423" s="33"/>
      <c r="F423" s="33"/>
      <c r="K423" s="33"/>
      <c r="L423" s="33"/>
      <c r="M423" s="33"/>
      <c r="O423" s="2"/>
      <c r="P423" s="2"/>
      <c r="Q423" s="2"/>
      <c r="R423" s="2"/>
    </row>
    <row r="424" ht="15.75" customHeight="1">
      <c r="C424" s="33"/>
      <c r="E424" s="33"/>
      <c r="F424" s="33"/>
      <c r="K424" s="33"/>
      <c r="L424" s="33"/>
      <c r="M424" s="33"/>
      <c r="O424" s="2"/>
      <c r="P424" s="2"/>
      <c r="Q424" s="2"/>
      <c r="R424" s="2"/>
    </row>
    <row r="425" ht="15.75" customHeight="1">
      <c r="C425" s="33"/>
      <c r="E425" s="33"/>
      <c r="F425" s="33"/>
      <c r="K425" s="33"/>
      <c r="L425" s="33"/>
      <c r="M425" s="33"/>
      <c r="O425" s="2"/>
      <c r="P425" s="2"/>
      <c r="Q425" s="2"/>
      <c r="R425" s="2"/>
    </row>
    <row r="426" ht="15.75" customHeight="1">
      <c r="C426" s="33"/>
      <c r="E426" s="33"/>
      <c r="F426" s="33"/>
      <c r="K426" s="33"/>
      <c r="L426" s="33"/>
      <c r="M426" s="33"/>
      <c r="O426" s="2"/>
      <c r="P426" s="2"/>
      <c r="Q426" s="2"/>
      <c r="R426" s="2"/>
    </row>
    <row r="427" ht="15.75" customHeight="1">
      <c r="C427" s="33"/>
      <c r="E427" s="33"/>
      <c r="F427" s="33"/>
      <c r="K427" s="33"/>
      <c r="L427" s="33"/>
      <c r="M427" s="33"/>
      <c r="O427" s="2"/>
      <c r="P427" s="2"/>
      <c r="Q427" s="2"/>
      <c r="R427" s="2"/>
    </row>
    <row r="428" ht="15.75" customHeight="1">
      <c r="C428" s="33"/>
      <c r="E428" s="33"/>
      <c r="F428" s="33"/>
      <c r="K428" s="33"/>
      <c r="L428" s="33"/>
      <c r="M428" s="33"/>
      <c r="O428" s="2"/>
      <c r="P428" s="2"/>
      <c r="Q428" s="2"/>
      <c r="R428" s="2"/>
    </row>
    <row r="429" ht="15.75" customHeight="1">
      <c r="C429" s="33"/>
      <c r="E429" s="33"/>
      <c r="F429" s="33"/>
      <c r="K429" s="33"/>
      <c r="L429" s="33"/>
      <c r="M429" s="33"/>
      <c r="O429" s="2"/>
      <c r="P429" s="2"/>
      <c r="Q429" s="2"/>
      <c r="R429" s="2"/>
    </row>
    <row r="430" ht="15.75" customHeight="1">
      <c r="C430" s="33"/>
      <c r="E430" s="33"/>
      <c r="F430" s="33"/>
      <c r="K430" s="33"/>
      <c r="L430" s="33"/>
      <c r="M430" s="33"/>
      <c r="O430" s="2"/>
      <c r="P430" s="2"/>
      <c r="Q430" s="2"/>
      <c r="R430" s="2"/>
    </row>
    <row r="431" ht="15.75" customHeight="1">
      <c r="C431" s="33"/>
      <c r="E431" s="33"/>
      <c r="F431" s="33"/>
      <c r="K431" s="33"/>
      <c r="L431" s="33"/>
      <c r="M431" s="33"/>
      <c r="O431" s="2"/>
      <c r="P431" s="2"/>
      <c r="Q431" s="2"/>
      <c r="R431" s="2"/>
    </row>
    <row r="432" ht="15.75" customHeight="1">
      <c r="C432" s="33"/>
      <c r="E432" s="33"/>
      <c r="F432" s="33"/>
      <c r="K432" s="33"/>
      <c r="L432" s="33"/>
      <c r="M432" s="33"/>
      <c r="O432" s="2"/>
      <c r="P432" s="2"/>
      <c r="Q432" s="2"/>
      <c r="R432" s="2"/>
    </row>
    <row r="433" ht="15.75" customHeight="1">
      <c r="C433" s="33"/>
      <c r="E433" s="33"/>
      <c r="F433" s="33"/>
      <c r="K433" s="33"/>
      <c r="L433" s="33"/>
      <c r="M433" s="33"/>
      <c r="O433" s="2"/>
      <c r="P433" s="2"/>
      <c r="Q433" s="2"/>
      <c r="R433" s="2"/>
    </row>
    <row r="434" ht="15.75" customHeight="1">
      <c r="C434" s="33"/>
      <c r="E434" s="33"/>
      <c r="F434" s="33"/>
      <c r="K434" s="33"/>
      <c r="L434" s="33"/>
      <c r="M434" s="33"/>
      <c r="O434" s="2"/>
      <c r="P434" s="2"/>
      <c r="Q434" s="2"/>
      <c r="R434" s="2"/>
    </row>
    <row r="435" ht="15.75" customHeight="1">
      <c r="C435" s="33"/>
      <c r="E435" s="33"/>
      <c r="F435" s="33"/>
      <c r="K435" s="33"/>
      <c r="L435" s="33"/>
      <c r="M435" s="33"/>
      <c r="O435" s="2"/>
      <c r="P435" s="2"/>
      <c r="Q435" s="2"/>
      <c r="R435" s="2"/>
    </row>
    <row r="436" ht="15.75" customHeight="1">
      <c r="C436" s="33"/>
      <c r="E436" s="33"/>
      <c r="F436" s="33"/>
      <c r="K436" s="33"/>
      <c r="L436" s="33"/>
      <c r="M436" s="33"/>
      <c r="O436" s="2"/>
      <c r="P436" s="2"/>
      <c r="Q436" s="2"/>
      <c r="R436" s="2"/>
    </row>
    <row r="437" ht="15.75" customHeight="1">
      <c r="C437" s="33"/>
      <c r="E437" s="33"/>
      <c r="F437" s="33"/>
      <c r="K437" s="33"/>
      <c r="L437" s="33"/>
      <c r="M437" s="33"/>
      <c r="O437" s="2"/>
      <c r="P437" s="2"/>
      <c r="Q437" s="2"/>
      <c r="R437" s="2"/>
    </row>
    <row r="438" ht="15.75" customHeight="1">
      <c r="C438" s="33"/>
      <c r="E438" s="33"/>
      <c r="F438" s="33"/>
      <c r="K438" s="33"/>
      <c r="L438" s="33"/>
      <c r="M438" s="33"/>
      <c r="O438" s="2"/>
      <c r="P438" s="2"/>
      <c r="Q438" s="2"/>
      <c r="R438" s="2"/>
    </row>
    <row r="439" ht="15.75" customHeight="1">
      <c r="C439" s="33"/>
      <c r="E439" s="33"/>
      <c r="F439" s="33"/>
      <c r="K439" s="33"/>
      <c r="L439" s="33"/>
      <c r="M439" s="33"/>
      <c r="O439" s="2"/>
      <c r="P439" s="2"/>
      <c r="Q439" s="2"/>
      <c r="R439" s="2"/>
    </row>
    <row r="440" ht="15.75" customHeight="1">
      <c r="C440" s="33"/>
      <c r="E440" s="33"/>
      <c r="F440" s="33"/>
      <c r="K440" s="33"/>
      <c r="L440" s="33"/>
      <c r="M440" s="33"/>
      <c r="O440" s="2"/>
      <c r="P440" s="2"/>
      <c r="Q440" s="2"/>
      <c r="R440" s="2"/>
    </row>
    <row r="441" ht="15.75" customHeight="1">
      <c r="C441" s="33"/>
      <c r="E441" s="33"/>
      <c r="F441" s="33"/>
      <c r="K441" s="33"/>
      <c r="L441" s="33"/>
      <c r="M441" s="33"/>
      <c r="O441" s="2"/>
      <c r="P441" s="2"/>
      <c r="Q441" s="2"/>
      <c r="R441" s="2"/>
    </row>
    <row r="442" ht="15.75" customHeight="1">
      <c r="C442" s="33"/>
      <c r="E442" s="33"/>
      <c r="F442" s="33"/>
      <c r="K442" s="33"/>
      <c r="L442" s="33"/>
      <c r="M442" s="33"/>
      <c r="O442" s="2"/>
      <c r="P442" s="2"/>
      <c r="Q442" s="2"/>
      <c r="R442" s="2"/>
    </row>
    <row r="443" ht="15.75" customHeight="1">
      <c r="C443" s="33"/>
      <c r="E443" s="33"/>
      <c r="F443" s="33"/>
      <c r="K443" s="33"/>
      <c r="L443" s="33"/>
      <c r="M443" s="33"/>
      <c r="O443" s="2"/>
      <c r="P443" s="2"/>
      <c r="Q443" s="2"/>
      <c r="R443" s="2"/>
    </row>
    <row r="444" ht="15.75" customHeight="1">
      <c r="C444" s="33"/>
      <c r="E444" s="33"/>
      <c r="F444" s="33"/>
      <c r="K444" s="33"/>
      <c r="L444" s="33"/>
      <c r="M444" s="33"/>
      <c r="O444" s="2"/>
      <c r="P444" s="2"/>
      <c r="Q444" s="2"/>
      <c r="R444" s="2"/>
    </row>
    <row r="445" ht="15.75" customHeight="1">
      <c r="C445" s="33"/>
      <c r="E445" s="33"/>
      <c r="F445" s="33"/>
      <c r="K445" s="33"/>
      <c r="L445" s="33"/>
      <c r="M445" s="33"/>
      <c r="O445" s="2"/>
      <c r="P445" s="2"/>
      <c r="Q445" s="2"/>
      <c r="R445" s="2"/>
    </row>
    <row r="446" ht="15.75" customHeight="1">
      <c r="C446" s="33"/>
      <c r="E446" s="33"/>
      <c r="F446" s="33"/>
      <c r="K446" s="33"/>
      <c r="L446" s="33"/>
      <c r="M446" s="33"/>
      <c r="O446" s="2"/>
      <c r="P446" s="2"/>
      <c r="Q446" s="2"/>
      <c r="R446" s="2"/>
    </row>
    <row r="447" ht="15.75" customHeight="1">
      <c r="C447" s="33"/>
      <c r="E447" s="33"/>
      <c r="F447" s="33"/>
      <c r="K447" s="33"/>
      <c r="L447" s="33"/>
      <c r="M447" s="33"/>
      <c r="O447" s="2"/>
      <c r="P447" s="2"/>
      <c r="Q447" s="2"/>
      <c r="R447" s="2"/>
    </row>
    <row r="448" ht="15.75" customHeight="1">
      <c r="C448" s="33"/>
      <c r="E448" s="33"/>
      <c r="F448" s="33"/>
      <c r="K448" s="33"/>
      <c r="L448" s="33"/>
      <c r="M448" s="33"/>
      <c r="O448" s="2"/>
      <c r="P448" s="2"/>
      <c r="Q448" s="2"/>
      <c r="R448" s="2"/>
    </row>
    <row r="449" ht="15.75" customHeight="1">
      <c r="C449" s="33"/>
      <c r="E449" s="33"/>
      <c r="F449" s="33"/>
      <c r="K449" s="33"/>
      <c r="L449" s="33"/>
      <c r="M449" s="33"/>
      <c r="O449" s="2"/>
      <c r="P449" s="2"/>
      <c r="Q449" s="2"/>
      <c r="R449" s="2"/>
    </row>
    <row r="450" ht="15.75" customHeight="1">
      <c r="C450" s="33"/>
      <c r="E450" s="33"/>
      <c r="F450" s="33"/>
      <c r="K450" s="33"/>
      <c r="L450" s="33"/>
      <c r="M450" s="33"/>
      <c r="O450" s="2"/>
      <c r="P450" s="2"/>
      <c r="Q450" s="2"/>
      <c r="R450" s="2"/>
    </row>
    <row r="451" ht="15.75" customHeight="1">
      <c r="C451" s="33"/>
      <c r="E451" s="33"/>
      <c r="F451" s="33"/>
      <c r="K451" s="33"/>
      <c r="L451" s="33"/>
      <c r="M451" s="33"/>
      <c r="O451" s="2"/>
      <c r="P451" s="2"/>
      <c r="Q451" s="2"/>
      <c r="R451" s="2"/>
    </row>
    <row r="452" ht="15.75" customHeight="1">
      <c r="C452" s="33"/>
      <c r="E452" s="33"/>
      <c r="F452" s="33"/>
      <c r="K452" s="33"/>
      <c r="L452" s="33"/>
      <c r="M452" s="33"/>
      <c r="O452" s="2"/>
      <c r="P452" s="2"/>
      <c r="Q452" s="2"/>
      <c r="R452" s="2"/>
    </row>
    <row r="453" ht="15.75" customHeight="1">
      <c r="C453" s="33"/>
      <c r="E453" s="33"/>
      <c r="F453" s="33"/>
      <c r="K453" s="33"/>
      <c r="L453" s="33"/>
      <c r="M453" s="33"/>
      <c r="O453" s="2"/>
      <c r="P453" s="2"/>
      <c r="Q453" s="2"/>
      <c r="R453" s="2"/>
    </row>
    <row r="454" ht="15.75" customHeight="1">
      <c r="C454" s="33"/>
      <c r="E454" s="33"/>
      <c r="F454" s="33"/>
      <c r="K454" s="33"/>
      <c r="L454" s="33"/>
      <c r="M454" s="33"/>
      <c r="O454" s="2"/>
      <c r="P454" s="2"/>
      <c r="Q454" s="2"/>
      <c r="R454" s="2"/>
    </row>
    <row r="455" ht="15.75" customHeight="1">
      <c r="C455" s="33"/>
      <c r="E455" s="33"/>
      <c r="F455" s="33"/>
      <c r="K455" s="33"/>
      <c r="L455" s="33"/>
      <c r="M455" s="33"/>
      <c r="O455" s="2"/>
      <c r="P455" s="2"/>
      <c r="Q455" s="2"/>
      <c r="R455" s="2"/>
    </row>
    <row r="456" ht="15.75" customHeight="1">
      <c r="C456" s="33"/>
      <c r="E456" s="33"/>
      <c r="F456" s="33"/>
      <c r="K456" s="33"/>
      <c r="L456" s="33"/>
      <c r="M456" s="33"/>
      <c r="O456" s="2"/>
      <c r="P456" s="2"/>
      <c r="Q456" s="2"/>
      <c r="R456" s="2"/>
    </row>
    <row r="457" ht="15.75" customHeight="1">
      <c r="C457" s="33"/>
      <c r="E457" s="33"/>
      <c r="F457" s="33"/>
      <c r="K457" s="33"/>
      <c r="L457" s="33"/>
      <c r="M457" s="33"/>
      <c r="O457" s="2"/>
      <c r="P457" s="2"/>
      <c r="Q457" s="2"/>
      <c r="R457" s="2"/>
    </row>
    <row r="458" ht="15.75" customHeight="1">
      <c r="C458" s="33"/>
      <c r="E458" s="33"/>
      <c r="F458" s="33"/>
      <c r="K458" s="33"/>
      <c r="L458" s="33"/>
      <c r="M458" s="33"/>
      <c r="O458" s="2"/>
      <c r="P458" s="2"/>
      <c r="Q458" s="2"/>
      <c r="R458" s="2"/>
    </row>
    <row r="459" ht="15.75" customHeight="1">
      <c r="C459" s="33"/>
      <c r="E459" s="33"/>
      <c r="F459" s="33"/>
      <c r="K459" s="33"/>
      <c r="L459" s="33"/>
      <c r="M459" s="33"/>
      <c r="O459" s="2"/>
      <c r="P459" s="2"/>
      <c r="Q459" s="2"/>
      <c r="R459" s="2"/>
    </row>
    <row r="460" ht="15.75" customHeight="1">
      <c r="C460" s="33"/>
      <c r="E460" s="33"/>
      <c r="F460" s="33"/>
      <c r="K460" s="33"/>
      <c r="L460" s="33"/>
      <c r="M460" s="33"/>
      <c r="O460" s="2"/>
      <c r="P460" s="2"/>
      <c r="Q460" s="2"/>
      <c r="R460" s="2"/>
    </row>
    <row r="461" ht="15.75" customHeight="1">
      <c r="C461" s="33"/>
      <c r="E461" s="33"/>
      <c r="F461" s="33"/>
      <c r="K461" s="33"/>
      <c r="L461" s="33"/>
      <c r="M461" s="33"/>
      <c r="O461" s="2"/>
      <c r="P461" s="2"/>
      <c r="Q461" s="2"/>
      <c r="R461" s="2"/>
    </row>
    <row r="462" ht="15.75" customHeight="1">
      <c r="C462" s="33"/>
      <c r="E462" s="33"/>
      <c r="F462" s="33"/>
      <c r="K462" s="33"/>
      <c r="L462" s="33"/>
      <c r="M462" s="33"/>
      <c r="O462" s="2"/>
      <c r="P462" s="2"/>
      <c r="Q462" s="2"/>
      <c r="R462" s="2"/>
    </row>
    <row r="463" ht="15.75" customHeight="1">
      <c r="C463" s="33"/>
      <c r="E463" s="33"/>
      <c r="F463" s="33"/>
      <c r="K463" s="33"/>
      <c r="L463" s="33"/>
      <c r="M463" s="33"/>
      <c r="O463" s="2"/>
      <c r="P463" s="2"/>
      <c r="Q463" s="2"/>
      <c r="R463" s="2"/>
    </row>
    <row r="464" ht="15.75" customHeight="1">
      <c r="C464" s="33"/>
      <c r="E464" s="33"/>
      <c r="F464" s="33"/>
      <c r="K464" s="33"/>
      <c r="L464" s="33"/>
      <c r="M464" s="33"/>
      <c r="O464" s="2"/>
      <c r="P464" s="2"/>
      <c r="Q464" s="2"/>
      <c r="R464" s="2"/>
    </row>
    <row r="465" ht="15.75" customHeight="1">
      <c r="C465" s="33"/>
      <c r="E465" s="33"/>
      <c r="F465" s="33"/>
      <c r="K465" s="33"/>
      <c r="L465" s="33"/>
      <c r="M465" s="33"/>
      <c r="O465" s="2"/>
      <c r="P465" s="2"/>
      <c r="Q465" s="2"/>
      <c r="R465" s="2"/>
    </row>
    <row r="466" ht="15.75" customHeight="1">
      <c r="C466" s="33"/>
      <c r="E466" s="33"/>
      <c r="F466" s="33"/>
      <c r="K466" s="33"/>
      <c r="L466" s="33"/>
      <c r="M466" s="33"/>
      <c r="O466" s="2"/>
      <c r="P466" s="2"/>
      <c r="Q466" s="2"/>
      <c r="R466" s="2"/>
    </row>
    <row r="467" ht="15.75" customHeight="1">
      <c r="C467" s="33"/>
      <c r="E467" s="33"/>
      <c r="F467" s="33"/>
      <c r="K467" s="33"/>
      <c r="L467" s="33"/>
      <c r="M467" s="33"/>
      <c r="O467" s="2"/>
      <c r="P467" s="2"/>
      <c r="Q467" s="2"/>
      <c r="R467" s="2"/>
    </row>
    <row r="468" ht="15.75" customHeight="1">
      <c r="C468" s="33"/>
      <c r="E468" s="33"/>
      <c r="F468" s="33"/>
      <c r="K468" s="33"/>
      <c r="L468" s="33"/>
      <c r="M468" s="33"/>
      <c r="O468" s="2"/>
      <c r="P468" s="2"/>
      <c r="Q468" s="2"/>
      <c r="R468" s="2"/>
    </row>
    <row r="469" ht="15.75" customHeight="1">
      <c r="C469" s="33"/>
      <c r="E469" s="33"/>
      <c r="F469" s="33"/>
      <c r="K469" s="33"/>
      <c r="L469" s="33"/>
      <c r="M469" s="33"/>
      <c r="O469" s="2"/>
      <c r="P469" s="2"/>
      <c r="Q469" s="2"/>
      <c r="R469" s="2"/>
    </row>
    <row r="470" ht="15.75" customHeight="1">
      <c r="C470" s="33"/>
      <c r="E470" s="33"/>
      <c r="F470" s="33"/>
      <c r="K470" s="33"/>
      <c r="L470" s="33"/>
      <c r="M470" s="33"/>
      <c r="O470" s="2"/>
      <c r="P470" s="2"/>
      <c r="Q470" s="2"/>
      <c r="R470" s="2"/>
    </row>
    <row r="471" ht="15.75" customHeight="1">
      <c r="C471" s="33"/>
      <c r="E471" s="33"/>
      <c r="F471" s="33"/>
      <c r="K471" s="33"/>
      <c r="L471" s="33"/>
      <c r="M471" s="33"/>
      <c r="O471" s="2"/>
      <c r="P471" s="2"/>
      <c r="Q471" s="2"/>
      <c r="R471" s="2"/>
    </row>
    <row r="472" ht="15.75" customHeight="1">
      <c r="C472" s="33"/>
      <c r="E472" s="33"/>
      <c r="F472" s="33"/>
      <c r="K472" s="33"/>
      <c r="L472" s="33"/>
      <c r="M472" s="33"/>
      <c r="O472" s="2"/>
      <c r="P472" s="2"/>
      <c r="Q472" s="2"/>
      <c r="R472" s="2"/>
    </row>
    <row r="473" ht="15.75" customHeight="1">
      <c r="C473" s="33"/>
      <c r="E473" s="33"/>
      <c r="F473" s="33"/>
      <c r="K473" s="33"/>
      <c r="L473" s="33"/>
      <c r="M473" s="33"/>
      <c r="O473" s="2"/>
      <c r="P473" s="2"/>
      <c r="Q473" s="2"/>
      <c r="R473" s="2"/>
    </row>
    <row r="474" ht="15.75" customHeight="1">
      <c r="C474" s="33"/>
      <c r="E474" s="33"/>
      <c r="F474" s="33"/>
      <c r="K474" s="33"/>
      <c r="L474" s="33"/>
      <c r="M474" s="33"/>
      <c r="O474" s="2"/>
      <c r="P474" s="2"/>
      <c r="Q474" s="2"/>
      <c r="R474" s="2"/>
    </row>
    <row r="475" ht="15.75" customHeight="1">
      <c r="C475" s="33"/>
      <c r="E475" s="33"/>
      <c r="F475" s="33"/>
      <c r="K475" s="33"/>
      <c r="L475" s="33"/>
      <c r="M475" s="33"/>
      <c r="O475" s="2"/>
      <c r="P475" s="2"/>
      <c r="Q475" s="2"/>
      <c r="R475" s="2"/>
    </row>
    <row r="476" ht="15.75" customHeight="1">
      <c r="C476" s="33"/>
      <c r="E476" s="33"/>
      <c r="F476" s="33"/>
      <c r="K476" s="33"/>
      <c r="L476" s="33"/>
      <c r="M476" s="33"/>
      <c r="O476" s="2"/>
      <c r="P476" s="2"/>
      <c r="Q476" s="2"/>
      <c r="R476" s="2"/>
    </row>
    <row r="477" ht="15.75" customHeight="1">
      <c r="C477" s="33"/>
      <c r="E477" s="33"/>
      <c r="F477" s="33"/>
      <c r="K477" s="33"/>
      <c r="L477" s="33"/>
      <c r="M477" s="33"/>
      <c r="O477" s="2"/>
      <c r="P477" s="2"/>
      <c r="Q477" s="2"/>
      <c r="R477" s="2"/>
    </row>
    <row r="478" ht="15.75" customHeight="1">
      <c r="C478" s="33"/>
      <c r="E478" s="33"/>
      <c r="F478" s="33"/>
      <c r="K478" s="33"/>
      <c r="L478" s="33"/>
      <c r="M478" s="33"/>
      <c r="O478" s="2"/>
      <c r="P478" s="2"/>
      <c r="Q478" s="2"/>
      <c r="R478" s="2"/>
    </row>
    <row r="479" ht="15.75" customHeight="1">
      <c r="C479" s="33"/>
      <c r="E479" s="33"/>
      <c r="F479" s="33"/>
      <c r="K479" s="33"/>
      <c r="L479" s="33"/>
      <c r="M479" s="33"/>
      <c r="O479" s="2"/>
      <c r="P479" s="2"/>
      <c r="Q479" s="2"/>
      <c r="R479" s="2"/>
    </row>
    <row r="480" ht="15.75" customHeight="1">
      <c r="C480" s="33"/>
      <c r="E480" s="33"/>
      <c r="F480" s="33"/>
      <c r="K480" s="33"/>
      <c r="L480" s="33"/>
      <c r="M480" s="33"/>
      <c r="O480" s="2"/>
      <c r="P480" s="2"/>
      <c r="Q480" s="2"/>
      <c r="R480" s="2"/>
    </row>
    <row r="481" ht="15.75" customHeight="1">
      <c r="C481" s="33"/>
      <c r="E481" s="33"/>
      <c r="F481" s="33"/>
      <c r="K481" s="33"/>
      <c r="L481" s="33"/>
      <c r="M481" s="33"/>
      <c r="O481" s="2"/>
      <c r="P481" s="2"/>
      <c r="Q481" s="2"/>
      <c r="R481" s="2"/>
    </row>
    <row r="482" ht="15.75" customHeight="1">
      <c r="C482" s="33"/>
      <c r="E482" s="33"/>
      <c r="F482" s="33"/>
      <c r="K482" s="33"/>
      <c r="L482" s="33"/>
      <c r="M482" s="33"/>
      <c r="O482" s="2"/>
      <c r="P482" s="2"/>
      <c r="Q482" s="2"/>
      <c r="R482" s="2"/>
    </row>
    <row r="483" ht="15.75" customHeight="1">
      <c r="C483" s="33"/>
      <c r="E483" s="33"/>
      <c r="F483" s="33"/>
      <c r="K483" s="33"/>
      <c r="L483" s="33"/>
      <c r="M483" s="33"/>
      <c r="O483" s="2"/>
      <c r="P483" s="2"/>
      <c r="Q483" s="2"/>
      <c r="R483" s="2"/>
    </row>
    <row r="484" ht="15.75" customHeight="1">
      <c r="C484" s="33"/>
      <c r="E484" s="33"/>
      <c r="F484" s="33"/>
      <c r="K484" s="33"/>
      <c r="L484" s="33"/>
      <c r="M484" s="33"/>
      <c r="O484" s="2"/>
      <c r="P484" s="2"/>
      <c r="Q484" s="2"/>
      <c r="R484" s="2"/>
    </row>
    <row r="485" ht="15.75" customHeight="1">
      <c r="C485" s="33"/>
      <c r="E485" s="33"/>
      <c r="F485" s="33"/>
      <c r="K485" s="33"/>
      <c r="L485" s="33"/>
      <c r="M485" s="33"/>
      <c r="O485" s="2"/>
      <c r="P485" s="2"/>
      <c r="Q485" s="2"/>
      <c r="R485" s="2"/>
    </row>
    <row r="486" ht="15.75" customHeight="1">
      <c r="C486" s="33"/>
      <c r="E486" s="33"/>
      <c r="F486" s="33"/>
      <c r="K486" s="33"/>
      <c r="L486" s="33"/>
      <c r="M486" s="33"/>
      <c r="O486" s="2"/>
      <c r="P486" s="2"/>
      <c r="Q486" s="2"/>
      <c r="R486" s="2"/>
    </row>
    <row r="487" ht="15.75" customHeight="1">
      <c r="C487" s="33"/>
      <c r="E487" s="33"/>
      <c r="F487" s="33"/>
      <c r="K487" s="33"/>
      <c r="L487" s="33"/>
      <c r="M487" s="33"/>
      <c r="O487" s="2"/>
      <c r="P487" s="2"/>
      <c r="Q487" s="2"/>
      <c r="R487" s="2"/>
    </row>
    <row r="488" ht="15.75" customHeight="1">
      <c r="C488" s="33"/>
      <c r="E488" s="33"/>
      <c r="F488" s="33"/>
      <c r="K488" s="33"/>
      <c r="L488" s="33"/>
      <c r="M488" s="33"/>
      <c r="O488" s="2"/>
      <c r="P488" s="2"/>
      <c r="Q488" s="2"/>
      <c r="R488" s="2"/>
    </row>
    <row r="489" ht="15.75" customHeight="1">
      <c r="C489" s="33"/>
      <c r="E489" s="33"/>
      <c r="F489" s="33"/>
      <c r="K489" s="33"/>
      <c r="L489" s="33"/>
      <c r="M489" s="33"/>
      <c r="O489" s="2"/>
      <c r="P489" s="2"/>
      <c r="Q489" s="2"/>
      <c r="R489" s="2"/>
    </row>
    <row r="490" ht="15.75" customHeight="1">
      <c r="C490" s="33"/>
      <c r="E490" s="33"/>
      <c r="F490" s="33"/>
      <c r="K490" s="33"/>
      <c r="L490" s="33"/>
      <c r="M490" s="33"/>
      <c r="O490" s="2"/>
      <c r="P490" s="2"/>
      <c r="Q490" s="2"/>
      <c r="R490" s="2"/>
    </row>
    <row r="491" ht="15.75" customHeight="1">
      <c r="C491" s="33"/>
      <c r="E491" s="33"/>
      <c r="F491" s="33"/>
      <c r="K491" s="33"/>
      <c r="L491" s="33"/>
      <c r="M491" s="33"/>
      <c r="O491" s="2"/>
      <c r="P491" s="2"/>
      <c r="Q491" s="2"/>
      <c r="R491" s="2"/>
    </row>
    <row r="492" ht="15.75" customHeight="1">
      <c r="C492" s="33"/>
      <c r="E492" s="33"/>
      <c r="F492" s="33"/>
      <c r="K492" s="33"/>
      <c r="L492" s="33"/>
      <c r="M492" s="33"/>
      <c r="O492" s="2"/>
      <c r="P492" s="2"/>
      <c r="Q492" s="2"/>
      <c r="R492" s="2"/>
    </row>
    <row r="493" ht="15.75" customHeight="1">
      <c r="C493" s="33"/>
      <c r="E493" s="33"/>
      <c r="F493" s="33"/>
      <c r="K493" s="33"/>
      <c r="L493" s="33"/>
      <c r="M493" s="33"/>
      <c r="O493" s="2"/>
      <c r="P493" s="2"/>
      <c r="Q493" s="2"/>
      <c r="R493" s="2"/>
    </row>
    <row r="494" ht="15.75" customHeight="1">
      <c r="C494" s="33"/>
      <c r="E494" s="33"/>
      <c r="F494" s="33"/>
      <c r="K494" s="33"/>
      <c r="L494" s="33"/>
      <c r="M494" s="33"/>
      <c r="O494" s="2"/>
      <c r="P494" s="2"/>
      <c r="Q494" s="2"/>
      <c r="R494" s="2"/>
    </row>
    <row r="495" ht="15.75" customHeight="1">
      <c r="C495" s="33"/>
      <c r="E495" s="33"/>
      <c r="F495" s="33"/>
      <c r="K495" s="33"/>
      <c r="L495" s="33"/>
      <c r="M495" s="33"/>
      <c r="O495" s="2"/>
      <c r="P495" s="2"/>
      <c r="Q495" s="2"/>
      <c r="R495" s="2"/>
    </row>
    <row r="496" ht="15.75" customHeight="1">
      <c r="C496" s="33"/>
      <c r="E496" s="33"/>
      <c r="F496" s="33"/>
      <c r="K496" s="33"/>
      <c r="L496" s="33"/>
      <c r="M496" s="33"/>
      <c r="O496" s="2"/>
      <c r="P496" s="2"/>
      <c r="Q496" s="2"/>
      <c r="R496" s="2"/>
    </row>
    <row r="497" ht="15.75" customHeight="1">
      <c r="C497" s="33"/>
      <c r="E497" s="33"/>
      <c r="F497" s="33"/>
      <c r="K497" s="33"/>
      <c r="L497" s="33"/>
      <c r="M497" s="33"/>
      <c r="O497" s="2"/>
      <c r="P497" s="2"/>
      <c r="Q497" s="2"/>
      <c r="R497" s="2"/>
    </row>
    <row r="498" ht="15.75" customHeight="1">
      <c r="C498" s="33"/>
      <c r="E498" s="33"/>
      <c r="F498" s="33"/>
      <c r="K498" s="33"/>
      <c r="L498" s="33"/>
      <c r="M498" s="33"/>
      <c r="O498" s="2"/>
      <c r="P498" s="2"/>
      <c r="Q498" s="2"/>
      <c r="R498" s="2"/>
    </row>
    <row r="499" ht="15.75" customHeight="1">
      <c r="C499" s="33"/>
      <c r="E499" s="33"/>
      <c r="F499" s="33"/>
      <c r="K499" s="33"/>
      <c r="L499" s="33"/>
      <c r="M499" s="33"/>
      <c r="O499" s="2"/>
      <c r="P499" s="2"/>
      <c r="Q499" s="2"/>
      <c r="R499" s="2"/>
    </row>
    <row r="500" ht="15.75" customHeight="1">
      <c r="C500" s="33"/>
      <c r="E500" s="33"/>
      <c r="F500" s="33"/>
      <c r="K500" s="33"/>
      <c r="L500" s="33"/>
      <c r="M500" s="33"/>
      <c r="O500" s="2"/>
      <c r="P500" s="2"/>
      <c r="Q500" s="2"/>
      <c r="R500" s="2"/>
    </row>
    <row r="501" ht="15.75" customHeight="1">
      <c r="C501" s="33"/>
      <c r="E501" s="33"/>
      <c r="F501" s="33"/>
      <c r="K501" s="33"/>
      <c r="L501" s="33"/>
      <c r="M501" s="33"/>
      <c r="O501" s="2"/>
      <c r="P501" s="2"/>
      <c r="Q501" s="2"/>
      <c r="R501" s="2"/>
    </row>
    <row r="502" ht="15.75" customHeight="1">
      <c r="C502" s="33"/>
      <c r="E502" s="33"/>
      <c r="F502" s="33"/>
      <c r="K502" s="33"/>
      <c r="L502" s="33"/>
      <c r="M502" s="33"/>
      <c r="O502" s="2"/>
      <c r="P502" s="2"/>
      <c r="Q502" s="2"/>
      <c r="R502" s="2"/>
    </row>
    <row r="503" ht="15.75" customHeight="1">
      <c r="C503" s="33"/>
      <c r="E503" s="33"/>
      <c r="F503" s="33"/>
      <c r="K503" s="33"/>
      <c r="L503" s="33"/>
      <c r="M503" s="33"/>
      <c r="O503" s="2"/>
      <c r="P503" s="2"/>
      <c r="Q503" s="2"/>
      <c r="R503" s="2"/>
    </row>
    <row r="504" ht="15.75" customHeight="1">
      <c r="C504" s="33"/>
      <c r="E504" s="33"/>
      <c r="F504" s="33"/>
      <c r="K504" s="33"/>
      <c r="L504" s="33"/>
      <c r="M504" s="33"/>
      <c r="O504" s="2"/>
      <c r="P504" s="2"/>
      <c r="Q504" s="2"/>
      <c r="R504" s="2"/>
    </row>
    <row r="505" ht="15.75" customHeight="1">
      <c r="C505" s="33"/>
      <c r="E505" s="33"/>
      <c r="F505" s="33"/>
      <c r="K505" s="33"/>
      <c r="L505" s="33"/>
      <c r="M505" s="33"/>
      <c r="O505" s="2"/>
      <c r="P505" s="2"/>
      <c r="Q505" s="2"/>
      <c r="R505" s="2"/>
    </row>
    <row r="506" ht="15.75" customHeight="1">
      <c r="C506" s="33"/>
      <c r="E506" s="33"/>
      <c r="F506" s="33"/>
      <c r="K506" s="33"/>
      <c r="L506" s="33"/>
      <c r="M506" s="33"/>
      <c r="O506" s="2"/>
      <c r="P506" s="2"/>
      <c r="Q506" s="2"/>
      <c r="R506" s="2"/>
    </row>
    <row r="507" ht="15.75" customHeight="1">
      <c r="C507" s="33"/>
      <c r="E507" s="33"/>
      <c r="F507" s="33"/>
      <c r="K507" s="33"/>
      <c r="L507" s="33"/>
      <c r="M507" s="33"/>
      <c r="O507" s="2"/>
      <c r="P507" s="2"/>
      <c r="Q507" s="2"/>
      <c r="R507" s="2"/>
    </row>
    <row r="508" ht="15.75" customHeight="1">
      <c r="C508" s="33"/>
      <c r="E508" s="33"/>
      <c r="F508" s="33"/>
      <c r="K508" s="33"/>
      <c r="L508" s="33"/>
      <c r="M508" s="33"/>
      <c r="O508" s="2"/>
      <c r="P508" s="2"/>
      <c r="Q508" s="2"/>
      <c r="R508" s="2"/>
    </row>
    <row r="509" ht="15.75" customHeight="1">
      <c r="C509" s="33"/>
      <c r="E509" s="33"/>
      <c r="F509" s="33"/>
      <c r="K509" s="33"/>
      <c r="L509" s="33"/>
      <c r="M509" s="33"/>
      <c r="O509" s="2"/>
      <c r="P509" s="2"/>
      <c r="Q509" s="2"/>
      <c r="R509" s="2"/>
    </row>
    <row r="510" ht="15.75" customHeight="1">
      <c r="C510" s="33"/>
      <c r="E510" s="33"/>
      <c r="F510" s="33"/>
      <c r="K510" s="33"/>
      <c r="L510" s="33"/>
      <c r="M510" s="33"/>
      <c r="O510" s="2"/>
      <c r="P510" s="2"/>
      <c r="Q510" s="2"/>
      <c r="R510" s="2"/>
    </row>
    <row r="511" ht="15.75" customHeight="1">
      <c r="C511" s="33"/>
      <c r="E511" s="33"/>
      <c r="F511" s="33"/>
      <c r="K511" s="33"/>
      <c r="L511" s="33"/>
      <c r="M511" s="33"/>
      <c r="O511" s="2"/>
      <c r="P511" s="2"/>
      <c r="Q511" s="2"/>
      <c r="R511" s="2"/>
    </row>
    <row r="512" ht="15.75" customHeight="1">
      <c r="C512" s="33"/>
      <c r="E512" s="33"/>
      <c r="F512" s="33"/>
      <c r="K512" s="33"/>
      <c r="L512" s="33"/>
      <c r="M512" s="33"/>
      <c r="O512" s="2"/>
      <c r="P512" s="2"/>
      <c r="Q512" s="2"/>
      <c r="R512" s="2"/>
    </row>
    <row r="513" ht="15.75" customHeight="1">
      <c r="C513" s="33"/>
      <c r="E513" s="33"/>
      <c r="F513" s="33"/>
      <c r="K513" s="33"/>
      <c r="L513" s="33"/>
      <c r="M513" s="33"/>
      <c r="O513" s="2"/>
      <c r="P513" s="2"/>
      <c r="Q513" s="2"/>
      <c r="R513" s="2"/>
    </row>
    <row r="514" ht="15.75" customHeight="1">
      <c r="C514" s="33"/>
      <c r="E514" s="33"/>
      <c r="F514" s="33"/>
      <c r="K514" s="33"/>
      <c r="L514" s="33"/>
      <c r="M514" s="33"/>
      <c r="O514" s="2"/>
      <c r="P514" s="2"/>
      <c r="Q514" s="2"/>
      <c r="R514" s="2"/>
    </row>
    <row r="515" ht="15.75" customHeight="1">
      <c r="C515" s="33"/>
      <c r="E515" s="33"/>
      <c r="F515" s="33"/>
      <c r="K515" s="33"/>
      <c r="L515" s="33"/>
      <c r="M515" s="33"/>
      <c r="O515" s="2"/>
      <c r="P515" s="2"/>
      <c r="Q515" s="2"/>
      <c r="R515" s="2"/>
    </row>
    <row r="516" ht="15.75" customHeight="1">
      <c r="C516" s="33"/>
      <c r="E516" s="33"/>
      <c r="F516" s="33"/>
      <c r="K516" s="33"/>
      <c r="L516" s="33"/>
      <c r="M516" s="33"/>
      <c r="O516" s="2"/>
      <c r="P516" s="2"/>
      <c r="Q516" s="2"/>
      <c r="R516" s="2"/>
    </row>
    <row r="517" ht="15.75" customHeight="1">
      <c r="C517" s="33"/>
      <c r="E517" s="33"/>
      <c r="F517" s="33"/>
      <c r="K517" s="33"/>
      <c r="L517" s="33"/>
      <c r="M517" s="33"/>
      <c r="O517" s="2"/>
      <c r="P517" s="2"/>
      <c r="Q517" s="2"/>
      <c r="R517" s="2"/>
    </row>
    <row r="518" ht="15.75" customHeight="1">
      <c r="C518" s="33"/>
      <c r="E518" s="33"/>
      <c r="F518" s="33"/>
      <c r="K518" s="33"/>
      <c r="L518" s="33"/>
      <c r="M518" s="33"/>
      <c r="O518" s="2"/>
      <c r="P518" s="2"/>
      <c r="Q518" s="2"/>
      <c r="R518" s="2"/>
    </row>
    <row r="519" ht="15.75" customHeight="1">
      <c r="C519" s="33"/>
      <c r="E519" s="33"/>
      <c r="F519" s="33"/>
      <c r="K519" s="33"/>
      <c r="L519" s="33"/>
      <c r="M519" s="33"/>
      <c r="O519" s="2"/>
      <c r="P519" s="2"/>
      <c r="Q519" s="2"/>
      <c r="R519" s="2"/>
    </row>
    <row r="520" ht="15.75" customHeight="1">
      <c r="C520" s="33"/>
      <c r="E520" s="33"/>
      <c r="F520" s="33"/>
      <c r="K520" s="33"/>
      <c r="L520" s="33"/>
      <c r="M520" s="33"/>
      <c r="O520" s="2"/>
      <c r="P520" s="2"/>
      <c r="Q520" s="2"/>
      <c r="R520" s="2"/>
    </row>
    <row r="521" ht="15.75" customHeight="1">
      <c r="C521" s="33"/>
      <c r="E521" s="33"/>
      <c r="F521" s="33"/>
      <c r="K521" s="33"/>
      <c r="L521" s="33"/>
      <c r="M521" s="33"/>
      <c r="O521" s="2"/>
      <c r="P521" s="2"/>
      <c r="Q521" s="2"/>
      <c r="R521" s="2"/>
    </row>
    <row r="522" ht="15.75" customHeight="1">
      <c r="C522" s="33"/>
      <c r="E522" s="33"/>
      <c r="F522" s="33"/>
      <c r="K522" s="33"/>
      <c r="L522" s="33"/>
      <c r="M522" s="33"/>
      <c r="O522" s="2"/>
      <c r="P522" s="2"/>
      <c r="Q522" s="2"/>
      <c r="R522" s="2"/>
    </row>
    <row r="523" ht="15.75" customHeight="1">
      <c r="C523" s="33"/>
      <c r="E523" s="33"/>
      <c r="F523" s="33"/>
      <c r="K523" s="33"/>
      <c r="L523" s="33"/>
      <c r="M523" s="33"/>
      <c r="O523" s="2"/>
      <c r="P523" s="2"/>
      <c r="Q523" s="2"/>
      <c r="R523" s="2"/>
    </row>
    <row r="524" ht="15.75" customHeight="1">
      <c r="C524" s="33"/>
      <c r="E524" s="33"/>
      <c r="F524" s="33"/>
      <c r="K524" s="33"/>
      <c r="L524" s="33"/>
      <c r="M524" s="33"/>
      <c r="O524" s="2"/>
      <c r="P524" s="2"/>
      <c r="Q524" s="2"/>
      <c r="R524" s="2"/>
    </row>
    <row r="525" ht="15.75" customHeight="1">
      <c r="C525" s="33"/>
      <c r="E525" s="33"/>
      <c r="F525" s="33"/>
      <c r="K525" s="33"/>
      <c r="L525" s="33"/>
      <c r="M525" s="33"/>
      <c r="O525" s="2"/>
      <c r="P525" s="2"/>
      <c r="Q525" s="2"/>
      <c r="R525" s="2"/>
    </row>
    <row r="526" ht="15.75" customHeight="1">
      <c r="C526" s="33"/>
      <c r="E526" s="33"/>
      <c r="F526" s="33"/>
      <c r="K526" s="33"/>
      <c r="L526" s="33"/>
      <c r="M526" s="33"/>
      <c r="O526" s="2"/>
      <c r="P526" s="2"/>
      <c r="Q526" s="2"/>
      <c r="R526" s="2"/>
    </row>
    <row r="527" ht="15.75" customHeight="1">
      <c r="C527" s="33"/>
      <c r="E527" s="33"/>
      <c r="F527" s="33"/>
      <c r="K527" s="33"/>
      <c r="L527" s="33"/>
      <c r="M527" s="33"/>
      <c r="O527" s="2"/>
      <c r="P527" s="2"/>
      <c r="Q527" s="2"/>
      <c r="R527" s="2"/>
    </row>
    <row r="528" ht="15.75" customHeight="1">
      <c r="C528" s="33"/>
      <c r="E528" s="33"/>
      <c r="F528" s="33"/>
      <c r="K528" s="33"/>
      <c r="L528" s="33"/>
      <c r="M528" s="33"/>
      <c r="O528" s="2"/>
      <c r="P528" s="2"/>
      <c r="Q528" s="2"/>
      <c r="R528" s="2"/>
    </row>
    <row r="529" ht="15.75" customHeight="1">
      <c r="C529" s="33"/>
      <c r="E529" s="33"/>
      <c r="F529" s="33"/>
      <c r="K529" s="33"/>
      <c r="L529" s="33"/>
      <c r="M529" s="33"/>
      <c r="O529" s="2"/>
      <c r="P529" s="2"/>
      <c r="Q529" s="2"/>
      <c r="R529" s="2"/>
    </row>
    <row r="530" ht="15.75" customHeight="1">
      <c r="C530" s="33"/>
      <c r="E530" s="33"/>
      <c r="F530" s="33"/>
      <c r="K530" s="33"/>
      <c r="L530" s="33"/>
      <c r="M530" s="33"/>
      <c r="O530" s="2"/>
      <c r="P530" s="2"/>
      <c r="Q530" s="2"/>
      <c r="R530" s="2"/>
    </row>
    <row r="531" ht="15.75" customHeight="1">
      <c r="C531" s="33"/>
      <c r="E531" s="33"/>
      <c r="F531" s="33"/>
      <c r="K531" s="33"/>
      <c r="L531" s="33"/>
      <c r="M531" s="33"/>
      <c r="O531" s="2"/>
      <c r="P531" s="2"/>
      <c r="Q531" s="2"/>
      <c r="R531" s="2"/>
    </row>
    <row r="532" ht="15.75" customHeight="1">
      <c r="C532" s="33"/>
      <c r="E532" s="33"/>
      <c r="F532" s="33"/>
      <c r="K532" s="33"/>
      <c r="L532" s="33"/>
      <c r="M532" s="33"/>
      <c r="O532" s="2"/>
      <c r="P532" s="2"/>
      <c r="Q532" s="2"/>
      <c r="R532" s="2"/>
    </row>
    <row r="533" ht="15.75" customHeight="1">
      <c r="C533" s="33"/>
      <c r="E533" s="33"/>
      <c r="F533" s="33"/>
      <c r="K533" s="33"/>
      <c r="L533" s="33"/>
      <c r="M533" s="33"/>
      <c r="O533" s="2"/>
      <c r="P533" s="2"/>
      <c r="Q533" s="2"/>
      <c r="R533" s="2"/>
    </row>
    <row r="534" ht="15.75" customHeight="1">
      <c r="C534" s="33"/>
      <c r="E534" s="33"/>
      <c r="F534" s="33"/>
      <c r="K534" s="33"/>
      <c r="L534" s="33"/>
      <c r="M534" s="33"/>
      <c r="O534" s="2"/>
      <c r="P534" s="2"/>
      <c r="Q534" s="2"/>
      <c r="R534" s="2"/>
    </row>
    <row r="535" ht="15.75" customHeight="1">
      <c r="C535" s="33"/>
      <c r="E535" s="33"/>
      <c r="F535" s="33"/>
      <c r="K535" s="33"/>
      <c r="L535" s="33"/>
      <c r="M535" s="33"/>
      <c r="O535" s="2"/>
      <c r="P535" s="2"/>
      <c r="Q535" s="2"/>
      <c r="R535" s="2"/>
    </row>
    <row r="536" ht="15.75" customHeight="1">
      <c r="C536" s="33"/>
      <c r="E536" s="33"/>
      <c r="F536" s="33"/>
      <c r="K536" s="33"/>
      <c r="L536" s="33"/>
      <c r="M536" s="33"/>
      <c r="O536" s="2"/>
      <c r="P536" s="2"/>
      <c r="Q536" s="2"/>
      <c r="R536" s="2"/>
    </row>
    <row r="537" ht="15.75" customHeight="1">
      <c r="C537" s="33"/>
      <c r="E537" s="33"/>
      <c r="F537" s="33"/>
      <c r="K537" s="33"/>
      <c r="L537" s="33"/>
      <c r="M537" s="33"/>
      <c r="O537" s="2"/>
      <c r="P537" s="2"/>
      <c r="Q537" s="2"/>
      <c r="R537" s="2"/>
    </row>
    <row r="538" ht="15.75" customHeight="1">
      <c r="C538" s="33"/>
      <c r="E538" s="33"/>
      <c r="F538" s="33"/>
      <c r="K538" s="33"/>
      <c r="L538" s="33"/>
      <c r="M538" s="33"/>
      <c r="O538" s="2"/>
      <c r="P538" s="2"/>
      <c r="Q538" s="2"/>
      <c r="R538" s="2"/>
    </row>
    <row r="539" ht="15.75" customHeight="1">
      <c r="C539" s="33"/>
      <c r="E539" s="33"/>
      <c r="F539" s="33"/>
      <c r="K539" s="33"/>
      <c r="L539" s="33"/>
      <c r="M539" s="33"/>
      <c r="O539" s="2"/>
      <c r="P539" s="2"/>
      <c r="Q539" s="2"/>
      <c r="R539" s="2"/>
    </row>
    <row r="540" ht="15.75" customHeight="1">
      <c r="C540" s="33"/>
      <c r="E540" s="33"/>
      <c r="F540" s="33"/>
      <c r="K540" s="33"/>
      <c r="L540" s="33"/>
      <c r="M540" s="33"/>
      <c r="O540" s="2"/>
      <c r="P540" s="2"/>
      <c r="Q540" s="2"/>
      <c r="R540" s="2"/>
    </row>
    <row r="541" ht="15.75" customHeight="1">
      <c r="C541" s="33"/>
      <c r="E541" s="33"/>
      <c r="F541" s="33"/>
      <c r="K541" s="33"/>
      <c r="L541" s="33"/>
      <c r="M541" s="33"/>
      <c r="O541" s="2"/>
      <c r="P541" s="2"/>
      <c r="Q541" s="2"/>
      <c r="R541" s="2"/>
    </row>
    <row r="542" ht="15.75" customHeight="1">
      <c r="C542" s="33"/>
      <c r="E542" s="33"/>
      <c r="F542" s="33"/>
      <c r="K542" s="33"/>
      <c r="L542" s="33"/>
      <c r="M542" s="33"/>
      <c r="O542" s="2"/>
      <c r="P542" s="2"/>
      <c r="Q542" s="2"/>
      <c r="R542" s="2"/>
    </row>
    <row r="543" ht="15.75" customHeight="1">
      <c r="C543" s="33"/>
      <c r="E543" s="33"/>
      <c r="F543" s="33"/>
      <c r="K543" s="33"/>
      <c r="L543" s="33"/>
      <c r="M543" s="33"/>
      <c r="O543" s="2"/>
      <c r="P543" s="2"/>
      <c r="Q543" s="2"/>
      <c r="R543" s="2"/>
    </row>
    <row r="544" ht="15.75" customHeight="1">
      <c r="C544" s="33"/>
      <c r="E544" s="33"/>
      <c r="F544" s="33"/>
      <c r="K544" s="33"/>
      <c r="L544" s="33"/>
      <c r="M544" s="33"/>
      <c r="O544" s="2"/>
      <c r="P544" s="2"/>
      <c r="Q544" s="2"/>
      <c r="R544" s="2"/>
    </row>
    <row r="545" ht="15.75" customHeight="1">
      <c r="C545" s="33"/>
      <c r="E545" s="33"/>
      <c r="F545" s="33"/>
      <c r="K545" s="33"/>
      <c r="L545" s="33"/>
      <c r="M545" s="33"/>
      <c r="O545" s="2"/>
      <c r="P545" s="2"/>
      <c r="Q545" s="2"/>
      <c r="R545" s="2"/>
    </row>
    <row r="546" ht="15.75" customHeight="1">
      <c r="C546" s="33"/>
      <c r="E546" s="33"/>
      <c r="F546" s="33"/>
      <c r="K546" s="33"/>
      <c r="L546" s="33"/>
      <c r="M546" s="33"/>
      <c r="O546" s="2"/>
      <c r="P546" s="2"/>
      <c r="Q546" s="2"/>
      <c r="R546" s="2"/>
    </row>
    <row r="547" ht="15.75" customHeight="1">
      <c r="C547" s="33"/>
      <c r="E547" s="33"/>
      <c r="F547" s="33"/>
      <c r="K547" s="33"/>
      <c r="L547" s="33"/>
      <c r="M547" s="33"/>
      <c r="O547" s="2"/>
      <c r="P547" s="2"/>
      <c r="Q547" s="2"/>
      <c r="R547" s="2"/>
    </row>
    <row r="548" ht="15.75" customHeight="1">
      <c r="C548" s="33"/>
      <c r="E548" s="33"/>
      <c r="F548" s="33"/>
      <c r="K548" s="33"/>
      <c r="L548" s="33"/>
      <c r="M548" s="33"/>
      <c r="O548" s="2"/>
      <c r="P548" s="2"/>
      <c r="Q548" s="2"/>
      <c r="R548" s="2"/>
    </row>
    <row r="549" ht="15.75" customHeight="1">
      <c r="C549" s="33"/>
      <c r="E549" s="33"/>
      <c r="F549" s="33"/>
      <c r="K549" s="33"/>
      <c r="L549" s="33"/>
      <c r="M549" s="33"/>
      <c r="O549" s="2"/>
      <c r="P549" s="2"/>
      <c r="Q549" s="2"/>
      <c r="R549" s="2"/>
    </row>
    <row r="550" ht="15.75" customHeight="1">
      <c r="C550" s="33"/>
      <c r="E550" s="33"/>
      <c r="F550" s="33"/>
      <c r="K550" s="33"/>
      <c r="L550" s="33"/>
      <c r="M550" s="33"/>
      <c r="O550" s="2"/>
      <c r="P550" s="2"/>
      <c r="Q550" s="2"/>
      <c r="R550" s="2"/>
    </row>
    <row r="551" ht="15.75" customHeight="1">
      <c r="C551" s="33"/>
      <c r="E551" s="33"/>
      <c r="F551" s="33"/>
      <c r="K551" s="33"/>
      <c r="L551" s="33"/>
      <c r="M551" s="33"/>
      <c r="O551" s="2"/>
      <c r="P551" s="2"/>
      <c r="Q551" s="2"/>
      <c r="R551" s="2"/>
    </row>
    <row r="552" ht="15.75" customHeight="1">
      <c r="C552" s="33"/>
      <c r="E552" s="33"/>
      <c r="F552" s="33"/>
      <c r="K552" s="33"/>
      <c r="L552" s="33"/>
      <c r="M552" s="33"/>
      <c r="O552" s="2"/>
      <c r="P552" s="2"/>
      <c r="Q552" s="2"/>
      <c r="R552" s="2"/>
    </row>
    <row r="553" ht="15.75" customHeight="1">
      <c r="C553" s="33"/>
      <c r="E553" s="33"/>
      <c r="F553" s="33"/>
      <c r="K553" s="33"/>
      <c r="L553" s="33"/>
      <c r="M553" s="33"/>
      <c r="O553" s="2"/>
      <c r="P553" s="2"/>
      <c r="Q553" s="2"/>
      <c r="R553" s="2"/>
    </row>
    <row r="554" ht="15.75" customHeight="1">
      <c r="C554" s="33"/>
      <c r="E554" s="33"/>
      <c r="F554" s="33"/>
      <c r="K554" s="33"/>
      <c r="L554" s="33"/>
      <c r="M554" s="33"/>
      <c r="O554" s="2"/>
      <c r="P554" s="2"/>
      <c r="Q554" s="2"/>
      <c r="R554" s="2"/>
    </row>
    <row r="555" ht="15.75" customHeight="1">
      <c r="C555" s="33"/>
      <c r="E555" s="33"/>
      <c r="F555" s="33"/>
      <c r="K555" s="33"/>
      <c r="L555" s="33"/>
      <c r="M555" s="33"/>
      <c r="O555" s="2"/>
      <c r="P555" s="2"/>
      <c r="Q555" s="2"/>
      <c r="R555" s="2"/>
    </row>
    <row r="556" ht="15.75" customHeight="1">
      <c r="C556" s="33"/>
      <c r="E556" s="33"/>
      <c r="F556" s="33"/>
      <c r="K556" s="33"/>
      <c r="L556" s="33"/>
      <c r="M556" s="33"/>
      <c r="O556" s="2"/>
      <c r="P556" s="2"/>
      <c r="Q556" s="2"/>
      <c r="R556" s="2"/>
    </row>
    <row r="557" ht="15.75" customHeight="1">
      <c r="C557" s="33"/>
      <c r="E557" s="33"/>
      <c r="F557" s="33"/>
      <c r="K557" s="33"/>
      <c r="L557" s="33"/>
      <c r="M557" s="33"/>
      <c r="O557" s="2"/>
      <c r="P557" s="2"/>
      <c r="Q557" s="2"/>
      <c r="R557" s="2"/>
    </row>
    <row r="558" ht="15.75" customHeight="1">
      <c r="C558" s="33"/>
      <c r="E558" s="33"/>
      <c r="F558" s="33"/>
      <c r="K558" s="33"/>
      <c r="L558" s="33"/>
      <c r="M558" s="33"/>
      <c r="O558" s="2"/>
      <c r="P558" s="2"/>
      <c r="Q558" s="2"/>
      <c r="R558" s="2"/>
    </row>
    <row r="559" ht="15.75" customHeight="1">
      <c r="C559" s="33"/>
      <c r="E559" s="33"/>
      <c r="F559" s="33"/>
      <c r="K559" s="33"/>
      <c r="L559" s="33"/>
      <c r="M559" s="33"/>
      <c r="O559" s="2"/>
      <c r="P559" s="2"/>
      <c r="Q559" s="2"/>
      <c r="R559" s="2"/>
    </row>
    <row r="560" ht="15.75" customHeight="1">
      <c r="C560" s="33"/>
      <c r="E560" s="33"/>
      <c r="F560" s="33"/>
      <c r="K560" s="33"/>
      <c r="L560" s="33"/>
      <c r="M560" s="33"/>
      <c r="O560" s="2"/>
      <c r="P560" s="2"/>
      <c r="Q560" s="2"/>
      <c r="R560" s="2"/>
    </row>
    <row r="561" ht="15.75" customHeight="1">
      <c r="C561" s="33"/>
      <c r="E561" s="33"/>
      <c r="F561" s="33"/>
      <c r="K561" s="33"/>
      <c r="L561" s="33"/>
      <c r="M561" s="33"/>
      <c r="O561" s="2"/>
      <c r="P561" s="2"/>
      <c r="Q561" s="2"/>
      <c r="R561" s="2"/>
    </row>
    <row r="562" ht="15.75" customHeight="1">
      <c r="C562" s="33"/>
      <c r="E562" s="33"/>
      <c r="F562" s="33"/>
      <c r="K562" s="33"/>
      <c r="L562" s="33"/>
      <c r="M562" s="33"/>
      <c r="O562" s="2"/>
      <c r="P562" s="2"/>
      <c r="Q562" s="2"/>
      <c r="R562" s="2"/>
    </row>
    <row r="563" ht="15.75" customHeight="1">
      <c r="C563" s="33"/>
      <c r="E563" s="33"/>
      <c r="F563" s="33"/>
      <c r="K563" s="33"/>
      <c r="L563" s="33"/>
      <c r="M563" s="33"/>
      <c r="O563" s="2"/>
      <c r="P563" s="2"/>
      <c r="Q563" s="2"/>
      <c r="R563" s="2"/>
    </row>
    <row r="564" ht="15.75" customHeight="1">
      <c r="C564" s="33"/>
      <c r="E564" s="33"/>
      <c r="F564" s="33"/>
      <c r="K564" s="33"/>
      <c r="L564" s="33"/>
      <c r="M564" s="33"/>
      <c r="O564" s="2"/>
      <c r="P564" s="2"/>
      <c r="Q564" s="2"/>
      <c r="R564" s="2"/>
    </row>
    <row r="565" ht="15.75" customHeight="1">
      <c r="C565" s="33"/>
      <c r="E565" s="33"/>
      <c r="F565" s="33"/>
      <c r="K565" s="33"/>
      <c r="L565" s="33"/>
      <c r="M565" s="33"/>
      <c r="O565" s="2"/>
      <c r="P565" s="2"/>
      <c r="Q565" s="2"/>
      <c r="R565" s="2"/>
    </row>
    <row r="566" ht="15.75" customHeight="1">
      <c r="C566" s="33"/>
      <c r="E566" s="33"/>
      <c r="F566" s="33"/>
      <c r="K566" s="33"/>
      <c r="L566" s="33"/>
      <c r="M566" s="33"/>
      <c r="O566" s="2"/>
      <c r="P566" s="2"/>
      <c r="Q566" s="2"/>
      <c r="R566" s="2"/>
    </row>
    <row r="567" ht="15.75" customHeight="1">
      <c r="C567" s="33"/>
      <c r="E567" s="33"/>
      <c r="F567" s="33"/>
      <c r="K567" s="33"/>
      <c r="L567" s="33"/>
      <c r="M567" s="33"/>
      <c r="O567" s="2"/>
      <c r="P567" s="2"/>
      <c r="Q567" s="2"/>
      <c r="R567" s="2"/>
    </row>
    <row r="568" ht="15.75" customHeight="1">
      <c r="C568" s="33"/>
      <c r="E568" s="33"/>
      <c r="F568" s="33"/>
      <c r="K568" s="33"/>
      <c r="L568" s="33"/>
      <c r="M568" s="33"/>
      <c r="O568" s="2"/>
      <c r="P568" s="2"/>
      <c r="Q568" s="2"/>
      <c r="R568" s="2"/>
    </row>
    <row r="569" ht="15.75" customHeight="1">
      <c r="C569" s="33"/>
      <c r="E569" s="33"/>
      <c r="F569" s="33"/>
      <c r="K569" s="33"/>
      <c r="L569" s="33"/>
      <c r="M569" s="33"/>
      <c r="O569" s="2"/>
      <c r="P569" s="2"/>
      <c r="Q569" s="2"/>
      <c r="R569" s="2"/>
    </row>
    <row r="570" ht="15.75" customHeight="1">
      <c r="C570" s="33"/>
      <c r="E570" s="33"/>
      <c r="F570" s="33"/>
      <c r="K570" s="33"/>
      <c r="L570" s="33"/>
      <c r="M570" s="33"/>
      <c r="O570" s="2"/>
      <c r="P570" s="2"/>
      <c r="Q570" s="2"/>
      <c r="R570" s="2"/>
    </row>
    <row r="571" ht="15.75" customHeight="1">
      <c r="C571" s="33"/>
      <c r="E571" s="33"/>
      <c r="F571" s="33"/>
      <c r="K571" s="33"/>
      <c r="L571" s="33"/>
      <c r="M571" s="33"/>
      <c r="O571" s="2"/>
      <c r="P571" s="2"/>
      <c r="Q571" s="2"/>
      <c r="R571" s="2"/>
    </row>
    <row r="572" ht="15.75" customHeight="1">
      <c r="C572" s="33"/>
      <c r="E572" s="33"/>
      <c r="F572" s="33"/>
      <c r="K572" s="33"/>
      <c r="L572" s="33"/>
      <c r="M572" s="33"/>
      <c r="O572" s="2"/>
      <c r="P572" s="2"/>
      <c r="Q572" s="2"/>
      <c r="R572" s="2"/>
    </row>
    <row r="573" ht="15.75" customHeight="1">
      <c r="C573" s="33"/>
      <c r="E573" s="33"/>
      <c r="F573" s="33"/>
      <c r="K573" s="33"/>
      <c r="L573" s="33"/>
      <c r="M573" s="33"/>
      <c r="O573" s="2"/>
      <c r="P573" s="2"/>
      <c r="Q573" s="2"/>
      <c r="R573" s="2"/>
    </row>
    <row r="574" ht="15.75" customHeight="1">
      <c r="C574" s="33"/>
      <c r="E574" s="33"/>
      <c r="F574" s="33"/>
      <c r="K574" s="33"/>
      <c r="L574" s="33"/>
      <c r="M574" s="33"/>
      <c r="O574" s="2"/>
      <c r="P574" s="2"/>
      <c r="Q574" s="2"/>
      <c r="R574" s="2"/>
    </row>
    <row r="575" ht="15.75" customHeight="1">
      <c r="C575" s="33"/>
      <c r="E575" s="33"/>
      <c r="F575" s="33"/>
      <c r="K575" s="33"/>
      <c r="L575" s="33"/>
      <c r="M575" s="33"/>
      <c r="O575" s="2"/>
      <c r="P575" s="2"/>
      <c r="Q575" s="2"/>
      <c r="R575" s="2"/>
    </row>
    <row r="576" ht="15.75" customHeight="1">
      <c r="C576" s="33"/>
      <c r="E576" s="33"/>
      <c r="F576" s="33"/>
      <c r="K576" s="33"/>
      <c r="L576" s="33"/>
      <c r="M576" s="33"/>
      <c r="O576" s="2"/>
      <c r="P576" s="2"/>
      <c r="Q576" s="2"/>
      <c r="R576" s="2"/>
    </row>
    <row r="577" ht="15.75" customHeight="1">
      <c r="C577" s="33"/>
      <c r="E577" s="33"/>
      <c r="F577" s="33"/>
      <c r="K577" s="33"/>
      <c r="L577" s="33"/>
      <c r="M577" s="33"/>
      <c r="O577" s="2"/>
      <c r="P577" s="2"/>
      <c r="Q577" s="2"/>
      <c r="R577" s="2"/>
    </row>
    <row r="578" ht="15.75" customHeight="1">
      <c r="C578" s="33"/>
      <c r="E578" s="33"/>
      <c r="F578" s="33"/>
      <c r="K578" s="33"/>
      <c r="L578" s="33"/>
      <c r="M578" s="33"/>
      <c r="O578" s="2"/>
      <c r="P578" s="2"/>
      <c r="Q578" s="2"/>
      <c r="R578" s="2"/>
    </row>
    <row r="579" ht="15.75" customHeight="1">
      <c r="C579" s="33"/>
      <c r="E579" s="33"/>
      <c r="F579" s="33"/>
      <c r="K579" s="33"/>
      <c r="L579" s="33"/>
      <c r="M579" s="33"/>
      <c r="O579" s="2"/>
      <c r="P579" s="2"/>
      <c r="Q579" s="2"/>
      <c r="R579" s="2"/>
    </row>
    <row r="580" ht="15.75" customHeight="1">
      <c r="C580" s="33"/>
      <c r="E580" s="33"/>
      <c r="F580" s="33"/>
      <c r="K580" s="33"/>
      <c r="L580" s="33"/>
      <c r="M580" s="33"/>
      <c r="O580" s="2"/>
      <c r="P580" s="2"/>
      <c r="Q580" s="2"/>
      <c r="R580" s="2"/>
    </row>
    <row r="581" ht="15.75" customHeight="1">
      <c r="C581" s="33"/>
      <c r="E581" s="33"/>
      <c r="F581" s="33"/>
      <c r="K581" s="33"/>
      <c r="L581" s="33"/>
      <c r="M581" s="33"/>
      <c r="O581" s="2"/>
      <c r="P581" s="2"/>
      <c r="Q581" s="2"/>
      <c r="R581" s="2"/>
    </row>
    <row r="582" ht="15.75" customHeight="1">
      <c r="C582" s="33"/>
      <c r="E582" s="33"/>
      <c r="F582" s="33"/>
      <c r="K582" s="33"/>
      <c r="L582" s="33"/>
      <c r="M582" s="33"/>
      <c r="O582" s="2"/>
      <c r="P582" s="2"/>
      <c r="Q582" s="2"/>
      <c r="R582" s="2"/>
    </row>
    <row r="583" ht="15.75" customHeight="1">
      <c r="C583" s="33"/>
      <c r="E583" s="33"/>
      <c r="F583" s="33"/>
      <c r="K583" s="33"/>
      <c r="L583" s="33"/>
      <c r="M583" s="33"/>
      <c r="O583" s="2"/>
      <c r="P583" s="2"/>
      <c r="Q583" s="2"/>
      <c r="R583" s="2"/>
    </row>
    <row r="584" ht="15.75" customHeight="1">
      <c r="C584" s="33"/>
      <c r="E584" s="33"/>
      <c r="F584" s="33"/>
      <c r="K584" s="33"/>
      <c r="L584" s="33"/>
      <c r="M584" s="33"/>
      <c r="O584" s="2"/>
      <c r="P584" s="2"/>
      <c r="Q584" s="2"/>
      <c r="R584" s="2"/>
    </row>
    <row r="585" ht="15.75" customHeight="1">
      <c r="C585" s="33"/>
      <c r="E585" s="33"/>
      <c r="F585" s="33"/>
      <c r="K585" s="33"/>
      <c r="L585" s="33"/>
      <c r="M585" s="33"/>
      <c r="O585" s="2"/>
      <c r="P585" s="2"/>
      <c r="Q585" s="2"/>
      <c r="R585" s="2"/>
    </row>
    <row r="586" ht="15.75" customHeight="1">
      <c r="C586" s="33"/>
      <c r="E586" s="33"/>
      <c r="F586" s="33"/>
      <c r="K586" s="33"/>
      <c r="L586" s="33"/>
      <c r="M586" s="33"/>
      <c r="O586" s="2"/>
      <c r="P586" s="2"/>
      <c r="Q586" s="2"/>
      <c r="R586" s="2"/>
    </row>
    <row r="587" ht="15.75" customHeight="1">
      <c r="C587" s="33"/>
      <c r="E587" s="33"/>
      <c r="F587" s="33"/>
      <c r="K587" s="33"/>
      <c r="L587" s="33"/>
      <c r="M587" s="33"/>
      <c r="O587" s="2"/>
      <c r="P587" s="2"/>
      <c r="Q587" s="2"/>
      <c r="R587" s="2"/>
    </row>
    <row r="588" ht="15.75" customHeight="1">
      <c r="C588" s="33"/>
      <c r="E588" s="33"/>
      <c r="F588" s="33"/>
      <c r="K588" s="33"/>
      <c r="L588" s="33"/>
      <c r="M588" s="33"/>
      <c r="O588" s="2"/>
      <c r="P588" s="2"/>
      <c r="Q588" s="2"/>
      <c r="R588" s="2"/>
    </row>
    <row r="589" ht="15.75" customHeight="1">
      <c r="C589" s="33"/>
      <c r="E589" s="33"/>
      <c r="F589" s="33"/>
      <c r="K589" s="33"/>
      <c r="L589" s="33"/>
      <c r="M589" s="33"/>
      <c r="O589" s="2"/>
      <c r="P589" s="2"/>
      <c r="Q589" s="2"/>
      <c r="R589" s="2"/>
    </row>
    <row r="590" ht="15.75" customHeight="1">
      <c r="C590" s="33"/>
      <c r="E590" s="33"/>
      <c r="F590" s="33"/>
      <c r="K590" s="33"/>
      <c r="L590" s="33"/>
      <c r="M590" s="33"/>
      <c r="O590" s="2"/>
      <c r="P590" s="2"/>
      <c r="Q590" s="2"/>
      <c r="R590" s="2"/>
    </row>
    <row r="591" ht="15.75" customHeight="1">
      <c r="C591" s="33"/>
      <c r="E591" s="33"/>
      <c r="F591" s="33"/>
      <c r="K591" s="33"/>
      <c r="L591" s="33"/>
      <c r="M591" s="33"/>
      <c r="O591" s="2"/>
      <c r="P591" s="2"/>
      <c r="Q591" s="2"/>
      <c r="R591" s="2"/>
    </row>
    <row r="592" ht="15.75" customHeight="1">
      <c r="C592" s="33"/>
      <c r="E592" s="33"/>
      <c r="F592" s="33"/>
      <c r="K592" s="33"/>
      <c r="L592" s="33"/>
      <c r="M592" s="33"/>
      <c r="O592" s="2"/>
      <c r="P592" s="2"/>
      <c r="Q592" s="2"/>
      <c r="R592" s="2"/>
    </row>
    <row r="593" ht="15.75" customHeight="1">
      <c r="C593" s="33"/>
      <c r="E593" s="33"/>
      <c r="F593" s="33"/>
      <c r="K593" s="33"/>
      <c r="L593" s="33"/>
      <c r="M593" s="33"/>
      <c r="O593" s="2"/>
      <c r="P593" s="2"/>
      <c r="Q593" s="2"/>
      <c r="R593" s="2"/>
    </row>
    <row r="594" ht="15.75" customHeight="1">
      <c r="C594" s="33"/>
      <c r="E594" s="33"/>
      <c r="F594" s="33"/>
      <c r="K594" s="33"/>
      <c r="L594" s="33"/>
      <c r="M594" s="33"/>
      <c r="O594" s="2"/>
      <c r="P594" s="2"/>
      <c r="Q594" s="2"/>
      <c r="R594" s="2"/>
    </row>
    <row r="595" ht="15.75" customHeight="1">
      <c r="C595" s="33"/>
      <c r="E595" s="33"/>
      <c r="F595" s="33"/>
      <c r="K595" s="33"/>
      <c r="L595" s="33"/>
      <c r="M595" s="33"/>
      <c r="O595" s="2"/>
      <c r="P595" s="2"/>
      <c r="Q595" s="2"/>
      <c r="R595" s="2"/>
    </row>
    <row r="596" ht="15.75" customHeight="1">
      <c r="C596" s="33"/>
      <c r="E596" s="33"/>
      <c r="F596" s="33"/>
      <c r="K596" s="33"/>
      <c r="L596" s="33"/>
      <c r="M596" s="33"/>
      <c r="O596" s="2"/>
      <c r="P596" s="2"/>
      <c r="Q596" s="2"/>
      <c r="R596" s="2"/>
    </row>
    <row r="597" ht="15.75" customHeight="1">
      <c r="C597" s="33"/>
      <c r="E597" s="33"/>
      <c r="F597" s="33"/>
      <c r="K597" s="33"/>
      <c r="L597" s="33"/>
      <c r="M597" s="33"/>
      <c r="O597" s="2"/>
      <c r="P597" s="2"/>
      <c r="Q597" s="2"/>
      <c r="R597" s="2"/>
    </row>
    <row r="598" ht="15.75" customHeight="1">
      <c r="C598" s="33"/>
      <c r="E598" s="33"/>
      <c r="F598" s="33"/>
      <c r="K598" s="33"/>
      <c r="L598" s="33"/>
      <c r="M598" s="33"/>
      <c r="O598" s="2"/>
      <c r="P598" s="2"/>
      <c r="Q598" s="2"/>
      <c r="R598" s="2"/>
    </row>
    <row r="599" ht="15.75" customHeight="1">
      <c r="C599" s="33"/>
      <c r="E599" s="33"/>
      <c r="F599" s="33"/>
      <c r="K599" s="33"/>
      <c r="L599" s="33"/>
      <c r="M599" s="33"/>
      <c r="O599" s="2"/>
      <c r="P599" s="2"/>
      <c r="Q599" s="2"/>
      <c r="R599" s="2"/>
    </row>
    <row r="600" ht="15.75" customHeight="1">
      <c r="C600" s="33"/>
      <c r="E600" s="33"/>
      <c r="F600" s="33"/>
      <c r="K600" s="33"/>
      <c r="L600" s="33"/>
      <c r="M600" s="33"/>
      <c r="O600" s="2"/>
      <c r="P600" s="2"/>
      <c r="Q600" s="2"/>
      <c r="R600" s="2"/>
    </row>
    <row r="601" ht="15.75" customHeight="1">
      <c r="C601" s="33"/>
      <c r="E601" s="33"/>
      <c r="F601" s="33"/>
      <c r="K601" s="33"/>
      <c r="L601" s="33"/>
      <c r="M601" s="33"/>
      <c r="O601" s="2"/>
      <c r="P601" s="2"/>
      <c r="Q601" s="2"/>
      <c r="R601" s="2"/>
    </row>
    <row r="602" ht="15.75" customHeight="1">
      <c r="C602" s="33"/>
      <c r="E602" s="33"/>
      <c r="F602" s="33"/>
      <c r="K602" s="33"/>
      <c r="L602" s="33"/>
      <c r="M602" s="33"/>
      <c r="O602" s="2"/>
      <c r="P602" s="2"/>
      <c r="Q602" s="2"/>
      <c r="R602" s="2"/>
    </row>
    <row r="603" ht="15.75" customHeight="1">
      <c r="C603" s="33"/>
      <c r="E603" s="33"/>
      <c r="F603" s="33"/>
      <c r="K603" s="33"/>
      <c r="L603" s="33"/>
      <c r="M603" s="33"/>
      <c r="O603" s="2"/>
      <c r="P603" s="2"/>
      <c r="Q603" s="2"/>
      <c r="R603" s="2"/>
    </row>
    <row r="604" ht="15.75" customHeight="1">
      <c r="C604" s="33"/>
      <c r="E604" s="33"/>
      <c r="F604" s="33"/>
      <c r="K604" s="33"/>
      <c r="L604" s="33"/>
      <c r="M604" s="33"/>
      <c r="O604" s="2"/>
      <c r="P604" s="2"/>
      <c r="Q604" s="2"/>
      <c r="R604" s="2"/>
    </row>
    <row r="605" ht="15.75" customHeight="1">
      <c r="C605" s="33"/>
      <c r="E605" s="33"/>
      <c r="F605" s="33"/>
      <c r="K605" s="33"/>
      <c r="L605" s="33"/>
      <c r="M605" s="33"/>
      <c r="O605" s="2"/>
      <c r="P605" s="2"/>
      <c r="Q605" s="2"/>
      <c r="R605" s="2"/>
    </row>
    <row r="606" ht="15.75" customHeight="1">
      <c r="C606" s="33"/>
      <c r="E606" s="33"/>
      <c r="F606" s="33"/>
      <c r="K606" s="33"/>
      <c r="L606" s="33"/>
      <c r="M606" s="33"/>
      <c r="O606" s="2"/>
      <c r="P606" s="2"/>
      <c r="Q606" s="2"/>
      <c r="R606" s="2"/>
    </row>
    <row r="607" ht="15.75" customHeight="1">
      <c r="C607" s="33"/>
      <c r="E607" s="33"/>
      <c r="F607" s="33"/>
      <c r="K607" s="33"/>
      <c r="L607" s="33"/>
      <c r="M607" s="33"/>
      <c r="O607" s="2"/>
      <c r="P607" s="2"/>
      <c r="Q607" s="2"/>
      <c r="R607" s="2"/>
    </row>
    <row r="608" ht="15.75" customHeight="1">
      <c r="C608" s="33"/>
      <c r="E608" s="33"/>
      <c r="F608" s="33"/>
      <c r="K608" s="33"/>
      <c r="L608" s="33"/>
      <c r="M608" s="33"/>
      <c r="O608" s="2"/>
      <c r="P608" s="2"/>
      <c r="Q608" s="2"/>
      <c r="R608" s="2"/>
    </row>
    <row r="609" ht="15.75" customHeight="1">
      <c r="C609" s="33"/>
      <c r="E609" s="33"/>
      <c r="F609" s="33"/>
      <c r="K609" s="33"/>
      <c r="L609" s="33"/>
      <c r="M609" s="33"/>
      <c r="O609" s="2"/>
      <c r="P609" s="2"/>
      <c r="Q609" s="2"/>
      <c r="R609" s="2"/>
    </row>
    <row r="610" ht="15.75" customHeight="1">
      <c r="C610" s="33"/>
      <c r="E610" s="33"/>
      <c r="F610" s="33"/>
      <c r="K610" s="33"/>
      <c r="L610" s="33"/>
      <c r="M610" s="33"/>
      <c r="O610" s="2"/>
      <c r="P610" s="2"/>
      <c r="Q610" s="2"/>
      <c r="R610" s="2"/>
    </row>
    <row r="611" ht="15.75" customHeight="1">
      <c r="C611" s="33"/>
      <c r="E611" s="33"/>
      <c r="F611" s="33"/>
      <c r="K611" s="33"/>
      <c r="L611" s="33"/>
      <c r="M611" s="33"/>
      <c r="O611" s="2"/>
      <c r="P611" s="2"/>
      <c r="Q611" s="2"/>
      <c r="R611" s="2"/>
    </row>
    <row r="612" ht="15.75" customHeight="1">
      <c r="C612" s="33"/>
      <c r="E612" s="33"/>
      <c r="F612" s="33"/>
      <c r="K612" s="33"/>
      <c r="L612" s="33"/>
      <c r="M612" s="33"/>
      <c r="O612" s="2"/>
      <c r="P612" s="2"/>
      <c r="Q612" s="2"/>
      <c r="R612" s="2"/>
    </row>
    <row r="613" ht="15.75" customHeight="1">
      <c r="C613" s="33"/>
      <c r="E613" s="33"/>
      <c r="F613" s="33"/>
      <c r="K613" s="33"/>
      <c r="L613" s="33"/>
      <c r="M613" s="33"/>
      <c r="O613" s="2"/>
      <c r="P613" s="2"/>
      <c r="Q613" s="2"/>
      <c r="R613" s="2"/>
    </row>
    <row r="614" ht="15.75" customHeight="1">
      <c r="C614" s="33"/>
      <c r="E614" s="33"/>
      <c r="F614" s="33"/>
      <c r="K614" s="33"/>
      <c r="L614" s="33"/>
      <c r="M614" s="33"/>
      <c r="O614" s="2"/>
      <c r="P614" s="2"/>
      <c r="Q614" s="2"/>
      <c r="R614" s="2"/>
    </row>
    <row r="615" ht="15.75" customHeight="1">
      <c r="C615" s="33"/>
      <c r="E615" s="33"/>
      <c r="F615" s="33"/>
      <c r="K615" s="33"/>
      <c r="L615" s="33"/>
      <c r="M615" s="33"/>
      <c r="O615" s="2"/>
      <c r="P615" s="2"/>
      <c r="Q615" s="2"/>
      <c r="R615" s="2"/>
    </row>
    <row r="616" ht="15.75" customHeight="1">
      <c r="C616" s="33"/>
      <c r="E616" s="33"/>
      <c r="F616" s="33"/>
      <c r="K616" s="33"/>
      <c r="L616" s="33"/>
      <c r="M616" s="33"/>
      <c r="O616" s="2"/>
      <c r="P616" s="2"/>
      <c r="Q616" s="2"/>
      <c r="R616" s="2"/>
    </row>
    <row r="617" ht="15.75" customHeight="1">
      <c r="C617" s="33"/>
      <c r="E617" s="33"/>
      <c r="F617" s="33"/>
      <c r="K617" s="33"/>
      <c r="L617" s="33"/>
      <c r="M617" s="33"/>
      <c r="O617" s="2"/>
      <c r="P617" s="2"/>
      <c r="Q617" s="2"/>
      <c r="R617" s="2"/>
    </row>
    <row r="618" ht="15.75" customHeight="1">
      <c r="C618" s="33"/>
      <c r="E618" s="33"/>
      <c r="F618" s="33"/>
      <c r="K618" s="33"/>
      <c r="L618" s="33"/>
      <c r="M618" s="33"/>
      <c r="O618" s="2"/>
      <c r="P618" s="2"/>
      <c r="Q618" s="2"/>
      <c r="R618" s="2"/>
    </row>
    <row r="619" ht="15.75" customHeight="1">
      <c r="C619" s="33"/>
      <c r="E619" s="33"/>
      <c r="F619" s="33"/>
      <c r="K619" s="33"/>
      <c r="L619" s="33"/>
      <c r="M619" s="33"/>
      <c r="O619" s="2"/>
      <c r="P619" s="2"/>
      <c r="Q619" s="2"/>
      <c r="R619" s="2"/>
    </row>
    <row r="620" ht="15.75" customHeight="1">
      <c r="C620" s="33"/>
      <c r="E620" s="33"/>
      <c r="F620" s="33"/>
      <c r="K620" s="33"/>
      <c r="L620" s="33"/>
      <c r="M620" s="33"/>
      <c r="O620" s="2"/>
      <c r="P620" s="2"/>
      <c r="Q620" s="2"/>
      <c r="R620" s="2"/>
    </row>
    <row r="621" ht="15.75" customHeight="1">
      <c r="C621" s="33"/>
      <c r="E621" s="33"/>
      <c r="F621" s="33"/>
      <c r="K621" s="33"/>
      <c r="L621" s="33"/>
      <c r="M621" s="33"/>
      <c r="O621" s="2"/>
      <c r="P621" s="2"/>
      <c r="Q621" s="2"/>
      <c r="R621" s="2"/>
    </row>
    <row r="622" ht="15.75" customHeight="1">
      <c r="C622" s="33"/>
      <c r="E622" s="33"/>
      <c r="F622" s="33"/>
      <c r="K622" s="33"/>
      <c r="L622" s="33"/>
      <c r="M622" s="33"/>
      <c r="O622" s="2"/>
      <c r="P622" s="2"/>
      <c r="Q622" s="2"/>
      <c r="R622" s="2"/>
    </row>
    <row r="623" ht="15.75" customHeight="1">
      <c r="C623" s="33"/>
      <c r="E623" s="33"/>
      <c r="F623" s="33"/>
      <c r="K623" s="33"/>
      <c r="L623" s="33"/>
      <c r="M623" s="33"/>
      <c r="O623" s="2"/>
      <c r="P623" s="2"/>
      <c r="Q623" s="2"/>
      <c r="R623" s="2"/>
    </row>
    <row r="624" ht="15.75" customHeight="1">
      <c r="C624" s="33"/>
      <c r="E624" s="33"/>
      <c r="F624" s="33"/>
      <c r="K624" s="33"/>
      <c r="L624" s="33"/>
      <c r="M624" s="33"/>
      <c r="O624" s="2"/>
      <c r="P624" s="2"/>
      <c r="Q624" s="2"/>
      <c r="R624" s="2"/>
    </row>
    <row r="625" ht="15.75" customHeight="1">
      <c r="C625" s="33"/>
      <c r="E625" s="33"/>
      <c r="F625" s="33"/>
      <c r="K625" s="33"/>
      <c r="L625" s="33"/>
      <c r="M625" s="33"/>
      <c r="O625" s="2"/>
      <c r="P625" s="2"/>
      <c r="Q625" s="2"/>
      <c r="R625" s="2"/>
    </row>
    <row r="626" ht="15.75" customHeight="1">
      <c r="C626" s="33"/>
      <c r="E626" s="33"/>
      <c r="F626" s="33"/>
      <c r="K626" s="33"/>
      <c r="L626" s="33"/>
      <c r="M626" s="33"/>
      <c r="O626" s="2"/>
      <c r="P626" s="2"/>
      <c r="Q626" s="2"/>
      <c r="R626" s="2"/>
    </row>
    <row r="627" ht="15.75" customHeight="1">
      <c r="C627" s="33"/>
      <c r="E627" s="33"/>
      <c r="F627" s="33"/>
      <c r="K627" s="33"/>
      <c r="L627" s="33"/>
      <c r="M627" s="33"/>
      <c r="O627" s="2"/>
      <c r="P627" s="2"/>
      <c r="Q627" s="2"/>
      <c r="R627" s="2"/>
    </row>
    <row r="628" ht="15.75" customHeight="1">
      <c r="C628" s="33"/>
      <c r="E628" s="33"/>
      <c r="F628" s="33"/>
      <c r="K628" s="33"/>
      <c r="L628" s="33"/>
      <c r="M628" s="33"/>
      <c r="O628" s="2"/>
      <c r="P628" s="2"/>
      <c r="Q628" s="2"/>
      <c r="R628" s="2"/>
    </row>
    <row r="629" ht="15.75" customHeight="1">
      <c r="C629" s="33"/>
      <c r="E629" s="33"/>
      <c r="F629" s="33"/>
      <c r="K629" s="33"/>
      <c r="L629" s="33"/>
      <c r="M629" s="33"/>
      <c r="O629" s="2"/>
      <c r="P629" s="2"/>
      <c r="Q629" s="2"/>
      <c r="R629" s="2"/>
    </row>
    <row r="630" ht="15.75" customHeight="1">
      <c r="C630" s="33"/>
      <c r="E630" s="33"/>
      <c r="F630" s="33"/>
      <c r="K630" s="33"/>
      <c r="L630" s="33"/>
      <c r="M630" s="33"/>
      <c r="O630" s="2"/>
      <c r="P630" s="2"/>
      <c r="Q630" s="2"/>
      <c r="R630" s="2"/>
    </row>
    <row r="631" ht="15.75" customHeight="1">
      <c r="C631" s="33"/>
      <c r="E631" s="33"/>
      <c r="F631" s="33"/>
      <c r="K631" s="33"/>
      <c r="L631" s="33"/>
      <c r="M631" s="33"/>
      <c r="O631" s="2"/>
      <c r="P631" s="2"/>
      <c r="Q631" s="2"/>
      <c r="R631" s="2"/>
    </row>
    <row r="632" ht="15.75" customHeight="1">
      <c r="C632" s="33"/>
      <c r="E632" s="33"/>
      <c r="F632" s="33"/>
      <c r="K632" s="33"/>
      <c r="L632" s="33"/>
      <c r="M632" s="33"/>
      <c r="O632" s="2"/>
      <c r="P632" s="2"/>
      <c r="Q632" s="2"/>
      <c r="R632" s="2"/>
    </row>
    <row r="633" ht="15.75" customHeight="1">
      <c r="C633" s="33"/>
      <c r="E633" s="33"/>
      <c r="F633" s="33"/>
      <c r="K633" s="33"/>
      <c r="L633" s="33"/>
      <c r="M633" s="33"/>
      <c r="O633" s="2"/>
      <c r="P633" s="2"/>
      <c r="Q633" s="2"/>
      <c r="R633" s="2"/>
    </row>
    <row r="634" ht="15.75" customHeight="1">
      <c r="C634" s="33"/>
      <c r="E634" s="33"/>
      <c r="F634" s="33"/>
      <c r="K634" s="33"/>
      <c r="L634" s="33"/>
      <c r="M634" s="33"/>
      <c r="O634" s="2"/>
      <c r="P634" s="2"/>
      <c r="Q634" s="2"/>
      <c r="R634" s="2"/>
    </row>
    <row r="635" ht="15.75" customHeight="1">
      <c r="C635" s="33"/>
      <c r="E635" s="33"/>
      <c r="F635" s="33"/>
      <c r="K635" s="33"/>
      <c r="L635" s="33"/>
      <c r="M635" s="33"/>
      <c r="O635" s="2"/>
      <c r="P635" s="2"/>
      <c r="Q635" s="2"/>
      <c r="R635" s="2"/>
    </row>
    <row r="636" ht="15.75" customHeight="1">
      <c r="C636" s="33"/>
      <c r="E636" s="33"/>
      <c r="F636" s="33"/>
      <c r="K636" s="33"/>
      <c r="L636" s="33"/>
      <c r="M636" s="33"/>
      <c r="O636" s="2"/>
      <c r="P636" s="2"/>
      <c r="Q636" s="2"/>
      <c r="R636" s="2"/>
    </row>
    <row r="637" ht="15.75" customHeight="1">
      <c r="C637" s="33"/>
      <c r="E637" s="33"/>
      <c r="F637" s="33"/>
      <c r="K637" s="33"/>
      <c r="L637" s="33"/>
      <c r="M637" s="33"/>
      <c r="O637" s="2"/>
      <c r="P637" s="2"/>
      <c r="Q637" s="2"/>
      <c r="R637" s="2"/>
    </row>
    <row r="638" ht="15.75" customHeight="1">
      <c r="C638" s="33"/>
      <c r="E638" s="33"/>
      <c r="F638" s="33"/>
      <c r="K638" s="33"/>
      <c r="L638" s="33"/>
      <c r="M638" s="33"/>
      <c r="O638" s="2"/>
      <c r="P638" s="2"/>
      <c r="Q638" s="2"/>
      <c r="R638" s="2"/>
    </row>
    <row r="639" ht="15.75" customHeight="1">
      <c r="C639" s="33"/>
      <c r="E639" s="33"/>
      <c r="F639" s="33"/>
      <c r="K639" s="33"/>
      <c r="L639" s="33"/>
      <c r="M639" s="33"/>
      <c r="O639" s="2"/>
      <c r="P639" s="2"/>
      <c r="Q639" s="2"/>
      <c r="R639" s="2"/>
    </row>
    <row r="640" ht="15.75" customHeight="1">
      <c r="C640" s="33"/>
      <c r="E640" s="33"/>
      <c r="F640" s="33"/>
      <c r="K640" s="33"/>
      <c r="L640" s="33"/>
      <c r="M640" s="33"/>
      <c r="O640" s="2"/>
      <c r="P640" s="2"/>
      <c r="Q640" s="2"/>
      <c r="R640" s="2"/>
    </row>
    <row r="641" ht="15.75" customHeight="1">
      <c r="C641" s="33"/>
      <c r="E641" s="33"/>
      <c r="F641" s="33"/>
      <c r="K641" s="33"/>
      <c r="L641" s="33"/>
      <c r="M641" s="33"/>
      <c r="O641" s="2"/>
      <c r="P641" s="2"/>
      <c r="Q641" s="2"/>
      <c r="R641" s="2"/>
    </row>
    <row r="642" ht="15.75" customHeight="1">
      <c r="C642" s="33"/>
      <c r="E642" s="33"/>
      <c r="F642" s="33"/>
      <c r="K642" s="33"/>
      <c r="L642" s="33"/>
      <c r="M642" s="33"/>
      <c r="O642" s="2"/>
      <c r="P642" s="2"/>
      <c r="Q642" s="2"/>
      <c r="R642" s="2"/>
    </row>
    <row r="643" ht="15.75" customHeight="1">
      <c r="C643" s="33"/>
      <c r="E643" s="33"/>
      <c r="F643" s="33"/>
      <c r="K643" s="33"/>
      <c r="L643" s="33"/>
      <c r="M643" s="33"/>
      <c r="O643" s="2"/>
      <c r="P643" s="2"/>
      <c r="Q643" s="2"/>
      <c r="R643" s="2"/>
    </row>
    <row r="644" ht="15.75" customHeight="1">
      <c r="C644" s="33"/>
      <c r="E644" s="33"/>
      <c r="F644" s="33"/>
      <c r="K644" s="33"/>
      <c r="L644" s="33"/>
      <c r="M644" s="33"/>
      <c r="O644" s="2"/>
      <c r="P644" s="2"/>
      <c r="Q644" s="2"/>
      <c r="R644" s="2"/>
    </row>
    <row r="645" ht="15.75" customHeight="1">
      <c r="C645" s="33"/>
      <c r="E645" s="33"/>
      <c r="F645" s="33"/>
      <c r="K645" s="33"/>
      <c r="L645" s="33"/>
      <c r="M645" s="33"/>
      <c r="O645" s="2"/>
      <c r="P645" s="2"/>
      <c r="Q645" s="2"/>
      <c r="R645" s="2"/>
    </row>
    <row r="646" ht="15.75" customHeight="1">
      <c r="C646" s="33"/>
      <c r="E646" s="33"/>
      <c r="F646" s="33"/>
      <c r="K646" s="33"/>
      <c r="L646" s="33"/>
      <c r="M646" s="33"/>
      <c r="O646" s="2"/>
      <c r="P646" s="2"/>
      <c r="Q646" s="2"/>
      <c r="R646" s="2"/>
    </row>
    <row r="647" ht="15.75" customHeight="1">
      <c r="C647" s="33"/>
      <c r="E647" s="33"/>
      <c r="F647" s="33"/>
      <c r="K647" s="33"/>
      <c r="L647" s="33"/>
      <c r="M647" s="33"/>
      <c r="O647" s="2"/>
      <c r="P647" s="2"/>
      <c r="Q647" s="2"/>
      <c r="R647" s="2"/>
    </row>
    <row r="648" ht="15.75" customHeight="1">
      <c r="C648" s="33"/>
      <c r="E648" s="33"/>
      <c r="F648" s="33"/>
      <c r="K648" s="33"/>
      <c r="L648" s="33"/>
      <c r="M648" s="33"/>
      <c r="O648" s="2"/>
      <c r="P648" s="2"/>
      <c r="Q648" s="2"/>
      <c r="R648" s="2"/>
    </row>
    <row r="649" ht="15.75" customHeight="1">
      <c r="C649" s="33"/>
      <c r="E649" s="33"/>
      <c r="F649" s="33"/>
      <c r="K649" s="33"/>
      <c r="L649" s="33"/>
      <c r="M649" s="33"/>
      <c r="O649" s="2"/>
      <c r="P649" s="2"/>
      <c r="Q649" s="2"/>
      <c r="R649" s="2"/>
    </row>
    <row r="650" ht="15.75" customHeight="1">
      <c r="C650" s="33"/>
      <c r="E650" s="33"/>
      <c r="F650" s="33"/>
      <c r="K650" s="33"/>
      <c r="L650" s="33"/>
      <c r="M650" s="33"/>
      <c r="O650" s="2"/>
      <c r="P650" s="2"/>
      <c r="Q650" s="2"/>
      <c r="R650" s="2"/>
    </row>
    <row r="651" ht="15.75" customHeight="1">
      <c r="C651" s="33"/>
      <c r="E651" s="33"/>
      <c r="F651" s="33"/>
      <c r="K651" s="33"/>
      <c r="L651" s="33"/>
      <c r="M651" s="33"/>
      <c r="O651" s="2"/>
      <c r="P651" s="2"/>
      <c r="Q651" s="2"/>
      <c r="R651" s="2"/>
    </row>
    <row r="652" ht="15.75" customHeight="1">
      <c r="C652" s="33"/>
      <c r="E652" s="33"/>
      <c r="F652" s="33"/>
      <c r="K652" s="33"/>
      <c r="L652" s="33"/>
      <c r="M652" s="33"/>
      <c r="O652" s="2"/>
      <c r="P652" s="2"/>
      <c r="Q652" s="2"/>
      <c r="R652" s="2"/>
    </row>
    <row r="653" ht="15.75" customHeight="1">
      <c r="C653" s="33"/>
      <c r="E653" s="33"/>
      <c r="F653" s="33"/>
      <c r="K653" s="33"/>
      <c r="L653" s="33"/>
      <c r="M653" s="33"/>
      <c r="O653" s="2"/>
      <c r="P653" s="2"/>
      <c r="Q653" s="2"/>
      <c r="R653" s="2"/>
    </row>
    <row r="654" ht="15.75" customHeight="1">
      <c r="C654" s="33"/>
      <c r="E654" s="33"/>
      <c r="F654" s="33"/>
      <c r="K654" s="33"/>
      <c r="L654" s="33"/>
      <c r="M654" s="33"/>
      <c r="O654" s="2"/>
      <c r="P654" s="2"/>
      <c r="Q654" s="2"/>
      <c r="R654" s="2"/>
    </row>
    <row r="655" ht="15.75" customHeight="1">
      <c r="C655" s="33"/>
      <c r="E655" s="33"/>
      <c r="F655" s="33"/>
      <c r="K655" s="33"/>
      <c r="L655" s="33"/>
      <c r="M655" s="33"/>
      <c r="O655" s="2"/>
      <c r="P655" s="2"/>
      <c r="Q655" s="2"/>
      <c r="R655" s="2"/>
    </row>
    <row r="656" ht="15.75" customHeight="1">
      <c r="C656" s="33"/>
      <c r="E656" s="33"/>
      <c r="F656" s="33"/>
      <c r="K656" s="33"/>
      <c r="L656" s="33"/>
      <c r="M656" s="33"/>
      <c r="O656" s="2"/>
      <c r="P656" s="2"/>
      <c r="Q656" s="2"/>
      <c r="R656" s="2"/>
    </row>
    <row r="657" ht="15.75" customHeight="1">
      <c r="C657" s="33"/>
      <c r="E657" s="33"/>
      <c r="F657" s="33"/>
      <c r="K657" s="33"/>
      <c r="L657" s="33"/>
      <c r="M657" s="33"/>
      <c r="O657" s="2"/>
      <c r="P657" s="2"/>
      <c r="Q657" s="2"/>
      <c r="R657" s="2"/>
    </row>
    <row r="658" ht="15.75" customHeight="1">
      <c r="C658" s="33"/>
      <c r="E658" s="33"/>
      <c r="F658" s="33"/>
      <c r="K658" s="33"/>
      <c r="L658" s="33"/>
      <c r="M658" s="33"/>
      <c r="O658" s="2"/>
      <c r="P658" s="2"/>
      <c r="Q658" s="2"/>
      <c r="R658" s="2"/>
    </row>
    <row r="659" ht="15.75" customHeight="1">
      <c r="C659" s="33"/>
      <c r="E659" s="33"/>
      <c r="F659" s="33"/>
      <c r="K659" s="33"/>
      <c r="L659" s="33"/>
      <c r="M659" s="33"/>
      <c r="O659" s="2"/>
      <c r="P659" s="2"/>
      <c r="Q659" s="2"/>
      <c r="R659" s="2"/>
    </row>
    <row r="660" ht="15.75" customHeight="1">
      <c r="C660" s="33"/>
      <c r="E660" s="33"/>
      <c r="F660" s="33"/>
      <c r="K660" s="33"/>
      <c r="L660" s="33"/>
      <c r="M660" s="33"/>
      <c r="O660" s="2"/>
      <c r="P660" s="2"/>
      <c r="Q660" s="2"/>
      <c r="R660" s="2"/>
    </row>
    <row r="661" ht="15.75" customHeight="1">
      <c r="C661" s="33"/>
      <c r="E661" s="33"/>
      <c r="F661" s="33"/>
      <c r="K661" s="33"/>
      <c r="L661" s="33"/>
      <c r="M661" s="33"/>
      <c r="O661" s="2"/>
      <c r="P661" s="2"/>
      <c r="Q661" s="2"/>
      <c r="R661" s="2"/>
    </row>
    <row r="662" ht="15.75" customHeight="1">
      <c r="C662" s="33"/>
      <c r="E662" s="33"/>
      <c r="F662" s="33"/>
      <c r="K662" s="33"/>
      <c r="L662" s="33"/>
      <c r="M662" s="33"/>
      <c r="O662" s="2"/>
      <c r="P662" s="2"/>
      <c r="Q662" s="2"/>
      <c r="R662" s="2"/>
    </row>
    <row r="663" ht="15.75" customHeight="1">
      <c r="C663" s="33"/>
      <c r="E663" s="33"/>
      <c r="F663" s="33"/>
      <c r="K663" s="33"/>
      <c r="L663" s="33"/>
      <c r="M663" s="33"/>
      <c r="O663" s="2"/>
      <c r="P663" s="2"/>
      <c r="Q663" s="2"/>
      <c r="R663" s="2"/>
    </row>
    <row r="664" ht="15.75" customHeight="1">
      <c r="C664" s="33"/>
      <c r="E664" s="33"/>
      <c r="F664" s="33"/>
      <c r="K664" s="33"/>
      <c r="L664" s="33"/>
      <c r="M664" s="33"/>
      <c r="O664" s="2"/>
      <c r="P664" s="2"/>
      <c r="Q664" s="2"/>
      <c r="R664" s="2"/>
    </row>
    <row r="665" ht="15.75" customHeight="1">
      <c r="C665" s="33"/>
      <c r="E665" s="33"/>
      <c r="F665" s="33"/>
      <c r="K665" s="33"/>
      <c r="L665" s="33"/>
      <c r="M665" s="33"/>
      <c r="O665" s="2"/>
      <c r="P665" s="2"/>
      <c r="Q665" s="2"/>
      <c r="R665" s="2"/>
    </row>
    <row r="666" ht="15.75" customHeight="1">
      <c r="C666" s="33"/>
      <c r="E666" s="33"/>
      <c r="F666" s="33"/>
      <c r="K666" s="33"/>
      <c r="L666" s="33"/>
      <c r="M666" s="33"/>
      <c r="O666" s="2"/>
      <c r="P666" s="2"/>
      <c r="Q666" s="2"/>
      <c r="R666" s="2"/>
    </row>
    <row r="667" ht="15.75" customHeight="1">
      <c r="C667" s="33"/>
      <c r="E667" s="33"/>
      <c r="F667" s="33"/>
      <c r="K667" s="33"/>
      <c r="L667" s="33"/>
      <c r="M667" s="33"/>
      <c r="O667" s="2"/>
      <c r="P667" s="2"/>
      <c r="Q667" s="2"/>
      <c r="R667" s="2"/>
    </row>
    <row r="668" ht="15.75" customHeight="1">
      <c r="C668" s="33"/>
      <c r="E668" s="33"/>
      <c r="F668" s="33"/>
      <c r="K668" s="33"/>
      <c r="L668" s="33"/>
      <c r="M668" s="33"/>
      <c r="O668" s="2"/>
      <c r="P668" s="2"/>
      <c r="Q668" s="2"/>
      <c r="R668" s="2"/>
    </row>
    <row r="669" ht="15.75" customHeight="1">
      <c r="C669" s="33"/>
      <c r="E669" s="33"/>
      <c r="F669" s="33"/>
      <c r="K669" s="33"/>
      <c r="L669" s="33"/>
      <c r="M669" s="33"/>
      <c r="O669" s="2"/>
      <c r="P669" s="2"/>
      <c r="Q669" s="2"/>
      <c r="R669" s="2"/>
    </row>
    <row r="670" ht="15.75" customHeight="1">
      <c r="C670" s="33"/>
      <c r="E670" s="33"/>
      <c r="F670" s="33"/>
      <c r="K670" s="33"/>
      <c r="L670" s="33"/>
      <c r="M670" s="33"/>
      <c r="O670" s="2"/>
      <c r="P670" s="2"/>
      <c r="Q670" s="2"/>
      <c r="R670" s="2"/>
    </row>
    <row r="671" ht="15.75" customHeight="1">
      <c r="C671" s="33"/>
      <c r="E671" s="33"/>
      <c r="F671" s="33"/>
      <c r="K671" s="33"/>
      <c r="L671" s="33"/>
      <c r="M671" s="33"/>
      <c r="O671" s="2"/>
      <c r="P671" s="2"/>
      <c r="Q671" s="2"/>
      <c r="R671" s="2"/>
    </row>
    <row r="672" ht="15.75" customHeight="1">
      <c r="C672" s="33"/>
      <c r="E672" s="33"/>
      <c r="F672" s="33"/>
      <c r="K672" s="33"/>
      <c r="L672" s="33"/>
      <c r="M672" s="33"/>
      <c r="O672" s="2"/>
      <c r="P672" s="2"/>
      <c r="Q672" s="2"/>
      <c r="R672" s="2"/>
    </row>
    <row r="673" ht="15.75" customHeight="1">
      <c r="C673" s="33"/>
      <c r="E673" s="33"/>
      <c r="F673" s="33"/>
      <c r="K673" s="33"/>
      <c r="L673" s="33"/>
      <c r="M673" s="33"/>
      <c r="O673" s="2"/>
      <c r="P673" s="2"/>
      <c r="Q673" s="2"/>
      <c r="R673" s="2"/>
    </row>
    <row r="674" ht="15.75" customHeight="1">
      <c r="C674" s="33"/>
      <c r="E674" s="33"/>
      <c r="F674" s="33"/>
      <c r="K674" s="33"/>
      <c r="L674" s="33"/>
      <c r="M674" s="33"/>
      <c r="O674" s="2"/>
      <c r="P674" s="2"/>
      <c r="Q674" s="2"/>
      <c r="R674" s="2"/>
    </row>
    <row r="675" ht="15.75" customHeight="1">
      <c r="C675" s="33"/>
      <c r="E675" s="33"/>
      <c r="F675" s="33"/>
      <c r="K675" s="33"/>
      <c r="L675" s="33"/>
      <c r="M675" s="33"/>
      <c r="O675" s="2"/>
      <c r="P675" s="2"/>
      <c r="Q675" s="2"/>
      <c r="R675" s="2"/>
    </row>
    <row r="676" ht="15.75" customHeight="1">
      <c r="C676" s="33"/>
      <c r="E676" s="33"/>
      <c r="F676" s="33"/>
      <c r="K676" s="33"/>
      <c r="L676" s="33"/>
      <c r="M676" s="33"/>
      <c r="O676" s="2"/>
      <c r="P676" s="2"/>
      <c r="Q676" s="2"/>
      <c r="R676" s="2"/>
    </row>
    <row r="677" ht="15.75" customHeight="1">
      <c r="C677" s="33"/>
      <c r="E677" s="33"/>
      <c r="F677" s="33"/>
      <c r="K677" s="33"/>
      <c r="L677" s="33"/>
      <c r="M677" s="33"/>
      <c r="O677" s="2"/>
      <c r="P677" s="2"/>
      <c r="Q677" s="2"/>
      <c r="R677" s="2"/>
    </row>
    <row r="678" ht="15.75" customHeight="1">
      <c r="C678" s="33"/>
      <c r="E678" s="33"/>
      <c r="F678" s="33"/>
      <c r="K678" s="33"/>
      <c r="L678" s="33"/>
      <c r="M678" s="33"/>
      <c r="O678" s="2"/>
      <c r="P678" s="2"/>
      <c r="Q678" s="2"/>
      <c r="R678" s="2"/>
    </row>
    <row r="679" ht="15.75" customHeight="1">
      <c r="C679" s="33"/>
      <c r="E679" s="33"/>
      <c r="F679" s="33"/>
      <c r="K679" s="33"/>
      <c r="L679" s="33"/>
      <c r="M679" s="33"/>
      <c r="O679" s="2"/>
      <c r="P679" s="2"/>
      <c r="Q679" s="2"/>
      <c r="R679" s="2"/>
    </row>
    <row r="680" ht="15.75" customHeight="1">
      <c r="C680" s="33"/>
      <c r="E680" s="33"/>
      <c r="F680" s="33"/>
      <c r="K680" s="33"/>
      <c r="L680" s="33"/>
      <c r="M680" s="33"/>
      <c r="O680" s="2"/>
      <c r="P680" s="2"/>
      <c r="Q680" s="2"/>
      <c r="R680" s="2"/>
    </row>
    <row r="681" ht="15.75" customHeight="1">
      <c r="C681" s="33"/>
      <c r="E681" s="33"/>
      <c r="F681" s="33"/>
      <c r="K681" s="33"/>
      <c r="L681" s="33"/>
      <c r="M681" s="33"/>
      <c r="O681" s="2"/>
      <c r="P681" s="2"/>
      <c r="Q681" s="2"/>
      <c r="R681" s="2"/>
    </row>
    <row r="682" ht="15.75" customHeight="1">
      <c r="C682" s="33"/>
      <c r="E682" s="33"/>
      <c r="F682" s="33"/>
      <c r="K682" s="33"/>
      <c r="L682" s="33"/>
      <c r="M682" s="33"/>
      <c r="O682" s="2"/>
      <c r="P682" s="2"/>
      <c r="Q682" s="2"/>
      <c r="R682" s="2"/>
    </row>
    <row r="683" ht="15.75" customHeight="1">
      <c r="C683" s="33"/>
      <c r="E683" s="33"/>
      <c r="F683" s="33"/>
      <c r="K683" s="33"/>
      <c r="L683" s="33"/>
      <c r="M683" s="33"/>
      <c r="O683" s="2"/>
      <c r="P683" s="2"/>
      <c r="Q683" s="2"/>
      <c r="R683" s="2"/>
    </row>
    <row r="684" ht="15.75" customHeight="1">
      <c r="C684" s="33"/>
      <c r="E684" s="33"/>
      <c r="F684" s="33"/>
      <c r="K684" s="33"/>
      <c r="L684" s="33"/>
      <c r="M684" s="33"/>
      <c r="O684" s="2"/>
      <c r="P684" s="2"/>
      <c r="Q684" s="2"/>
      <c r="R684" s="2"/>
    </row>
    <row r="685" ht="15.75" customHeight="1">
      <c r="C685" s="33"/>
      <c r="E685" s="33"/>
      <c r="F685" s="33"/>
      <c r="K685" s="33"/>
      <c r="L685" s="33"/>
      <c r="M685" s="33"/>
      <c r="O685" s="2"/>
      <c r="P685" s="2"/>
      <c r="Q685" s="2"/>
      <c r="R685" s="2"/>
    </row>
    <row r="686" ht="15.75" customHeight="1">
      <c r="C686" s="33"/>
      <c r="E686" s="33"/>
      <c r="F686" s="33"/>
      <c r="K686" s="33"/>
      <c r="L686" s="33"/>
      <c r="M686" s="33"/>
      <c r="O686" s="2"/>
      <c r="P686" s="2"/>
      <c r="Q686" s="2"/>
      <c r="R686" s="2"/>
    </row>
    <row r="687" ht="15.75" customHeight="1">
      <c r="C687" s="33"/>
      <c r="E687" s="33"/>
      <c r="F687" s="33"/>
      <c r="K687" s="33"/>
      <c r="L687" s="33"/>
      <c r="M687" s="33"/>
      <c r="O687" s="2"/>
      <c r="P687" s="2"/>
      <c r="Q687" s="2"/>
      <c r="R687" s="2"/>
    </row>
    <row r="688" ht="15.75" customHeight="1">
      <c r="C688" s="33"/>
      <c r="E688" s="33"/>
      <c r="F688" s="33"/>
      <c r="K688" s="33"/>
      <c r="L688" s="33"/>
      <c r="M688" s="33"/>
      <c r="O688" s="2"/>
      <c r="P688" s="2"/>
      <c r="Q688" s="2"/>
      <c r="R688" s="2"/>
    </row>
    <row r="689" ht="15.75" customHeight="1">
      <c r="C689" s="33"/>
      <c r="E689" s="33"/>
      <c r="F689" s="33"/>
      <c r="K689" s="33"/>
      <c r="L689" s="33"/>
      <c r="M689" s="33"/>
      <c r="O689" s="2"/>
      <c r="P689" s="2"/>
      <c r="Q689" s="2"/>
      <c r="R689" s="2"/>
    </row>
    <row r="690" ht="15.75" customHeight="1">
      <c r="C690" s="33"/>
      <c r="E690" s="33"/>
      <c r="F690" s="33"/>
      <c r="K690" s="33"/>
      <c r="L690" s="33"/>
      <c r="M690" s="33"/>
      <c r="O690" s="2"/>
      <c r="P690" s="2"/>
      <c r="Q690" s="2"/>
      <c r="R690" s="2"/>
    </row>
    <row r="691" ht="15.75" customHeight="1">
      <c r="C691" s="33"/>
      <c r="E691" s="33"/>
      <c r="F691" s="33"/>
      <c r="K691" s="33"/>
      <c r="L691" s="33"/>
      <c r="M691" s="33"/>
      <c r="O691" s="2"/>
      <c r="P691" s="2"/>
      <c r="Q691" s="2"/>
      <c r="R691" s="2"/>
    </row>
    <row r="692" ht="15.75" customHeight="1">
      <c r="C692" s="33"/>
      <c r="E692" s="33"/>
      <c r="F692" s="33"/>
      <c r="K692" s="33"/>
      <c r="L692" s="33"/>
      <c r="M692" s="33"/>
      <c r="O692" s="2"/>
      <c r="P692" s="2"/>
      <c r="Q692" s="2"/>
      <c r="R692" s="2"/>
    </row>
    <row r="693" ht="15.75" customHeight="1">
      <c r="C693" s="33"/>
      <c r="E693" s="33"/>
      <c r="F693" s="33"/>
      <c r="K693" s="33"/>
      <c r="L693" s="33"/>
      <c r="M693" s="33"/>
      <c r="O693" s="2"/>
      <c r="P693" s="2"/>
      <c r="Q693" s="2"/>
      <c r="R693" s="2"/>
    </row>
    <row r="694" ht="15.75" customHeight="1">
      <c r="C694" s="33"/>
      <c r="E694" s="33"/>
      <c r="F694" s="33"/>
      <c r="K694" s="33"/>
      <c r="L694" s="33"/>
      <c r="M694" s="33"/>
      <c r="O694" s="2"/>
      <c r="P694" s="2"/>
      <c r="Q694" s="2"/>
      <c r="R694" s="2"/>
    </row>
    <row r="695" ht="15.75" customHeight="1">
      <c r="C695" s="33"/>
      <c r="E695" s="33"/>
      <c r="F695" s="33"/>
      <c r="K695" s="33"/>
      <c r="L695" s="33"/>
      <c r="M695" s="33"/>
      <c r="O695" s="2"/>
      <c r="P695" s="2"/>
      <c r="Q695" s="2"/>
      <c r="R695" s="2"/>
    </row>
    <row r="696" ht="15.75" customHeight="1">
      <c r="C696" s="33"/>
      <c r="E696" s="33"/>
      <c r="F696" s="33"/>
      <c r="K696" s="33"/>
      <c r="L696" s="33"/>
      <c r="M696" s="33"/>
      <c r="O696" s="2"/>
      <c r="P696" s="2"/>
      <c r="Q696" s="2"/>
      <c r="R696" s="2"/>
    </row>
    <row r="697" ht="15.75" customHeight="1">
      <c r="C697" s="33"/>
      <c r="E697" s="33"/>
      <c r="F697" s="33"/>
      <c r="K697" s="33"/>
      <c r="L697" s="33"/>
      <c r="M697" s="33"/>
      <c r="O697" s="2"/>
      <c r="P697" s="2"/>
      <c r="Q697" s="2"/>
      <c r="R697" s="2"/>
    </row>
    <row r="698" ht="15.75" customHeight="1">
      <c r="C698" s="33"/>
      <c r="E698" s="33"/>
      <c r="F698" s="33"/>
      <c r="K698" s="33"/>
      <c r="L698" s="33"/>
      <c r="M698" s="33"/>
      <c r="O698" s="2"/>
      <c r="P698" s="2"/>
      <c r="Q698" s="2"/>
      <c r="R698" s="2"/>
    </row>
    <row r="699" ht="15.75" customHeight="1">
      <c r="C699" s="33"/>
      <c r="E699" s="33"/>
      <c r="F699" s="33"/>
      <c r="K699" s="33"/>
      <c r="L699" s="33"/>
      <c r="M699" s="33"/>
      <c r="O699" s="2"/>
      <c r="P699" s="2"/>
      <c r="Q699" s="2"/>
      <c r="R699" s="2"/>
    </row>
    <row r="700" ht="15.75" customHeight="1">
      <c r="C700" s="33"/>
      <c r="E700" s="33"/>
      <c r="F700" s="33"/>
      <c r="K700" s="33"/>
      <c r="L700" s="33"/>
      <c r="M700" s="33"/>
      <c r="O700" s="2"/>
      <c r="P700" s="2"/>
      <c r="Q700" s="2"/>
      <c r="R700" s="2"/>
    </row>
    <row r="701" ht="15.75" customHeight="1">
      <c r="C701" s="33"/>
      <c r="E701" s="33"/>
      <c r="F701" s="33"/>
      <c r="K701" s="33"/>
      <c r="L701" s="33"/>
      <c r="M701" s="33"/>
      <c r="O701" s="2"/>
      <c r="P701" s="2"/>
      <c r="Q701" s="2"/>
      <c r="R701" s="2"/>
    </row>
    <row r="702" ht="15.75" customHeight="1">
      <c r="C702" s="33"/>
      <c r="E702" s="33"/>
      <c r="F702" s="33"/>
      <c r="K702" s="33"/>
      <c r="L702" s="33"/>
      <c r="M702" s="33"/>
      <c r="O702" s="2"/>
      <c r="P702" s="2"/>
      <c r="Q702" s="2"/>
      <c r="R702" s="2"/>
    </row>
    <row r="703" ht="15.75" customHeight="1">
      <c r="C703" s="33"/>
      <c r="E703" s="33"/>
      <c r="F703" s="33"/>
      <c r="K703" s="33"/>
      <c r="L703" s="33"/>
      <c r="M703" s="33"/>
      <c r="O703" s="2"/>
      <c r="P703" s="2"/>
      <c r="Q703" s="2"/>
      <c r="R703" s="2"/>
    </row>
    <row r="704" ht="15.75" customHeight="1">
      <c r="C704" s="33"/>
      <c r="E704" s="33"/>
      <c r="F704" s="33"/>
      <c r="K704" s="33"/>
      <c r="L704" s="33"/>
      <c r="M704" s="33"/>
      <c r="O704" s="2"/>
      <c r="P704" s="2"/>
      <c r="Q704" s="2"/>
      <c r="R704" s="2"/>
    </row>
    <row r="705" ht="15.75" customHeight="1">
      <c r="C705" s="33"/>
      <c r="E705" s="33"/>
      <c r="F705" s="33"/>
      <c r="K705" s="33"/>
      <c r="L705" s="33"/>
      <c r="M705" s="33"/>
      <c r="O705" s="2"/>
      <c r="P705" s="2"/>
      <c r="Q705" s="2"/>
      <c r="R705" s="2"/>
    </row>
    <row r="706" ht="15.75" customHeight="1">
      <c r="C706" s="33"/>
      <c r="E706" s="33"/>
      <c r="F706" s="33"/>
      <c r="K706" s="33"/>
      <c r="L706" s="33"/>
      <c r="M706" s="33"/>
      <c r="O706" s="2"/>
      <c r="P706" s="2"/>
      <c r="Q706" s="2"/>
      <c r="R706" s="2"/>
    </row>
    <row r="707" ht="15.75" customHeight="1">
      <c r="C707" s="33"/>
      <c r="E707" s="33"/>
      <c r="F707" s="33"/>
      <c r="K707" s="33"/>
      <c r="L707" s="33"/>
      <c r="M707" s="33"/>
      <c r="O707" s="2"/>
      <c r="P707" s="2"/>
      <c r="Q707" s="2"/>
      <c r="R707" s="2"/>
    </row>
    <row r="708" ht="15.75" customHeight="1">
      <c r="C708" s="33"/>
      <c r="E708" s="33"/>
      <c r="F708" s="33"/>
      <c r="K708" s="33"/>
      <c r="L708" s="33"/>
      <c r="M708" s="33"/>
      <c r="O708" s="2"/>
      <c r="P708" s="2"/>
      <c r="Q708" s="2"/>
      <c r="R708" s="2"/>
    </row>
    <row r="709" ht="15.75" customHeight="1">
      <c r="C709" s="33"/>
      <c r="E709" s="33"/>
      <c r="F709" s="33"/>
      <c r="K709" s="33"/>
      <c r="L709" s="33"/>
      <c r="M709" s="33"/>
      <c r="O709" s="2"/>
      <c r="P709" s="2"/>
      <c r="Q709" s="2"/>
      <c r="R709" s="2"/>
    </row>
    <row r="710" ht="15.75" customHeight="1">
      <c r="C710" s="33"/>
      <c r="E710" s="33"/>
      <c r="F710" s="33"/>
      <c r="K710" s="33"/>
      <c r="L710" s="33"/>
      <c r="M710" s="33"/>
      <c r="O710" s="2"/>
      <c r="P710" s="2"/>
      <c r="Q710" s="2"/>
      <c r="R710" s="2"/>
    </row>
    <row r="711" ht="15.75" customHeight="1">
      <c r="C711" s="33"/>
      <c r="E711" s="33"/>
      <c r="F711" s="33"/>
      <c r="K711" s="33"/>
      <c r="L711" s="33"/>
      <c r="M711" s="33"/>
      <c r="O711" s="2"/>
      <c r="P711" s="2"/>
      <c r="Q711" s="2"/>
      <c r="R711" s="2"/>
    </row>
    <row r="712" ht="15.75" customHeight="1">
      <c r="C712" s="33"/>
      <c r="E712" s="33"/>
      <c r="F712" s="33"/>
      <c r="K712" s="33"/>
      <c r="L712" s="33"/>
      <c r="M712" s="33"/>
      <c r="O712" s="2"/>
      <c r="P712" s="2"/>
      <c r="Q712" s="2"/>
      <c r="R712" s="2"/>
    </row>
    <row r="713" ht="15.75" customHeight="1">
      <c r="C713" s="33"/>
      <c r="E713" s="33"/>
      <c r="F713" s="33"/>
      <c r="K713" s="33"/>
      <c r="L713" s="33"/>
      <c r="M713" s="33"/>
      <c r="O713" s="2"/>
      <c r="P713" s="2"/>
      <c r="Q713" s="2"/>
      <c r="R713" s="2"/>
    </row>
    <row r="714" ht="15.75" customHeight="1">
      <c r="C714" s="33"/>
      <c r="E714" s="33"/>
      <c r="F714" s="33"/>
      <c r="K714" s="33"/>
      <c r="L714" s="33"/>
      <c r="M714" s="33"/>
      <c r="O714" s="2"/>
      <c r="P714" s="2"/>
      <c r="Q714" s="2"/>
      <c r="R714" s="2"/>
    </row>
    <row r="715" ht="15.75" customHeight="1">
      <c r="C715" s="33"/>
      <c r="E715" s="33"/>
      <c r="F715" s="33"/>
      <c r="K715" s="33"/>
      <c r="L715" s="33"/>
      <c r="M715" s="33"/>
      <c r="O715" s="2"/>
      <c r="P715" s="2"/>
      <c r="Q715" s="2"/>
      <c r="R715" s="2"/>
    </row>
    <row r="716" ht="15.75" customHeight="1">
      <c r="C716" s="33"/>
      <c r="E716" s="33"/>
      <c r="F716" s="33"/>
      <c r="K716" s="33"/>
      <c r="L716" s="33"/>
      <c r="M716" s="33"/>
      <c r="O716" s="2"/>
      <c r="P716" s="2"/>
      <c r="Q716" s="2"/>
      <c r="R716" s="2"/>
    </row>
    <row r="717" ht="15.75" customHeight="1">
      <c r="C717" s="33"/>
      <c r="E717" s="33"/>
      <c r="F717" s="33"/>
      <c r="K717" s="33"/>
      <c r="L717" s="33"/>
      <c r="M717" s="33"/>
      <c r="O717" s="2"/>
      <c r="P717" s="2"/>
      <c r="Q717" s="2"/>
      <c r="R717" s="2"/>
    </row>
    <row r="718" ht="15.75" customHeight="1">
      <c r="C718" s="33"/>
      <c r="E718" s="33"/>
      <c r="F718" s="33"/>
      <c r="K718" s="33"/>
      <c r="L718" s="33"/>
      <c r="M718" s="33"/>
      <c r="O718" s="2"/>
      <c r="P718" s="2"/>
      <c r="Q718" s="2"/>
      <c r="R718" s="2"/>
    </row>
    <row r="719" ht="15.75" customHeight="1">
      <c r="C719" s="33"/>
      <c r="E719" s="33"/>
      <c r="F719" s="33"/>
      <c r="K719" s="33"/>
      <c r="L719" s="33"/>
      <c r="M719" s="33"/>
      <c r="O719" s="2"/>
      <c r="P719" s="2"/>
      <c r="Q719" s="2"/>
      <c r="R719" s="2"/>
    </row>
    <row r="720" ht="15.75" customHeight="1">
      <c r="C720" s="33"/>
      <c r="E720" s="33"/>
      <c r="F720" s="33"/>
      <c r="K720" s="33"/>
      <c r="L720" s="33"/>
      <c r="M720" s="33"/>
      <c r="O720" s="2"/>
      <c r="P720" s="2"/>
      <c r="Q720" s="2"/>
      <c r="R720" s="2"/>
    </row>
    <row r="721" ht="15.75" customHeight="1">
      <c r="C721" s="33"/>
      <c r="E721" s="33"/>
      <c r="F721" s="33"/>
      <c r="K721" s="33"/>
      <c r="L721" s="33"/>
      <c r="M721" s="33"/>
      <c r="O721" s="2"/>
      <c r="P721" s="2"/>
      <c r="Q721" s="2"/>
      <c r="R721" s="2"/>
    </row>
    <row r="722" ht="15.75" customHeight="1">
      <c r="C722" s="33"/>
      <c r="E722" s="33"/>
      <c r="F722" s="33"/>
      <c r="K722" s="33"/>
      <c r="L722" s="33"/>
      <c r="M722" s="33"/>
      <c r="O722" s="2"/>
      <c r="P722" s="2"/>
      <c r="Q722" s="2"/>
      <c r="R722" s="2"/>
    </row>
    <row r="723" ht="15.75" customHeight="1">
      <c r="C723" s="33"/>
      <c r="E723" s="33"/>
      <c r="F723" s="33"/>
      <c r="K723" s="33"/>
      <c r="L723" s="33"/>
      <c r="M723" s="33"/>
      <c r="O723" s="2"/>
      <c r="P723" s="2"/>
      <c r="Q723" s="2"/>
      <c r="R723" s="2"/>
    </row>
    <row r="724" ht="15.75" customHeight="1">
      <c r="C724" s="33"/>
      <c r="E724" s="33"/>
      <c r="F724" s="33"/>
      <c r="K724" s="33"/>
      <c r="L724" s="33"/>
      <c r="M724" s="33"/>
      <c r="O724" s="2"/>
      <c r="P724" s="2"/>
      <c r="Q724" s="2"/>
      <c r="R724" s="2"/>
    </row>
    <row r="725" ht="15.75" customHeight="1">
      <c r="C725" s="33"/>
      <c r="E725" s="33"/>
      <c r="F725" s="33"/>
      <c r="K725" s="33"/>
      <c r="L725" s="33"/>
      <c r="M725" s="33"/>
      <c r="O725" s="2"/>
      <c r="P725" s="2"/>
      <c r="Q725" s="2"/>
      <c r="R725" s="2"/>
    </row>
    <row r="726" ht="15.75" customHeight="1">
      <c r="C726" s="33"/>
      <c r="E726" s="33"/>
      <c r="F726" s="33"/>
      <c r="K726" s="33"/>
      <c r="L726" s="33"/>
      <c r="M726" s="33"/>
      <c r="O726" s="2"/>
      <c r="P726" s="2"/>
      <c r="Q726" s="2"/>
      <c r="R726" s="2"/>
    </row>
    <row r="727" ht="15.75" customHeight="1">
      <c r="C727" s="33"/>
      <c r="E727" s="33"/>
      <c r="F727" s="33"/>
      <c r="K727" s="33"/>
      <c r="L727" s="33"/>
      <c r="M727" s="33"/>
      <c r="O727" s="2"/>
      <c r="P727" s="2"/>
      <c r="Q727" s="2"/>
      <c r="R727" s="2"/>
    </row>
    <row r="728" ht="15.75" customHeight="1">
      <c r="C728" s="33"/>
      <c r="E728" s="33"/>
      <c r="F728" s="33"/>
      <c r="K728" s="33"/>
      <c r="L728" s="33"/>
      <c r="M728" s="33"/>
      <c r="O728" s="2"/>
      <c r="P728" s="2"/>
      <c r="Q728" s="2"/>
      <c r="R728" s="2"/>
    </row>
    <row r="729" ht="15.75" customHeight="1">
      <c r="C729" s="33"/>
      <c r="E729" s="33"/>
      <c r="F729" s="33"/>
      <c r="K729" s="33"/>
      <c r="L729" s="33"/>
      <c r="M729" s="33"/>
      <c r="O729" s="2"/>
      <c r="P729" s="2"/>
      <c r="Q729" s="2"/>
      <c r="R729" s="2"/>
    </row>
    <row r="730" ht="15.75" customHeight="1">
      <c r="C730" s="33"/>
      <c r="E730" s="33"/>
      <c r="F730" s="33"/>
      <c r="K730" s="33"/>
      <c r="L730" s="33"/>
      <c r="M730" s="33"/>
      <c r="O730" s="2"/>
      <c r="P730" s="2"/>
      <c r="Q730" s="2"/>
      <c r="R730" s="2"/>
    </row>
    <row r="731" ht="15.75" customHeight="1">
      <c r="C731" s="33"/>
      <c r="E731" s="33"/>
      <c r="F731" s="33"/>
      <c r="K731" s="33"/>
      <c r="L731" s="33"/>
      <c r="M731" s="33"/>
      <c r="O731" s="2"/>
      <c r="P731" s="2"/>
      <c r="Q731" s="2"/>
      <c r="R731" s="2"/>
    </row>
    <row r="732" ht="15.75" customHeight="1">
      <c r="C732" s="33"/>
      <c r="E732" s="33"/>
      <c r="F732" s="33"/>
      <c r="K732" s="33"/>
      <c r="L732" s="33"/>
      <c r="M732" s="33"/>
      <c r="O732" s="2"/>
      <c r="P732" s="2"/>
      <c r="Q732" s="2"/>
      <c r="R732" s="2"/>
    </row>
    <row r="733" ht="15.75" customHeight="1">
      <c r="C733" s="33"/>
      <c r="E733" s="33"/>
      <c r="F733" s="33"/>
      <c r="K733" s="33"/>
      <c r="L733" s="33"/>
      <c r="M733" s="33"/>
      <c r="O733" s="2"/>
      <c r="P733" s="2"/>
      <c r="Q733" s="2"/>
      <c r="R733" s="2"/>
    </row>
    <row r="734" ht="15.75" customHeight="1">
      <c r="C734" s="33"/>
      <c r="E734" s="33"/>
      <c r="F734" s="33"/>
      <c r="K734" s="33"/>
      <c r="L734" s="33"/>
      <c r="M734" s="33"/>
      <c r="O734" s="2"/>
      <c r="P734" s="2"/>
      <c r="Q734" s="2"/>
      <c r="R734" s="2"/>
    </row>
    <row r="735" ht="15.75" customHeight="1">
      <c r="C735" s="33"/>
      <c r="E735" s="33"/>
      <c r="F735" s="33"/>
      <c r="K735" s="33"/>
      <c r="L735" s="33"/>
      <c r="M735" s="33"/>
      <c r="O735" s="2"/>
      <c r="P735" s="2"/>
      <c r="Q735" s="2"/>
      <c r="R735" s="2"/>
    </row>
    <row r="736" ht="15.75" customHeight="1">
      <c r="C736" s="33"/>
      <c r="E736" s="33"/>
      <c r="F736" s="33"/>
      <c r="K736" s="33"/>
      <c r="L736" s="33"/>
      <c r="M736" s="33"/>
      <c r="O736" s="2"/>
      <c r="P736" s="2"/>
      <c r="Q736" s="2"/>
      <c r="R736" s="2"/>
    </row>
    <row r="737" ht="15.75" customHeight="1">
      <c r="C737" s="33"/>
      <c r="E737" s="33"/>
      <c r="F737" s="33"/>
      <c r="K737" s="33"/>
      <c r="L737" s="33"/>
      <c r="M737" s="33"/>
      <c r="O737" s="2"/>
      <c r="P737" s="2"/>
      <c r="Q737" s="2"/>
      <c r="R737" s="2"/>
    </row>
    <row r="738" ht="15.75" customHeight="1">
      <c r="C738" s="33"/>
      <c r="E738" s="33"/>
      <c r="F738" s="33"/>
      <c r="K738" s="33"/>
      <c r="L738" s="33"/>
      <c r="M738" s="33"/>
      <c r="O738" s="2"/>
      <c r="P738" s="2"/>
      <c r="Q738" s="2"/>
      <c r="R738" s="2"/>
    </row>
    <row r="739" ht="15.75" customHeight="1">
      <c r="C739" s="33"/>
      <c r="E739" s="33"/>
      <c r="F739" s="33"/>
      <c r="K739" s="33"/>
      <c r="L739" s="33"/>
      <c r="M739" s="33"/>
      <c r="O739" s="2"/>
      <c r="P739" s="2"/>
      <c r="Q739" s="2"/>
      <c r="R739" s="2"/>
    </row>
    <row r="740" ht="15.75" customHeight="1">
      <c r="C740" s="33"/>
      <c r="E740" s="33"/>
      <c r="F740" s="33"/>
      <c r="K740" s="33"/>
      <c r="L740" s="33"/>
      <c r="M740" s="33"/>
      <c r="O740" s="2"/>
      <c r="P740" s="2"/>
      <c r="Q740" s="2"/>
      <c r="R740" s="2"/>
    </row>
    <row r="741" ht="15.75" customHeight="1">
      <c r="C741" s="33"/>
      <c r="E741" s="33"/>
      <c r="F741" s="33"/>
      <c r="K741" s="33"/>
      <c r="L741" s="33"/>
      <c r="M741" s="33"/>
      <c r="O741" s="2"/>
      <c r="P741" s="2"/>
      <c r="Q741" s="2"/>
      <c r="R741" s="2"/>
    </row>
    <row r="742" ht="15.75" customHeight="1">
      <c r="C742" s="33"/>
      <c r="E742" s="33"/>
      <c r="F742" s="33"/>
      <c r="K742" s="33"/>
      <c r="L742" s="33"/>
      <c r="M742" s="33"/>
      <c r="O742" s="2"/>
      <c r="P742" s="2"/>
      <c r="Q742" s="2"/>
      <c r="R742" s="2"/>
    </row>
    <row r="743" ht="15.75" customHeight="1">
      <c r="C743" s="33"/>
      <c r="E743" s="33"/>
      <c r="F743" s="33"/>
      <c r="K743" s="33"/>
      <c r="L743" s="33"/>
      <c r="M743" s="33"/>
      <c r="O743" s="2"/>
      <c r="P743" s="2"/>
      <c r="Q743" s="2"/>
      <c r="R743" s="2"/>
    </row>
    <row r="744" ht="15.75" customHeight="1">
      <c r="C744" s="33"/>
      <c r="E744" s="33"/>
      <c r="F744" s="33"/>
      <c r="K744" s="33"/>
      <c r="L744" s="33"/>
      <c r="M744" s="33"/>
      <c r="O744" s="2"/>
      <c r="P744" s="2"/>
      <c r="Q744" s="2"/>
      <c r="R744" s="2"/>
    </row>
    <row r="745" ht="15.75" customHeight="1">
      <c r="C745" s="33"/>
      <c r="E745" s="33"/>
      <c r="F745" s="33"/>
      <c r="K745" s="33"/>
      <c r="L745" s="33"/>
      <c r="M745" s="33"/>
      <c r="O745" s="2"/>
      <c r="P745" s="2"/>
      <c r="Q745" s="2"/>
      <c r="R745" s="2"/>
    </row>
    <row r="746" ht="15.75" customHeight="1">
      <c r="C746" s="33"/>
      <c r="E746" s="33"/>
      <c r="F746" s="33"/>
      <c r="K746" s="33"/>
      <c r="L746" s="33"/>
      <c r="M746" s="33"/>
      <c r="O746" s="2"/>
      <c r="P746" s="2"/>
      <c r="Q746" s="2"/>
      <c r="R746" s="2"/>
    </row>
    <row r="747" ht="15.75" customHeight="1">
      <c r="C747" s="33"/>
      <c r="E747" s="33"/>
      <c r="F747" s="33"/>
      <c r="K747" s="33"/>
      <c r="L747" s="33"/>
      <c r="M747" s="33"/>
      <c r="O747" s="2"/>
      <c r="P747" s="2"/>
      <c r="Q747" s="2"/>
      <c r="R747" s="2"/>
    </row>
    <row r="748" ht="15.75" customHeight="1">
      <c r="C748" s="33"/>
      <c r="E748" s="33"/>
      <c r="F748" s="33"/>
      <c r="K748" s="33"/>
      <c r="L748" s="33"/>
      <c r="M748" s="33"/>
      <c r="O748" s="2"/>
      <c r="P748" s="2"/>
      <c r="Q748" s="2"/>
      <c r="R748" s="2"/>
    </row>
    <row r="749" ht="15.75" customHeight="1">
      <c r="C749" s="33"/>
      <c r="E749" s="33"/>
      <c r="F749" s="33"/>
      <c r="K749" s="33"/>
      <c r="L749" s="33"/>
      <c r="M749" s="33"/>
      <c r="O749" s="2"/>
      <c r="P749" s="2"/>
      <c r="Q749" s="2"/>
      <c r="R749" s="2"/>
    </row>
    <row r="750" ht="15.75" customHeight="1">
      <c r="C750" s="33"/>
      <c r="E750" s="33"/>
      <c r="F750" s="33"/>
      <c r="K750" s="33"/>
      <c r="L750" s="33"/>
      <c r="M750" s="33"/>
      <c r="O750" s="2"/>
      <c r="P750" s="2"/>
      <c r="Q750" s="2"/>
      <c r="R750" s="2"/>
    </row>
    <row r="751" ht="15.75" customHeight="1">
      <c r="C751" s="33"/>
      <c r="E751" s="33"/>
      <c r="F751" s="33"/>
      <c r="K751" s="33"/>
      <c r="L751" s="33"/>
      <c r="M751" s="33"/>
      <c r="O751" s="2"/>
      <c r="P751" s="2"/>
      <c r="Q751" s="2"/>
      <c r="R751" s="2"/>
    </row>
    <row r="752" ht="15.75" customHeight="1">
      <c r="C752" s="33"/>
      <c r="E752" s="33"/>
      <c r="F752" s="33"/>
      <c r="K752" s="33"/>
      <c r="L752" s="33"/>
      <c r="M752" s="33"/>
      <c r="O752" s="2"/>
      <c r="P752" s="2"/>
      <c r="Q752" s="2"/>
      <c r="R752" s="2"/>
    </row>
    <row r="753" ht="15.75" customHeight="1">
      <c r="C753" s="33"/>
      <c r="E753" s="33"/>
      <c r="F753" s="33"/>
      <c r="K753" s="33"/>
      <c r="L753" s="33"/>
      <c r="M753" s="33"/>
      <c r="O753" s="2"/>
      <c r="P753" s="2"/>
      <c r="Q753" s="2"/>
      <c r="R753" s="2"/>
    </row>
    <row r="754" ht="15.75" customHeight="1">
      <c r="C754" s="33"/>
      <c r="E754" s="33"/>
      <c r="F754" s="33"/>
      <c r="K754" s="33"/>
      <c r="L754" s="33"/>
      <c r="M754" s="33"/>
      <c r="O754" s="2"/>
      <c r="P754" s="2"/>
      <c r="Q754" s="2"/>
      <c r="R754" s="2"/>
    </row>
    <row r="755" ht="15.75" customHeight="1">
      <c r="C755" s="33"/>
      <c r="E755" s="33"/>
      <c r="F755" s="33"/>
      <c r="K755" s="33"/>
      <c r="L755" s="33"/>
      <c r="M755" s="33"/>
      <c r="O755" s="2"/>
      <c r="P755" s="2"/>
      <c r="Q755" s="2"/>
      <c r="R755" s="2"/>
    </row>
    <row r="756" ht="15.75" customHeight="1">
      <c r="C756" s="33"/>
      <c r="E756" s="33"/>
      <c r="F756" s="33"/>
      <c r="K756" s="33"/>
      <c r="L756" s="33"/>
      <c r="M756" s="33"/>
      <c r="O756" s="2"/>
      <c r="P756" s="2"/>
      <c r="Q756" s="2"/>
      <c r="R756" s="2"/>
    </row>
    <row r="757" ht="15.75" customHeight="1">
      <c r="C757" s="33"/>
      <c r="E757" s="33"/>
      <c r="F757" s="33"/>
      <c r="K757" s="33"/>
      <c r="L757" s="33"/>
      <c r="M757" s="33"/>
      <c r="O757" s="2"/>
      <c r="P757" s="2"/>
      <c r="Q757" s="2"/>
      <c r="R757" s="2"/>
    </row>
    <row r="758" ht="15.75" customHeight="1">
      <c r="C758" s="33"/>
      <c r="E758" s="33"/>
      <c r="F758" s="33"/>
      <c r="K758" s="33"/>
      <c r="L758" s="33"/>
      <c r="M758" s="33"/>
      <c r="O758" s="2"/>
      <c r="P758" s="2"/>
      <c r="Q758" s="2"/>
      <c r="R758" s="2"/>
    </row>
    <row r="759" ht="15.75" customHeight="1">
      <c r="C759" s="33"/>
      <c r="E759" s="33"/>
      <c r="F759" s="33"/>
      <c r="K759" s="33"/>
      <c r="L759" s="33"/>
      <c r="M759" s="33"/>
      <c r="O759" s="2"/>
      <c r="P759" s="2"/>
      <c r="Q759" s="2"/>
      <c r="R759" s="2"/>
    </row>
    <row r="760" ht="15.75" customHeight="1">
      <c r="C760" s="33"/>
      <c r="E760" s="33"/>
      <c r="F760" s="33"/>
      <c r="K760" s="33"/>
      <c r="L760" s="33"/>
      <c r="M760" s="33"/>
      <c r="O760" s="2"/>
      <c r="P760" s="2"/>
      <c r="Q760" s="2"/>
      <c r="R760" s="2"/>
    </row>
    <row r="761" ht="15.75" customHeight="1">
      <c r="C761" s="33"/>
      <c r="E761" s="33"/>
      <c r="F761" s="33"/>
      <c r="K761" s="33"/>
      <c r="L761" s="33"/>
      <c r="M761" s="33"/>
      <c r="O761" s="2"/>
      <c r="P761" s="2"/>
      <c r="Q761" s="2"/>
      <c r="R761" s="2"/>
    </row>
    <row r="762" ht="15.75" customHeight="1">
      <c r="C762" s="33"/>
      <c r="E762" s="33"/>
      <c r="F762" s="33"/>
      <c r="K762" s="33"/>
      <c r="L762" s="33"/>
      <c r="M762" s="33"/>
      <c r="O762" s="2"/>
      <c r="P762" s="2"/>
      <c r="Q762" s="2"/>
      <c r="R762" s="2"/>
    </row>
    <row r="763" ht="15.75" customHeight="1">
      <c r="C763" s="33"/>
      <c r="E763" s="33"/>
      <c r="F763" s="33"/>
      <c r="K763" s="33"/>
      <c r="L763" s="33"/>
      <c r="M763" s="33"/>
      <c r="O763" s="2"/>
      <c r="P763" s="2"/>
      <c r="Q763" s="2"/>
      <c r="R763" s="2"/>
    </row>
    <row r="764" ht="15.75" customHeight="1">
      <c r="C764" s="33"/>
      <c r="E764" s="33"/>
      <c r="F764" s="33"/>
      <c r="K764" s="33"/>
      <c r="L764" s="33"/>
      <c r="M764" s="33"/>
      <c r="O764" s="2"/>
      <c r="P764" s="2"/>
      <c r="Q764" s="2"/>
      <c r="R764" s="2"/>
    </row>
    <row r="765" ht="15.75" customHeight="1">
      <c r="C765" s="33"/>
      <c r="E765" s="33"/>
      <c r="F765" s="33"/>
      <c r="K765" s="33"/>
      <c r="L765" s="33"/>
      <c r="M765" s="33"/>
      <c r="O765" s="2"/>
      <c r="P765" s="2"/>
      <c r="Q765" s="2"/>
      <c r="R765" s="2"/>
    </row>
    <row r="766" ht="15.75" customHeight="1">
      <c r="C766" s="33"/>
      <c r="E766" s="33"/>
      <c r="F766" s="33"/>
      <c r="K766" s="33"/>
      <c r="L766" s="33"/>
      <c r="M766" s="33"/>
      <c r="O766" s="2"/>
      <c r="P766" s="2"/>
      <c r="Q766" s="2"/>
      <c r="R766" s="2"/>
    </row>
    <row r="767" ht="15.75" customHeight="1">
      <c r="C767" s="33"/>
      <c r="E767" s="33"/>
      <c r="F767" s="33"/>
      <c r="K767" s="33"/>
      <c r="L767" s="33"/>
      <c r="M767" s="33"/>
      <c r="O767" s="2"/>
      <c r="P767" s="2"/>
      <c r="Q767" s="2"/>
      <c r="R767" s="2"/>
    </row>
    <row r="768" ht="15.75" customHeight="1">
      <c r="C768" s="33"/>
      <c r="E768" s="33"/>
      <c r="F768" s="33"/>
      <c r="K768" s="33"/>
      <c r="L768" s="33"/>
      <c r="M768" s="33"/>
      <c r="O768" s="2"/>
      <c r="P768" s="2"/>
      <c r="Q768" s="2"/>
      <c r="R768" s="2"/>
    </row>
    <row r="769" ht="15.75" customHeight="1">
      <c r="C769" s="33"/>
      <c r="E769" s="33"/>
      <c r="F769" s="33"/>
      <c r="K769" s="33"/>
      <c r="L769" s="33"/>
      <c r="M769" s="33"/>
      <c r="O769" s="2"/>
      <c r="P769" s="2"/>
      <c r="Q769" s="2"/>
      <c r="R769" s="2"/>
    </row>
    <row r="770" ht="15.75" customHeight="1">
      <c r="C770" s="33"/>
      <c r="E770" s="33"/>
      <c r="F770" s="33"/>
      <c r="K770" s="33"/>
      <c r="L770" s="33"/>
      <c r="M770" s="33"/>
      <c r="O770" s="2"/>
      <c r="P770" s="2"/>
      <c r="Q770" s="2"/>
      <c r="R770" s="2"/>
    </row>
    <row r="771" ht="15.75" customHeight="1">
      <c r="C771" s="33"/>
      <c r="E771" s="33"/>
      <c r="F771" s="33"/>
      <c r="K771" s="33"/>
      <c r="L771" s="33"/>
      <c r="M771" s="33"/>
      <c r="O771" s="2"/>
      <c r="P771" s="2"/>
      <c r="Q771" s="2"/>
      <c r="R771" s="2"/>
    </row>
    <row r="772" ht="15.75" customHeight="1">
      <c r="C772" s="33"/>
      <c r="E772" s="33"/>
      <c r="F772" s="33"/>
      <c r="K772" s="33"/>
      <c r="L772" s="33"/>
      <c r="M772" s="33"/>
      <c r="O772" s="2"/>
      <c r="P772" s="2"/>
      <c r="Q772" s="2"/>
      <c r="R772" s="2"/>
    </row>
    <row r="773" ht="15.75" customHeight="1">
      <c r="C773" s="33"/>
      <c r="E773" s="33"/>
      <c r="F773" s="33"/>
      <c r="K773" s="33"/>
      <c r="L773" s="33"/>
      <c r="M773" s="33"/>
      <c r="O773" s="2"/>
      <c r="P773" s="2"/>
      <c r="Q773" s="2"/>
      <c r="R773" s="2"/>
    </row>
    <row r="774" ht="15.75" customHeight="1">
      <c r="C774" s="33"/>
      <c r="E774" s="33"/>
      <c r="F774" s="33"/>
      <c r="K774" s="33"/>
      <c r="L774" s="33"/>
      <c r="M774" s="33"/>
      <c r="O774" s="2"/>
      <c r="P774" s="2"/>
      <c r="Q774" s="2"/>
      <c r="R774" s="2"/>
    </row>
    <row r="775" ht="15.75" customHeight="1">
      <c r="C775" s="33"/>
      <c r="E775" s="33"/>
      <c r="F775" s="33"/>
      <c r="K775" s="33"/>
      <c r="L775" s="33"/>
      <c r="M775" s="33"/>
      <c r="O775" s="2"/>
      <c r="P775" s="2"/>
      <c r="Q775" s="2"/>
      <c r="R775" s="2"/>
    </row>
    <row r="776" ht="15.75" customHeight="1">
      <c r="C776" s="33"/>
      <c r="E776" s="33"/>
      <c r="F776" s="33"/>
      <c r="K776" s="33"/>
      <c r="L776" s="33"/>
      <c r="M776" s="33"/>
      <c r="O776" s="2"/>
      <c r="P776" s="2"/>
      <c r="Q776" s="2"/>
      <c r="R776" s="2"/>
    </row>
    <row r="777" ht="15.75" customHeight="1">
      <c r="C777" s="33"/>
      <c r="E777" s="33"/>
      <c r="F777" s="33"/>
      <c r="K777" s="33"/>
      <c r="L777" s="33"/>
      <c r="M777" s="33"/>
      <c r="O777" s="2"/>
      <c r="P777" s="2"/>
      <c r="Q777" s="2"/>
      <c r="R777" s="2"/>
    </row>
    <row r="778" ht="15.75" customHeight="1">
      <c r="C778" s="33"/>
      <c r="E778" s="33"/>
      <c r="F778" s="33"/>
      <c r="K778" s="33"/>
      <c r="L778" s="33"/>
      <c r="M778" s="33"/>
      <c r="O778" s="2"/>
      <c r="P778" s="2"/>
      <c r="Q778" s="2"/>
      <c r="R778" s="2"/>
    </row>
    <row r="779" ht="15.75" customHeight="1">
      <c r="C779" s="33"/>
      <c r="E779" s="33"/>
      <c r="F779" s="33"/>
      <c r="K779" s="33"/>
      <c r="L779" s="33"/>
      <c r="M779" s="33"/>
      <c r="O779" s="2"/>
      <c r="P779" s="2"/>
      <c r="Q779" s="2"/>
      <c r="R779" s="2"/>
    </row>
    <row r="780" ht="15.75" customHeight="1">
      <c r="C780" s="33"/>
      <c r="E780" s="33"/>
      <c r="F780" s="33"/>
      <c r="K780" s="33"/>
      <c r="L780" s="33"/>
      <c r="M780" s="33"/>
      <c r="O780" s="2"/>
      <c r="P780" s="2"/>
      <c r="Q780" s="2"/>
      <c r="R780" s="2"/>
    </row>
    <row r="781" ht="15.75" customHeight="1">
      <c r="C781" s="33"/>
      <c r="E781" s="33"/>
      <c r="F781" s="33"/>
      <c r="K781" s="33"/>
      <c r="L781" s="33"/>
      <c r="M781" s="33"/>
      <c r="O781" s="2"/>
      <c r="P781" s="2"/>
      <c r="Q781" s="2"/>
      <c r="R781" s="2"/>
    </row>
    <row r="782" ht="15.75" customHeight="1">
      <c r="C782" s="33"/>
      <c r="E782" s="33"/>
      <c r="F782" s="33"/>
      <c r="K782" s="33"/>
      <c r="L782" s="33"/>
      <c r="M782" s="33"/>
      <c r="O782" s="2"/>
      <c r="P782" s="2"/>
      <c r="Q782" s="2"/>
      <c r="R782" s="2"/>
    </row>
    <row r="783" ht="15.75" customHeight="1">
      <c r="C783" s="33"/>
      <c r="E783" s="33"/>
      <c r="F783" s="33"/>
      <c r="K783" s="33"/>
      <c r="L783" s="33"/>
      <c r="M783" s="33"/>
      <c r="O783" s="2"/>
      <c r="P783" s="2"/>
      <c r="Q783" s="2"/>
      <c r="R783" s="2"/>
    </row>
    <row r="784" ht="15.75" customHeight="1">
      <c r="C784" s="33"/>
      <c r="E784" s="33"/>
      <c r="F784" s="33"/>
      <c r="K784" s="33"/>
      <c r="L784" s="33"/>
      <c r="M784" s="33"/>
      <c r="O784" s="2"/>
      <c r="P784" s="2"/>
      <c r="Q784" s="2"/>
      <c r="R784" s="2"/>
    </row>
    <row r="785" ht="15.75" customHeight="1">
      <c r="C785" s="33"/>
      <c r="E785" s="33"/>
      <c r="F785" s="33"/>
      <c r="K785" s="33"/>
      <c r="L785" s="33"/>
      <c r="M785" s="33"/>
      <c r="O785" s="2"/>
      <c r="P785" s="2"/>
      <c r="Q785" s="2"/>
      <c r="R785" s="2"/>
    </row>
    <row r="786" ht="15.75" customHeight="1">
      <c r="C786" s="33"/>
      <c r="E786" s="33"/>
      <c r="F786" s="33"/>
      <c r="K786" s="33"/>
      <c r="L786" s="33"/>
      <c r="M786" s="33"/>
      <c r="O786" s="2"/>
      <c r="P786" s="2"/>
      <c r="Q786" s="2"/>
      <c r="R786" s="2"/>
    </row>
    <row r="787" ht="15.75" customHeight="1">
      <c r="C787" s="33"/>
      <c r="E787" s="33"/>
      <c r="F787" s="33"/>
      <c r="K787" s="33"/>
      <c r="L787" s="33"/>
      <c r="M787" s="33"/>
      <c r="O787" s="2"/>
      <c r="P787" s="2"/>
      <c r="Q787" s="2"/>
      <c r="R787" s="2"/>
    </row>
    <row r="788" ht="15.75" customHeight="1">
      <c r="C788" s="33"/>
      <c r="E788" s="33"/>
      <c r="F788" s="33"/>
      <c r="K788" s="33"/>
      <c r="L788" s="33"/>
      <c r="M788" s="33"/>
      <c r="O788" s="2"/>
      <c r="P788" s="2"/>
      <c r="Q788" s="2"/>
      <c r="R788" s="2"/>
    </row>
    <row r="789" ht="15.75" customHeight="1">
      <c r="C789" s="33"/>
      <c r="E789" s="33"/>
      <c r="F789" s="33"/>
      <c r="K789" s="33"/>
      <c r="L789" s="33"/>
      <c r="M789" s="33"/>
      <c r="O789" s="2"/>
      <c r="P789" s="2"/>
      <c r="Q789" s="2"/>
      <c r="R789" s="2"/>
    </row>
    <row r="790" ht="15.75" customHeight="1">
      <c r="C790" s="33"/>
      <c r="E790" s="33"/>
      <c r="F790" s="33"/>
      <c r="K790" s="33"/>
      <c r="L790" s="33"/>
      <c r="M790" s="33"/>
      <c r="O790" s="2"/>
      <c r="P790" s="2"/>
      <c r="Q790" s="2"/>
      <c r="R790" s="2"/>
    </row>
    <row r="791" ht="15.75" customHeight="1">
      <c r="C791" s="33"/>
      <c r="E791" s="33"/>
      <c r="F791" s="33"/>
      <c r="K791" s="33"/>
      <c r="L791" s="33"/>
      <c r="M791" s="33"/>
      <c r="O791" s="2"/>
      <c r="P791" s="2"/>
      <c r="Q791" s="2"/>
      <c r="R791" s="2"/>
    </row>
    <row r="792" ht="15.75" customHeight="1">
      <c r="C792" s="33"/>
      <c r="E792" s="33"/>
      <c r="F792" s="33"/>
      <c r="K792" s="33"/>
      <c r="L792" s="33"/>
      <c r="M792" s="33"/>
      <c r="O792" s="2"/>
      <c r="P792" s="2"/>
      <c r="Q792" s="2"/>
      <c r="R792" s="2"/>
    </row>
    <row r="793" ht="15.75" customHeight="1">
      <c r="C793" s="33"/>
      <c r="E793" s="33"/>
      <c r="F793" s="33"/>
      <c r="K793" s="33"/>
      <c r="L793" s="33"/>
      <c r="M793" s="33"/>
      <c r="O793" s="2"/>
      <c r="P793" s="2"/>
      <c r="Q793" s="2"/>
      <c r="R793" s="2"/>
    </row>
    <row r="794" ht="15.75" customHeight="1">
      <c r="C794" s="33"/>
      <c r="E794" s="33"/>
      <c r="F794" s="33"/>
      <c r="K794" s="33"/>
      <c r="L794" s="33"/>
      <c r="M794" s="33"/>
      <c r="O794" s="2"/>
      <c r="P794" s="2"/>
      <c r="Q794" s="2"/>
      <c r="R794" s="2"/>
    </row>
    <row r="795" ht="15.75" customHeight="1">
      <c r="C795" s="33"/>
      <c r="E795" s="33"/>
      <c r="F795" s="33"/>
      <c r="K795" s="33"/>
      <c r="L795" s="33"/>
      <c r="M795" s="33"/>
      <c r="O795" s="2"/>
      <c r="P795" s="2"/>
      <c r="Q795" s="2"/>
      <c r="R795" s="2"/>
    </row>
    <row r="796" ht="15.75" customHeight="1">
      <c r="C796" s="33"/>
      <c r="E796" s="33"/>
      <c r="F796" s="33"/>
      <c r="K796" s="33"/>
      <c r="L796" s="33"/>
      <c r="M796" s="33"/>
      <c r="O796" s="2"/>
      <c r="P796" s="2"/>
      <c r="Q796" s="2"/>
      <c r="R796" s="2"/>
    </row>
    <row r="797" ht="15.75" customHeight="1">
      <c r="C797" s="33"/>
      <c r="E797" s="33"/>
      <c r="F797" s="33"/>
      <c r="K797" s="33"/>
      <c r="L797" s="33"/>
      <c r="M797" s="33"/>
      <c r="O797" s="2"/>
      <c r="P797" s="2"/>
      <c r="Q797" s="2"/>
      <c r="R797" s="2"/>
    </row>
    <row r="798" ht="15.75" customHeight="1">
      <c r="C798" s="33"/>
      <c r="E798" s="33"/>
      <c r="F798" s="33"/>
      <c r="K798" s="33"/>
      <c r="L798" s="33"/>
      <c r="M798" s="33"/>
      <c r="O798" s="2"/>
      <c r="P798" s="2"/>
      <c r="Q798" s="2"/>
      <c r="R798" s="2"/>
    </row>
    <row r="799" ht="15.75" customHeight="1">
      <c r="C799" s="33"/>
      <c r="E799" s="33"/>
      <c r="F799" s="33"/>
      <c r="K799" s="33"/>
      <c r="L799" s="33"/>
      <c r="M799" s="33"/>
      <c r="O799" s="2"/>
      <c r="P799" s="2"/>
      <c r="Q799" s="2"/>
      <c r="R799" s="2"/>
    </row>
    <row r="800" ht="15.75" customHeight="1">
      <c r="C800" s="33"/>
      <c r="E800" s="33"/>
      <c r="F800" s="33"/>
      <c r="K800" s="33"/>
      <c r="L800" s="33"/>
      <c r="M800" s="33"/>
      <c r="O800" s="2"/>
      <c r="P800" s="2"/>
      <c r="Q800" s="2"/>
      <c r="R800" s="2"/>
    </row>
    <row r="801" ht="15.75" customHeight="1">
      <c r="C801" s="33"/>
      <c r="E801" s="33"/>
      <c r="F801" s="33"/>
      <c r="K801" s="33"/>
      <c r="L801" s="33"/>
      <c r="M801" s="33"/>
      <c r="O801" s="2"/>
      <c r="P801" s="2"/>
      <c r="Q801" s="2"/>
      <c r="R801" s="2"/>
    </row>
    <row r="802" ht="15.75" customHeight="1">
      <c r="C802" s="33"/>
      <c r="E802" s="33"/>
      <c r="F802" s="33"/>
      <c r="K802" s="33"/>
      <c r="L802" s="33"/>
      <c r="M802" s="33"/>
      <c r="O802" s="2"/>
      <c r="P802" s="2"/>
      <c r="Q802" s="2"/>
      <c r="R802" s="2"/>
    </row>
    <row r="803" ht="15.75" customHeight="1">
      <c r="C803" s="33"/>
      <c r="E803" s="33"/>
      <c r="F803" s="33"/>
      <c r="K803" s="33"/>
      <c r="L803" s="33"/>
      <c r="M803" s="33"/>
      <c r="O803" s="2"/>
      <c r="P803" s="2"/>
      <c r="Q803" s="2"/>
      <c r="R803" s="2"/>
    </row>
    <row r="804" ht="15.75" customHeight="1">
      <c r="C804" s="33"/>
      <c r="E804" s="33"/>
      <c r="F804" s="33"/>
      <c r="K804" s="33"/>
      <c r="L804" s="33"/>
      <c r="M804" s="33"/>
      <c r="O804" s="2"/>
      <c r="P804" s="2"/>
      <c r="Q804" s="2"/>
      <c r="R804" s="2"/>
    </row>
    <row r="805" ht="15.75" customHeight="1">
      <c r="C805" s="33"/>
      <c r="E805" s="33"/>
      <c r="F805" s="33"/>
      <c r="K805" s="33"/>
      <c r="L805" s="33"/>
      <c r="M805" s="33"/>
      <c r="O805" s="2"/>
      <c r="P805" s="2"/>
      <c r="Q805" s="2"/>
      <c r="R805" s="2"/>
    </row>
    <row r="806" ht="15.75" customHeight="1">
      <c r="C806" s="33"/>
      <c r="E806" s="33"/>
      <c r="F806" s="33"/>
      <c r="K806" s="33"/>
      <c r="L806" s="33"/>
      <c r="M806" s="33"/>
      <c r="O806" s="2"/>
      <c r="P806" s="2"/>
      <c r="Q806" s="2"/>
      <c r="R806" s="2"/>
    </row>
    <row r="807" ht="15.75" customHeight="1">
      <c r="C807" s="33"/>
      <c r="E807" s="33"/>
      <c r="F807" s="33"/>
      <c r="K807" s="33"/>
      <c r="L807" s="33"/>
      <c r="M807" s="33"/>
      <c r="O807" s="2"/>
      <c r="P807" s="2"/>
      <c r="Q807" s="2"/>
      <c r="R807" s="2"/>
    </row>
    <row r="808" ht="15.75" customHeight="1">
      <c r="C808" s="33"/>
      <c r="E808" s="33"/>
      <c r="F808" s="33"/>
      <c r="K808" s="33"/>
      <c r="L808" s="33"/>
      <c r="M808" s="33"/>
      <c r="O808" s="2"/>
      <c r="P808" s="2"/>
      <c r="Q808" s="2"/>
      <c r="R808" s="2"/>
    </row>
    <row r="809" ht="15.75" customHeight="1">
      <c r="C809" s="33"/>
      <c r="E809" s="33"/>
      <c r="F809" s="33"/>
      <c r="K809" s="33"/>
      <c r="L809" s="33"/>
      <c r="M809" s="33"/>
      <c r="O809" s="2"/>
      <c r="P809" s="2"/>
      <c r="Q809" s="2"/>
      <c r="R809" s="2"/>
    </row>
    <row r="810" ht="15.75" customHeight="1">
      <c r="C810" s="33"/>
      <c r="E810" s="33"/>
      <c r="F810" s="33"/>
      <c r="K810" s="33"/>
      <c r="L810" s="33"/>
      <c r="M810" s="33"/>
      <c r="O810" s="2"/>
      <c r="P810" s="2"/>
      <c r="Q810" s="2"/>
      <c r="R810" s="2"/>
    </row>
    <row r="811" ht="15.75" customHeight="1">
      <c r="C811" s="33"/>
      <c r="E811" s="33"/>
      <c r="F811" s="33"/>
      <c r="K811" s="33"/>
      <c r="L811" s="33"/>
      <c r="M811" s="33"/>
      <c r="O811" s="2"/>
      <c r="P811" s="2"/>
      <c r="Q811" s="2"/>
      <c r="R811" s="2"/>
    </row>
    <row r="812" ht="15.75" customHeight="1">
      <c r="C812" s="33"/>
      <c r="E812" s="33"/>
      <c r="F812" s="33"/>
      <c r="K812" s="33"/>
      <c r="L812" s="33"/>
      <c r="M812" s="33"/>
      <c r="O812" s="2"/>
      <c r="P812" s="2"/>
      <c r="Q812" s="2"/>
      <c r="R812" s="2"/>
    </row>
    <row r="813" ht="15.75" customHeight="1">
      <c r="C813" s="33"/>
      <c r="E813" s="33"/>
      <c r="F813" s="33"/>
      <c r="K813" s="33"/>
      <c r="L813" s="33"/>
      <c r="M813" s="33"/>
      <c r="O813" s="2"/>
      <c r="P813" s="2"/>
      <c r="Q813" s="2"/>
      <c r="R813" s="2"/>
    </row>
    <row r="814" ht="15.75" customHeight="1">
      <c r="C814" s="33"/>
      <c r="E814" s="33"/>
      <c r="F814" s="33"/>
      <c r="K814" s="33"/>
      <c r="L814" s="33"/>
      <c r="M814" s="33"/>
      <c r="O814" s="2"/>
      <c r="P814" s="2"/>
      <c r="Q814" s="2"/>
      <c r="R814" s="2"/>
    </row>
    <row r="815" ht="15.75" customHeight="1">
      <c r="C815" s="33"/>
      <c r="E815" s="33"/>
      <c r="F815" s="33"/>
      <c r="K815" s="33"/>
      <c r="L815" s="33"/>
      <c r="M815" s="33"/>
      <c r="O815" s="2"/>
      <c r="P815" s="2"/>
      <c r="Q815" s="2"/>
      <c r="R815" s="2"/>
    </row>
    <row r="816" ht="15.75" customHeight="1">
      <c r="C816" s="33"/>
      <c r="E816" s="33"/>
      <c r="F816" s="33"/>
      <c r="K816" s="33"/>
      <c r="L816" s="33"/>
      <c r="M816" s="33"/>
      <c r="O816" s="2"/>
      <c r="P816" s="2"/>
      <c r="Q816" s="2"/>
      <c r="R816" s="2"/>
    </row>
    <row r="817" ht="15.75" customHeight="1">
      <c r="C817" s="33"/>
      <c r="E817" s="33"/>
      <c r="F817" s="33"/>
      <c r="K817" s="33"/>
      <c r="L817" s="33"/>
      <c r="M817" s="33"/>
      <c r="O817" s="2"/>
      <c r="P817" s="2"/>
      <c r="Q817" s="2"/>
      <c r="R817" s="2"/>
    </row>
    <row r="818" ht="15.75" customHeight="1">
      <c r="C818" s="33"/>
      <c r="E818" s="33"/>
      <c r="F818" s="33"/>
      <c r="K818" s="33"/>
      <c r="L818" s="33"/>
      <c r="M818" s="33"/>
      <c r="O818" s="2"/>
      <c r="P818" s="2"/>
      <c r="Q818" s="2"/>
      <c r="R818" s="2"/>
    </row>
    <row r="819" ht="15.75" customHeight="1">
      <c r="C819" s="33"/>
      <c r="E819" s="33"/>
      <c r="F819" s="33"/>
      <c r="K819" s="33"/>
      <c r="L819" s="33"/>
      <c r="M819" s="33"/>
      <c r="O819" s="2"/>
      <c r="P819" s="2"/>
      <c r="Q819" s="2"/>
      <c r="R819" s="2"/>
    </row>
    <row r="820" ht="15.75" customHeight="1">
      <c r="C820" s="33"/>
      <c r="E820" s="33"/>
      <c r="F820" s="33"/>
      <c r="K820" s="33"/>
      <c r="L820" s="33"/>
      <c r="M820" s="33"/>
      <c r="O820" s="2"/>
      <c r="P820" s="2"/>
      <c r="Q820" s="2"/>
      <c r="R820" s="2"/>
    </row>
    <row r="821" ht="15.75" customHeight="1">
      <c r="C821" s="33"/>
      <c r="E821" s="33"/>
      <c r="F821" s="33"/>
      <c r="K821" s="33"/>
      <c r="L821" s="33"/>
      <c r="M821" s="33"/>
      <c r="O821" s="2"/>
      <c r="P821" s="2"/>
      <c r="Q821" s="2"/>
      <c r="R821" s="2"/>
    </row>
    <row r="822" ht="15.75" customHeight="1">
      <c r="C822" s="33"/>
      <c r="E822" s="33"/>
      <c r="F822" s="33"/>
      <c r="K822" s="33"/>
      <c r="L822" s="33"/>
      <c r="M822" s="33"/>
      <c r="O822" s="2"/>
      <c r="P822" s="2"/>
      <c r="Q822" s="2"/>
      <c r="R822" s="2"/>
    </row>
    <row r="823" ht="15.75" customHeight="1">
      <c r="C823" s="33"/>
      <c r="E823" s="33"/>
      <c r="F823" s="33"/>
      <c r="K823" s="33"/>
      <c r="L823" s="33"/>
      <c r="M823" s="33"/>
      <c r="O823" s="2"/>
      <c r="P823" s="2"/>
      <c r="Q823" s="2"/>
      <c r="R823" s="2"/>
    </row>
    <row r="824" ht="15.75" customHeight="1">
      <c r="C824" s="33"/>
      <c r="E824" s="33"/>
      <c r="F824" s="33"/>
      <c r="K824" s="33"/>
      <c r="L824" s="33"/>
      <c r="M824" s="33"/>
      <c r="O824" s="2"/>
      <c r="P824" s="2"/>
      <c r="Q824" s="2"/>
      <c r="R824" s="2"/>
    </row>
    <row r="825" ht="15.75" customHeight="1">
      <c r="C825" s="33"/>
      <c r="E825" s="33"/>
      <c r="F825" s="33"/>
      <c r="K825" s="33"/>
      <c r="L825" s="33"/>
      <c r="M825" s="33"/>
      <c r="O825" s="2"/>
      <c r="P825" s="2"/>
      <c r="Q825" s="2"/>
      <c r="R825" s="2"/>
    </row>
    <row r="826" ht="15.75" customHeight="1">
      <c r="C826" s="33"/>
      <c r="E826" s="33"/>
      <c r="F826" s="33"/>
      <c r="K826" s="33"/>
      <c r="L826" s="33"/>
      <c r="M826" s="33"/>
      <c r="O826" s="2"/>
      <c r="P826" s="2"/>
      <c r="Q826" s="2"/>
      <c r="R826" s="2"/>
    </row>
    <row r="827" ht="15.75" customHeight="1">
      <c r="C827" s="33"/>
      <c r="E827" s="33"/>
      <c r="F827" s="33"/>
      <c r="K827" s="33"/>
      <c r="L827" s="33"/>
      <c r="M827" s="33"/>
      <c r="O827" s="2"/>
      <c r="P827" s="2"/>
      <c r="Q827" s="2"/>
      <c r="R827" s="2"/>
    </row>
    <row r="828" ht="15.75" customHeight="1">
      <c r="C828" s="33"/>
      <c r="E828" s="33"/>
      <c r="F828" s="33"/>
      <c r="K828" s="33"/>
      <c r="L828" s="33"/>
      <c r="M828" s="33"/>
      <c r="O828" s="2"/>
      <c r="P828" s="2"/>
      <c r="Q828" s="2"/>
      <c r="R828" s="2"/>
    </row>
    <row r="829" ht="15.75" customHeight="1">
      <c r="C829" s="33"/>
      <c r="E829" s="33"/>
      <c r="F829" s="33"/>
      <c r="K829" s="33"/>
      <c r="L829" s="33"/>
      <c r="M829" s="33"/>
      <c r="O829" s="2"/>
      <c r="P829" s="2"/>
      <c r="Q829" s="2"/>
      <c r="R829" s="2"/>
    </row>
    <row r="830" ht="15.75" customHeight="1">
      <c r="C830" s="33"/>
      <c r="E830" s="33"/>
      <c r="F830" s="33"/>
      <c r="K830" s="33"/>
      <c r="L830" s="33"/>
      <c r="M830" s="33"/>
      <c r="O830" s="2"/>
      <c r="P830" s="2"/>
      <c r="Q830" s="2"/>
      <c r="R830" s="2"/>
    </row>
    <row r="831" ht="15.75" customHeight="1">
      <c r="C831" s="33"/>
      <c r="E831" s="33"/>
      <c r="F831" s="33"/>
      <c r="K831" s="33"/>
      <c r="L831" s="33"/>
      <c r="M831" s="33"/>
      <c r="O831" s="2"/>
      <c r="P831" s="2"/>
      <c r="Q831" s="2"/>
      <c r="R831" s="2"/>
    </row>
    <row r="832" ht="15.75" customHeight="1">
      <c r="C832" s="33"/>
      <c r="E832" s="33"/>
      <c r="F832" s="33"/>
      <c r="K832" s="33"/>
      <c r="L832" s="33"/>
      <c r="M832" s="33"/>
      <c r="O832" s="2"/>
      <c r="P832" s="2"/>
      <c r="Q832" s="2"/>
      <c r="R832" s="2"/>
    </row>
    <row r="833" ht="15.75" customHeight="1">
      <c r="C833" s="33"/>
      <c r="E833" s="33"/>
      <c r="F833" s="33"/>
      <c r="K833" s="33"/>
      <c r="L833" s="33"/>
      <c r="M833" s="33"/>
      <c r="O833" s="2"/>
      <c r="P833" s="2"/>
      <c r="Q833" s="2"/>
      <c r="R833" s="2"/>
    </row>
    <row r="834" ht="15.75" customHeight="1">
      <c r="C834" s="33"/>
      <c r="E834" s="33"/>
      <c r="F834" s="33"/>
      <c r="K834" s="33"/>
      <c r="L834" s="33"/>
      <c r="M834" s="33"/>
      <c r="O834" s="2"/>
      <c r="P834" s="2"/>
      <c r="Q834" s="2"/>
      <c r="R834" s="2"/>
    </row>
    <row r="835" ht="15.75" customHeight="1">
      <c r="C835" s="33"/>
      <c r="E835" s="33"/>
      <c r="F835" s="33"/>
      <c r="K835" s="33"/>
      <c r="L835" s="33"/>
      <c r="M835" s="33"/>
      <c r="O835" s="2"/>
      <c r="P835" s="2"/>
      <c r="Q835" s="2"/>
      <c r="R835" s="2"/>
    </row>
    <row r="836" ht="15.75" customHeight="1">
      <c r="C836" s="33"/>
      <c r="E836" s="33"/>
      <c r="F836" s="33"/>
      <c r="K836" s="33"/>
      <c r="L836" s="33"/>
      <c r="M836" s="33"/>
      <c r="O836" s="2"/>
      <c r="P836" s="2"/>
      <c r="Q836" s="2"/>
      <c r="R836" s="2"/>
    </row>
    <row r="837" ht="15.75" customHeight="1">
      <c r="C837" s="33"/>
      <c r="E837" s="33"/>
      <c r="F837" s="33"/>
      <c r="K837" s="33"/>
      <c r="L837" s="33"/>
      <c r="M837" s="33"/>
      <c r="O837" s="2"/>
      <c r="P837" s="2"/>
      <c r="Q837" s="2"/>
      <c r="R837" s="2"/>
    </row>
    <row r="838" ht="15.75" customHeight="1">
      <c r="C838" s="33"/>
      <c r="E838" s="33"/>
      <c r="F838" s="33"/>
      <c r="K838" s="33"/>
      <c r="L838" s="33"/>
      <c r="M838" s="33"/>
      <c r="O838" s="2"/>
      <c r="P838" s="2"/>
      <c r="Q838" s="2"/>
      <c r="R838" s="2"/>
    </row>
    <row r="839" ht="15.75" customHeight="1">
      <c r="C839" s="33"/>
      <c r="E839" s="33"/>
      <c r="F839" s="33"/>
      <c r="K839" s="33"/>
      <c r="L839" s="33"/>
      <c r="M839" s="33"/>
      <c r="O839" s="2"/>
      <c r="P839" s="2"/>
      <c r="Q839" s="2"/>
      <c r="R839" s="2"/>
    </row>
    <row r="840" ht="15.75" customHeight="1">
      <c r="C840" s="33"/>
      <c r="E840" s="33"/>
      <c r="F840" s="33"/>
      <c r="K840" s="33"/>
      <c r="L840" s="33"/>
      <c r="M840" s="33"/>
      <c r="O840" s="2"/>
      <c r="P840" s="2"/>
      <c r="Q840" s="2"/>
      <c r="R840" s="2"/>
    </row>
    <row r="841" ht="15.75" customHeight="1">
      <c r="C841" s="33"/>
      <c r="E841" s="33"/>
      <c r="F841" s="33"/>
      <c r="K841" s="33"/>
      <c r="L841" s="33"/>
      <c r="M841" s="33"/>
      <c r="O841" s="2"/>
      <c r="P841" s="2"/>
      <c r="Q841" s="2"/>
      <c r="R841" s="2"/>
    </row>
    <row r="842" ht="15.75" customHeight="1">
      <c r="C842" s="33"/>
      <c r="E842" s="33"/>
      <c r="F842" s="33"/>
      <c r="K842" s="33"/>
      <c r="L842" s="33"/>
      <c r="M842" s="33"/>
      <c r="O842" s="2"/>
      <c r="P842" s="2"/>
      <c r="Q842" s="2"/>
      <c r="R842" s="2"/>
    </row>
    <row r="843" ht="15.75" customHeight="1">
      <c r="C843" s="33"/>
      <c r="E843" s="33"/>
      <c r="F843" s="33"/>
      <c r="K843" s="33"/>
      <c r="L843" s="33"/>
      <c r="M843" s="33"/>
      <c r="O843" s="2"/>
      <c r="P843" s="2"/>
      <c r="Q843" s="2"/>
      <c r="R843" s="2"/>
    </row>
    <row r="844" ht="15.75" customHeight="1">
      <c r="C844" s="33"/>
      <c r="E844" s="33"/>
      <c r="F844" s="33"/>
      <c r="K844" s="33"/>
      <c r="L844" s="33"/>
      <c r="M844" s="33"/>
      <c r="O844" s="2"/>
      <c r="P844" s="2"/>
      <c r="Q844" s="2"/>
      <c r="R844" s="2"/>
    </row>
    <row r="845" ht="15.75" customHeight="1">
      <c r="C845" s="33"/>
      <c r="E845" s="33"/>
      <c r="F845" s="33"/>
      <c r="K845" s="33"/>
      <c r="L845" s="33"/>
      <c r="M845" s="33"/>
      <c r="O845" s="2"/>
      <c r="P845" s="2"/>
      <c r="Q845" s="2"/>
      <c r="R845" s="2"/>
    </row>
    <row r="846" ht="15.75" customHeight="1">
      <c r="C846" s="33"/>
      <c r="E846" s="33"/>
      <c r="F846" s="33"/>
      <c r="K846" s="33"/>
      <c r="L846" s="33"/>
      <c r="M846" s="33"/>
      <c r="O846" s="2"/>
      <c r="P846" s="2"/>
      <c r="Q846" s="2"/>
      <c r="R846" s="2"/>
    </row>
    <row r="847" ht="15.75" customHeight="1">
      <c r="C847" s="33"/>
      <c r="E847" s="33"/>
      <c r="F847" s="33"/>
      <c r="K847" s="33"/>
      <c r="L847" s="33"/>
      <c r="M847" s="33"/>
      <c r="O847" s="2"/>
      <c r="P847" s="2"/>
      <c r="Q847" s="2"/>
      <c r="R847" s="2"/>
    </row>
    <row r="848" ht="15.75" customHeight="1">
      <c r="C848" s="33"/>
      <c r="E848" s="33"/>
      <c r="F848" s="33"/>
      <c r="K848" s="33"/>
      <c r="L848" s="33"/>
      <c r="M848" s="33"/>
      <c r="O848" s="2"/>
      <c r="P848" s="2"/>
      <c r="Q848" s="2"/>
      <c r="R848" s="2"/>
    </row>
    <row r="849" ht="15.75" customHeight="1">
      <c r="C849" s="33"/>
      <c r="E849" s="33"/>
      <c r="F849" s="33"/>
      <c r="K849" s="33"/>
      <c r="L849" s="33"/>
      <c r="M849" s="33"/>
      <c r="O849" s="2"/>
      <c r="P849" s="2"/>
      <c r="Q849" s="2"/>
      <c r="R849" s="2"/>
    </row>
    <row r="850" ht="15.75" customHeight="1">
      <c r="C850" s="33"/>
      <c r="E850" s="33"/>
      <c r="F850" s="33"/>
      <c r="K850" s="33"/>
      <c r="L850" s="33"/>
      <c r="M850" s="33"/>
      <c r="O850" s="2"/>
      <c r="P850" s="2"/>
      <c r="Q850" s="2"/>
      <c r="R850" s="2"/>
    </row>
    <row r="851" ht="15.75" customHeight="1">
      <c r="C851" s="33"/>
      <c r="E851" s="33"/>
      <c r="F851" s="33"/>
      <c r="K851" s="33"/>
      <c r="L851" s="33"/>
      <c r="M851" s="33"/>
      <c r="O851" s="2"/>
      <c r="P851" s="2"/>
      <c r="Q851" s="2"/>
      <c r="R851" s="2"/>
    </row>
    <row r="852" ht="15.75" customHeight="1">
      <c r="C852" s="33"/>
      <c r="E852" s="33"/>
      <c r="F852" s="33"/>
      <c r="K852" s="33"/>
      <c r="L852" s="33"/>
      <c r="M852" s="33"/>
      <c r="O852" s="2"/>
      <c r="P852" s="2"/>
      <c r="Q852" s="2"/>
      <c r="R852" s="2"/>
    </row>
    <row r="853" ht="15.75" customHeight="1">
      <c r="C853" s="33"/>
      <c r="E853" s="33"/>
      <c r="F853" s="33"/>
      <c r="K853" s="33"/>
      <c r="L853" s="33"/>
      <c r="M853" s="33"/>
      <c r="O853" s="2"/>
      <c r="P853" s="2"/>
      <c r="Q853" s="2"/>
      <c r="R853" s="2"/>
    </row>
    <row r="854" ht="15.75" customHeight="1">
      <c r="C854" s="33"/>
      <c r="E854" s="33"/>
      <c r="F854" s="33"/>
      <c r="K854" s="33"/>
      <c r="L854" s="33"/>
      <c r="M854" s="33"/>
      <c r="O854" s="2"/>
      <c r="P854" s="2"/>
      <c r="Q854" s="2"/>
      <c r="R854" s="2"/>
    </row>
    <row r="855" ht="15.75" customHeight="1">
      <c r="C855" s="33"/>
      <c r="E855" s="33"/>
      <c r="F855" s="33"/>
      <c r="K855" s="33"/>
      <c r="L855" s="33"/>
      <c r="M855" s="33"/>
      <c r="O855" s="2"/>
      <c r="P855" s="2"/>
      <c r="Q855" s="2"/>
      <c r="R855" s="2"/>
    </row>
    <row r="856" ht="15.75" customHeight="1">
      <c r="C856" s="33"/>
      <c r="E856" s="33"/>
      <c r="F856" s="33"/>
      <c r="K856" s="33"/>
      <c r="L856" s="33"/>
      <c r="M856" s="33"/>
      <c r="O856" s="2"/>
      <c r="P856" s="2"/>
      <c r="Q856" s="2"/>
      <c r="R856" s="2"/>
    </row>
    <row r="857" ht="15.75" customHeight="1">
      <c r="C857" s="33"/>
      <c r="E857" s="33"/>
      <c r="F857" s="33"/>
      <c r="K857" s="33"/>
      <c r="L857" s="33"/>
      <c r="M857" s="33"/>
      <c r="O857" s="2"/>
      <c r="P857" s="2"/>
      <c r="Q857" s="2"/>
      <c r="R857" s="2"/>
    </row>
    <row r="858" ht="15.75" customHeight="1">
      <c r="C858" s="33"/>
      <c r="E858" s="33"/>
      <c r="F858" s="33"/>
      <c r="K858" s="33"/>
      <c r="L858" s="33"/>
      <c r="M858" s="33"/>
      <c r="O858" s="2"/>
      <c r="P858" s="2"/>
      <c r="Q858" s="2"/>
      <c r="R858" s="2"/>
    </row>
    <row r="859" ht="15.75" customHeight="1">
      <c r="C859" s="33"/>
      <c r="E859" s="33"/>
      <c r="F859" s="33"/>
      <c r="K859" s="33"/>
      <c r="L859" s="33"/>
      <c r="M859" s="33"/>
      <c r="O859" s="2"/>
      <c r="P859" s="2"/>
      <c r="Q859" s="2"/>
      <c r="R859" s="2"/>
    </row>
    <row r="860" ht="15.75" customHeight="1">
      <c r="C860" s="33"/>
      <c r="E860" s="33"/>
      <c r="F860" s="33"/>
      <c r="K860" s="33"/>
      <c r="L860" s="33"/>
      <c r="M860" s="33"/>
      <c r="O860" s="2"/>
      <c r="P860" s="2"/>
      <c r="Q860" s="2"/>
      <c r="R860" s="2"/>
    </row>
    <row r="861" ht="15.75" customHeight="1">
      <c r="C861" s="33"/>
      <c r="E861" s="33"/>
      <c r="F861" s="33"/>
      <c r="K861" s="33"/>
      <c r="L861" s="33"/>
      <c r="M861" s="33"/>
      <c r="O861" s="2"/>
      <c r="P861" s="2"/>
      <c r="Q861" s="2"/>
      <c r="R861" s="2"/>
    </row>
    <row r="862" ht="15.75" customHeight="1">
      <c r="C862" s="33"/>
      <c r="E862" s="33"/>
      <c r="F862" s="33"/>
      <c r="K862" s="33"/>
      <c r="L862" s="33"/>
      <c r="M862" s="33"/>
      <c r="O862" s="2"/>
      <c r="P862" s="2"/>
      <c r="Q862" s="2"/>
      <c r="R862" s="2"/>
    </row>
    <row r="863" ht="15.75" customHeight="1">
      <c r="C863" s="33"/>
      <c r="E863" s="33"/>
      <c r="F863" s="33"/>
      <c r="K863" s="33"/>
      <c r="L863" s="33"/>
      <c r="M863" s="33"/>
      <c r="O863" s="2"/>
      <c r="P863" s="2"/>
      <c r="Q863" s="2"/>
      <c r="R863" s="2"/>
    </row>
    <row r="864" ht="15.75" customHeight="1">
      <c r="C864" s="33"/>
      <c r="E864" s="33"/>
      <c r="F864" s="33"/>
      <c r="K864" s="33"/>
      <c r="L864" s="33"/>
      <c r="M864" s="33"/>
      <c r="O864" s="2"/>
      <c r="P864" s="2"/>
      <c r="Q864" s="2"/>
      <c r="R864" s="2"/>
    </row>
    <row r="865" ht="15.75" customHeight="1">
      <c r="C865" s="33"/>
      <c r="E865" s="33"/>
      <c r="F865" s="33"/>
      <c r="K865" s="33"/>
      <c r="L865" s="33"/>
      <c r="M865" s="33"/>
      <c r="O865" s="2"/>
      <c r="P865" s="2"/>
      <c r="Q865" s="2"/>
      <c r="R865" s="2"/>
    </row>
    <row r="866" ht="15.75" customHeight="1">
      <c r="C866" s="33"/>
      <c r="E866" s="33"/>
      <c r="F866" s="33"/>
      <c r="K866" s="33"/>
      <c r="L866" s="33"/>
      <c r="M866" s="33"/>
      <c r="O866" s="2"/>
      <c r="P866" s="2"/>
      <c r="Q866" s="2"/>
      <c r="R866" s="2"/>
    </row>
    <row r="867" ht="15.75" customHeight="1">
      <c r="C867" s="33"/>
      <c r="E867" s="33"/>
      <c r="F867" s="33"/>
      <c r="K867" s="33"/>
      <c r="L867" s="33"/>
      <c r="M867" s="33"/>
      <c r="O867" s="2"/>
      <c r="P867" s="2"/>
      <c r="Q867" s="2"/>
      <c r="R867" s="2"/>
    </row>
    <row r="868" ht="15.75" customHeight="1">
      <c r="C868" s="33"/>
      <c r="E868" s="33"/>
      <c r="F868" s="33"/>
      <c r="K868" s="33"/>
      <c r="L868" s="33"/>
      <c r="M868" s="33"/>
      <c r="O868" s="2"/>
      <c r="P868" s="2"/>
      <c r="Q868" s="2"/>
      <c r="R868" s="2"/>
    </row>
    <row r="869" ht="15.75" customHeight="1">
      <c r="C869" s="33"/>
      <c r="E869" s="33"/>
      <c r="F869" s="33"/>
      <c r="K869" s="33"/>
      <c r="L869" s="33"/>
      <c r="M869" s="33"/>
      <c r="O869" s="2"/>
      <c r="P869" s="2"/>
      <c r="Q869" s="2"/>
      <c r="R869" s="2"/>
    </row>
    <row r="870" ht="15.75" customHeight="1">
      <c r="C870" s="33"/>
      <c r="E870" s="33"/>
      <c r="F870" s="33"/>
      <c r="K870" s="33"/>
      <c r="L870" s="33"/>
      <c r="M870" s="33"/>
      <c r="O870" s="2"/>
      <c r="P870" s="2"/>
      <c r="Q870" s="2"/>
      <c r="R870" s="2"/>
    </row>
    <row r="871" ht="15.75" customHeight="1">
      <c r="C871" s="33"/>
      <c r="E871" s="33"/>
      <c r="F871" s="33"/>
      <c r="K871" s="33"/>
      <c r="L871" s="33"/>
      <c r="M871" s="33"/>
      <c r="O871" s="2"/>
      <c r="P871" s="2"/>
      <c r="Q871" s="2"/>
      <c r="R871" s="2"/>
    </row>
    <row r="872" ht="15.75" customHeight="1">
      <c r="C872" s="33"/>
      <c r="E872" s="33"/>
      <c r="F872" s="33"/>
      <c r="K872" s="33"/>
      <c r="L872" s="33"/>
      <c r="M872" s="33"/>
      <c r="O872" s="2"/>
      <c r="P872" s="2"/>
      <c r="Q872" s="2"/>
      <c r="R872" s="2"/>
    </row>
    <row r="873" ht="15.75" customHeight="1">
      <c r="C873" s="33"/>
      <c r="E873" s="33"/>
      <c r="F873" s="33"/>
      <c r="K873" s="33"/>
      <c r="L873" s="33"/>
      <c r="M873" s="33"/>
      <c r="O873" s="2"/>
      <c r="P873" s="2"/>
      <c r="Q873" s="2"/>
      <c r="R873" s="2"/>
    </row>
    <row r="874" ht="15.75" customHeight="1">
      <c r="C874" s="33"/>
      <c r="E874" s="33"/>
      <c r="F874" s="33"/>
      <c r="K874" s="33"/>
      <c r="L874" s="33"/>
      <c r="M874" s="33"/>
      <c r="O874" s="2"/>
      <c r="P874" s="2"/>
      <c r="Q874" s="2"/>
      <c r="R874" s="2"/>
    </row>
    <row r="875" ht="15.75" customHeight="1">
      <c r="C875" s="33"/>
      <c r="E875" s="33"/>
      <c r="F875" s="33"/>
      <c r="K875" s="33"/>
      <c r="L875" s="33"/>
      <c r="M875" s="33"/>
      <c r="O875" s="2"/>
      <c r="P875" s="2"/>
      <c r="Q875" s="2"/>
      <c r="R875" s="2"/>
    </row>
    <row r="876" ht="15.75" customHeight="1">
      <c r="C876" s="33"/>
      <c r="E876" s="33"/>
      <c r="F876" s="33"/>
      <c r="K876" s="33"/>
      <c r="L876" s="33"/>
      <c r="M876" s="33"/>
      <c r="O876" s="2"/>
      <c r="P876" s="2"/>
      <c r="Q876" s="2"/>
      <c r="R876" s="2"/>
    </row>
    <row r="877" ht="15.75" customHeight="1">
      <c r="C877" s="33"/>
      <c r="E877" s="33"/>
      <c r="F877" s="33"/>
      <c r="K877" s="33"/>
      <c r="L877" s="33"/>
      <c r="M877" s="33"/>
      <c r="O877" s="2"/>
      <c r="P877" s="2"/>
      <c r="Q877" s="2"/>
      <c r="R877" s="2"/>
    </row>
    <row r="878" ht="15.75" customHeight="1">
      <c r="C878" s="33"/>
      <c r="E878" s="33"/>
      <c r="F878" s="33"/>
      <c r="K878" s="33"/>
      <c r="L878" s="33"/>
      <c r="M878" s="33"/>
      <c r="O878" s="2"/>
      <c r="P878" s="2"/>
      <c r="Q878" s="2"/>
      <c r="R878" s="2"/>
    </row>
    <row r="879" ht="15.75" customHeight="1">
      <c r="C879" s="33"/>
      <c r="E879" s="33"/>
      <c r="F879" s="33"/>
      <c r="K879" s="33"/>
      <c r="L879" s="33"/>
      <c r="M879" s="33"/>
      <c r="O879" s="2"/>
      <c r="P879" s="2"/>
      <c r="Q879" s="2"/>
      <c r="R879" s="2"/>
    </row>
    <row r="880" ht="15.75" customHeight="1">
      <c r="C880" s="33"/>
      <c r="E880" s="33"/>
      <c r="F880" s="33"/>
      <c r="K880" s="33"/>
      <c r="L880" s="33"/>
      <c r="M880" s="33"/>
      <c r="O880" s="2"/>
      <c r="P880" s="2"/>
      <c r="Q880" s="2"/>
      <c r="R880" s="2"/>
    </row>
    <row r="881" ht="15.75" customHeight="1">
      <c r="C881" s="33"/>
      <c r="E881" s="33"/>
      <c r="F881" s="33"/>
      <c r="K881" s="33"/>
      <c r="L881" s="33"/>
      <c r="M881" s="33"/>
      <c r="O881" s="2"/>
      <c r="P881" s="2"/>
      <c r="Q881" s="2"/>
      <c r="R881" s="2"/>
    </row>
    <row r="882" ht="15.75" customHeight="1">
      <c r="C882" s="33"/>
      <c r="E882" s="33"/>
      <c r="F882" s="33"/>
      <c r="K882" s="33"/>
      <c r="L882" s="33"/>
      <c r="M882" s="33"/>
      <c r="O882" s="2"/>
      <c r="P882" s="2"/>
      <c r="Q882" s="2"/>
      <c r="R882" s="2"/>
    </row>
    <row r="883" ht="15.75" customHeight="1">
      <c r="C883" s="33"/>
      <c r="E883" s="33"/>
      <c r="F883" s="33"/>
      <c r="K883" s="33"/>
      <c r="L883" s="33"/>
      <c r="M883" s="33"/>
      <c r="O883" s="2"/>
      <c r="P883" s="2"/>
      <c r="Q883" s="2"/>
      <c r="R883" s="2"/>
    </row>
    <row r="884" ht="15.75" customHeight="1">
      <c r="C884" s="33"/>
      <c r="E884" s="33"/>
      <c r="F884" s="33"/>
      <c r="K884" s="33"/>
      <c r="L884" s="33"/>
      <c r="M884" s="33"/>
      <c r="O884" s="2"/>
      <c r="P884" s="2"/>
      <c r="Q884" s="2"/>
      <c r="R884" s="2"/>
    </row>
    <row r="885" ht="15.75" customHeight="1">
      <c r="C885" s="33"/>
      <c r="E885" s="33"/>
      <c r="F885" s="33"/>
      <c r="K885" s="33"/>
      <c r="L885" s="33"/>
      <c r="M885" s="33"/>
      <c r="O885" s="2"/>
      <c r="P885" s="2"/>
      <c r="Q885" s="2"/>
      <c r="R885" s="2"/>
    </row>
    <row r="886" ht="15.75" customHeight="1">
      <c r="C886" s="33"/>
      <c r="E886" s="33"/>
      <c r="F886" s="33"/>
      <c r="K886" s="33"/>
      <c r="L886" s="33"/>
      <c r="M886" s="33"/>
      <c r="O886" s="2"/>
      <c r="P886" s="2"/>
      <c r="Q886" s="2"/>
      <c r="R886" s="2"/>
    </row>
    <row r="887" ht="15.75" customHeight="1">
      <c r="C887" s="33"/>
      <c r="E887" s="33"/>
      <c r="F887" s="33"/>
      <c r="K887" s="33"/>
      <c r="L887" s="33"/>
      <c r="M887" s="33"/>
      <c r="O887" s="2"/>
      <c r="P887" s="2"/>
      <c r="Q887" s="2"/>
      <c r="R887" s="2"/>
    </row>
    <row r="888" ht="15.75" customHeight="1">
      <c r="C888" s="33"/>
      <c r="E888" s="33"/>
      <c r="F888" s="33"/>
      <c r="K888" s="33"/>
      <c r="L888" s="33"/>
      <c r="M888" s="33"/>
      <c r="O888" s="2"/>
      <c r="P888" s="2"/>
      <c r="Q888" s="2"/>
      <c r="R888" s="2"/>
    </row>
    <row r="889" ht="15.75" customHeight="1">
      <c r="C889" s="33"/>
      <c r="E889" s="33"/>
      <c r="F889" s="33"/>
      <c r="K889" s="33"/>
      <c r="L889" s="33"/>
      <c r="M889" s="33"/>
      <c r="O889" s="2"/>
      <c r="P889" s="2"/>
      <c r="Q889" s="2"/>
      <c r="R889" s="2"/>
    </row>
    <row r="890" ht="15.75" customHeight="1">
      <c r="C890" s="33"/>
      <c r="E890" s="33"/>
      <c r="F890" s="33"/>
      <c r="K890" s="33"/>
      <c r="L890" s="33"/>
      <c r="M890" s="33"/>
      <c r="O890" s="2"/>
      <c r="P890" s="2"/>
      <c r="Q890" s="2"/>
      <c r="R890" s="2"/>
    </row>
    <row r="891" ht="15.75" customHeight="1">
      <c r="C891" s="33"/>
      <c r="E891" s="33"/>
      <c r="F891" s="33"/>
      <c r="K891" s="33"/>
      <c r="L891" s="33"/>
      <c r="M891" s="33"/>
      <c r="O891" s="2"/>
      <c r="P891" s="2"/>
      <c r="Q891" s="2"/>
      <c r="R891" s="2"/>
    </row>
    <row r="892" ht="15.75" customHeight="1">
      <c r="C892" s="33"/>
      <c r="E892" s="33"/>
      <c r="F892" s="33"/>
      <c r="K892" s="33"/>
      <c r="L892" s="33"/>
      <c r="M892" s="33"/>
      <c r="O892" s="2"/>
      <c r="P892" s="2"/>
      <c r="Q892" s="2"/>
      <c r="R892" s="2"/>
    </row>
    <row r="893" ht="15.75" customHeight="1">
      <c r="C893" s="33"/>
      <c r="E893" s="33"/>
      <c r="F893" s="33"/>
      <c r="K893" s="33"/>
      <c r="L893" s="33"/>
      <c r="M893" s="33"/>
      <c r="O893" s="2"/>
      <c r="P893" s="2"/>
      <c r="Q893" s="2"/>
      <c r="R893" s="2"/>
    </row>
    <row r="894" ht="15.75" customHeight="1">
      <c r="C894" s="33"/>
      <c r="E894" s="33"/>
      <c r="F894" s="33"/>
      <c r="K894" s="33"/>
      <c r="L894" s="33"/>
      <c r="M894" s="33"/>
      <c r="O894" s="2"/>
      <c r="P894" s="2"/>
      <c r="Q894" s="2"/>
      <c r="R894" s="2"/>
    </row>
    <row r="895" ht="15.75" customHeight="1">
      <c r="C895" s="33"/>
      <c r="E895" s="33"/>
      <c r="F895" s="33"/>
      <c r="K895" s="33"/>
      <c r="L895" s="33"/>
      <c r="M895" s="33"/>
      <c r="O895" s="2"/>
      <c r="P895" s="2"/>
      <c r="Q895" s="2"/>
      <c r="R895" s="2"/>
    </row>
    <row r="896" ht="15.75" customHeight="1">
      <c r="C896" s="33"/>
      <c r="E896" s="33"/>
      <c r="F896" s="33"/>
      <c r="K896" s="33"/>
      <c r="L896" s="33"/>
      <c r="M896" s="33"/>
      <c r="O896" s="2"/>
      <c r="P896" s="2"/>
      <c r="Q896" s="2"/>
      <c r="R896" s="2"/>
    </row>
    <row r="897" ht="15.75" customHeight="1">
      <c r="C897" s="33"/>
      <c r="E897" s="33"/>
      <c r="F897" s="33"/>
      <c r="K897" s="33"/>
      <c r="L897" s="33"/>
      <c r="M897" s="33"/>
      <c r="O897" s="2"/>
      <c r="P897" s="2"/>
      <c r="Q897" s="2"/>
      <c r="R897" s="2"/>
    </row>
    <row r="898" ht="15.75" customHeight="1">
      <c r="C898" s="33"/>
      <c r="E898" s="33"/>
      <c r="F898" s="33"/>
      <c r="K898" s="33"/>
      <c r="L898" s="33"/>
      <c r="M898" s="33"/>
      <c r="O898" s="2"/>
      <c r="P898" s="2"/>
      <c r="Q898" s="2"/>
      <c r="R898" s="2"/>
    </row>
    <row r="899" ht="15.75" customHeight="1">
      <c r="C899" s="33"/>
      <c r="E899" s="33"/>
      <c r="F899" s="33"/>
      <c r="K899" s="33"/>
      <c r="L899" s="33"/>
      <c r="M899" s="33"/>
      <c r="O899" s="2"/>
      <c r="P899" s="2"/>
      <c r="Q899" s="2"/>
      <c r="R899" s="2"/>
    </row>
    <row r="900" ht="15.75" customHeight="1">
      <c r="C900" s="33"/>
      <c r="E900" s="33"/>
      <c r="F900" s="33"/>
      <c r="K900" s="33"/>
      <c r="L900" s="33"/>
      <c r="M900" s="33"/>
      <c r="O900" s="2"/>
      <c r="P900" s="2"/>
      <c r="Q900" s="2"/>
      <c r="R900" s="2"/>
    </row>
    <row r="901" ht="15.75" customHeight="1">
      <c r="C901" s="33"/>
      <c r="E901" s="33"/>
      <c r="F901" s="33"/>
      <c r="K901" s="33"/>
      <c r="L901" s="33"/>
      <c r="M901" s="33"/>
      <c r="O901" s="2"/>
      <c r="P901" s="2"/>
      <c r="Q901" s="2"/>
      <c r="R901" s="2"/>
    </row>
    <row r="902" ht="15.75" customHeight="1">
      <c r="C902" s="33"/>
      <c r="E902" s="33"/>
      <c r="F902" s="33"/>
      <c r="K902" s="33"/>
      <c r="L902" s="33"/>
      <c r="M902" s="33"/>
      <c r="O902" s="2"/>
      <c r="P902" s="2"/>
      <c r="Q902" s="2"/>
      <c r="R902" s="2"/>
    </row>
    <row r="903" ht="15.75" customHeight="1">
      <c r="C903" s="33"/>
      <c r="E903" s="33"/>
      <c r="F903" s="33"/>
      <c r="K903" s="33"/>
      <c r="L903" s="33"/>
      <c r="M903" s="33"/>
      <c r="O903" s="2"/>
      <c r="P903" s="2"/>
      <c r="Q903" s="2"/>
      <c r="R903" s="2"/>
    </row>
    <row r="904" ht="15.75" customHeight="1">
      <c r="C904" s="33"/>
      <c r="E904" s="33"/>
      <c r="F904" s="33"/>
      <c r="K904" s="33"/>
      <c r="L904" s="33"/>
      <c r="M904" s="33"/>
      <c r="O904" s="2"/>
      <c r="P904" s="2"/>
      <c r="Q904" s="2"/>
      <c r="R904" s="2"/>
    </row>
    <row r="905" ht="15.75" customHeight="1">
      <c r="C905" s="33"/>
      <c r="E905" s="33"/>
      <c r="F905" s="33"/>
      <c r="K905" s="33"/>
      <c r="L905" s="33"/>
      <c r="M905" s="33"/>
      <c r="O905" s="2"/>
      <c r="P905" s="2"/>
      <c r="Q905" s="2"/>
      <c r="R905" s="2"/>
    </row>
    <row r="906" ht="15.75" customHeight="1">
      <c r="C906" s="33"/>
      <c r="E906" s="33"/>
      <c r="F906" s="33"/>
      <c r="K906" s="33"/>
      <c r="L906" s="33"/>
      <c r="M906" s="33"/>
      <c r="O906" s="2"/>
      <c r="P906" s="2"/>
      <c r="Q906" s="2"/>
      <c r="R906" s="2"/>
    </row>
    <row r="907" ht="15.75" customHeight="1">
      <c r="C907" s="33"/>
      <c r="E907" s="33"/>
      <c r="F907" s="33"/>
      <c r="K907" s="33"/>
      <c r="L907" s="33"/>
      <c r="M907" s="33"/>
      <c r="O907" s="2"/>
      <c r="P907" s="2"/>
      <c r="Q907" s="2"/>
      <c r="R907" s="2"/>
    </row>
    <row r="908" ht="15.75" customHeight="1">
      <c r="C908" s="33"/>
      <c r="E908" s="33"/>
      <c r="F908" s="33"/>
      <c r="K908" s="33"/>
      <c r="L908" s="33"/>
      <c r="M908" s="33"/>
      <c r="O908" s="2"/>
      <c r="P908" s="2"/>
      <c r="Q908" s="2"/>
      <c r="R908" s="2"/>
    </row>
    <row r="909" ht="15.75" customHeight="1">
      <c r="C909" s="33"/>
      <c r="E909" s="33"/>
      <c r="F909" s="33"/>
      <c r="K909" s="33"/>
      <c r="L909" s="33"/>
      <c r="M909" s="33"/>
      <c r="O909" s="2"/>
      <c r="P909" s="2"/>
      <c r="Q909" s="2"/>
      <c r="R909" s="2"/>
    </row>
    <row r="910" ht="15.75" customHeight="1">
      <c r="C910" s="33"/>
      <c r="E910" s="33"/>
      <c r="F910" s="33"/>
      <c r="K910" s="33"/>
      <c r="L910" s="33"/>
      <c r="M910" s="33"/>
      <c r="O910" s="2"/>
      <c r="P910" s="2"/>
      <c r="Q910" s="2"/>
      <c r="R910" s="2"/>
    </row>
    <row r="911" ht="15.75" customHeight="1">
      <c r="C911" s="33"/>
      <c r="E911" s="33"/>
      <c r="F911" s="33"/>
      <c r="K911" s="33"/>
      <c r="L911" s="33"/>
      <c r="M911" s="33"/>
      <c r="O911" s="2"/>
      <c r="P911" s="2"/>
      <c r="Q911" s="2"/>
      <c r="R911" s="2"/>
    </row>
    <row r="912" ht="15.75" customHeight="1">
      <c r="C912" s="33"/>
      <c r="E912" s="33"/>
      <c r="F912" s="33"/>
      <c r="K912" s="33"/>
      <c r="L912" s="33"/>
      <c r="M912" s="33"/>
      <c r="O912" s="2"/>
      <c r="P912" s="2"/>
      <c r="Q912" s="2"/>
      <c r="R912" s="2"/>
    </row>
    <row r="913" ht="15.75" customHeight="1">
      <c r="C913" s="33"/>
      <c r="E913" s="33"/>
      <c r="F913" s="33"/>
      <c r="K913" s="33"/>
      <c r="L913" s="33"/>
      <c r="M913" s="33"/>
      <c r="O913" s="2"/>
      <c r="P913" s="2"/>
      <c r="Q913" s="2"/>
      <c r="R913" s="2"/>
    </row>
    <row r="914" ht="15.75" customHeight="1">
      <c r="C914" s="33"/>
      <c r="E914" s="33"/>
      <c r="F914" s="33"/>
      <c r="K914" s="33"/>
      <c r="L914" s="33"/>
      <c r="M914" s="33"/>
      <c r="O914" s="2"/>
      <c r="P914" s="2"/>
      <c r="Q914" s="2"/>
      <c r="R914" s="2"/>
    </row>
    <row r="915" ht="15.75" customHeight="1">
      <c r="C915" s="33"/>
      <c r="E915" s="33"/>
      <c r="F915" s="33"/>
      <c r="K915" s="33"/>
      <c r="L915" s="33"/>
      <c r="M915" s="33"/>
      <c r="O915" s="2"/>
      <c r="P915" s="2"/>
      <c r="Q915" s="2"/>
      <c r="R915" s="2"/>
    </row>
    <row r="916" ht="15.75" customHeight="1">
      <c r="C916" s="33"/>
      <c r="E916" s="33"/>
      <c r="F916" s="33"/>
      <c r="K916" s="33"/>
      <c r="L916" s="33"/>
      <c r="M916" s="33"/>
      <c r="O916" s="2"/>
      <c r="P916" s="2"/>
      <c r="Q916" s="2"/>
      <c r="R916" s="2"/>
    </row>
    <row r="917" ht="15.75" customHeight="1">
      <c r="C917" s="33"/>
      <c r="E917" s="33"/>
      <c r="F917" s="33"/>
      <c r="K917" s="33"/>
      <c r="L917" s="33"/>
      <c r="M917" s="33"/>
      <c r="O917" s="2"/>
      <c r="P917" s="2"/>
      <c r="Q917" s="2"/>
      <c r="R917" s="2"/>
    </row>
    <row r="918" ht="15.75" customHeight="1">
      <c r="C918" s="33"/>
      <c r="E918" s="33"/>
      <c r="F918" s="33"/>
      <c r="K918" s="33"/>
      <c r="L918" s="33"/>
      <c r="M918" s="33"/>
      <c r="O918" s="2"/>
      <c r="P918" s="2"/>
      <c r="Q918" s="2"/>
      <c r="R918" s="2"/>
    </row>
    <row r="919" ht="15.75" customHeight="1">
      <c r="C919" s="33"/>
      <c r="E919" s="33"/>
      <c r="F919" s="33"/>
      <c r="K919" s="33"/>
      <c r="L919" s="33"/>
      <c r="M919" s="33"/>
      <c r="O919" s="2"/>
      <c r="P919" s="2"/>
      <c r="Q919" s="2"/>
      <c r="R919" s="2"/>
    </row>
    <row r="920" ht="15.75" customHeight="1">
      <c r="C920" s="33"/>
      <c r="E920" s="33"/>
      <c r="F920" s="33"/>
      <c r="K920" s="33"/>
      <c r="L920" s="33"/>
      <c r="M920" s="33"/>
      <c r="O920" s="2"/>
      <c r="P920" s="2"/>
      <c r="Q920" s="2"/>
      <c r="R920" s="2"/>
    </row>
    <row r="921" ht="15.75" customHeight="1">
      <c r="C921" s="33"/>
      <c r="E921" s="33"/>
      <c r="F921" s="33"/>
      <c r="K921" s="33"/>
      <c r="L921" s="33"/>
      <c r="M921" s="33"/>
      <c r="O921" s="2"/>
      <c r="P921" s="2"/>
      <c r="Q921" s="2"/>
      <c r="R921" s="2"/>
    </row>
    <row r="922" ht="15.75" customHeight="1">
      <c r="C922" s="33"/>
      <c r="E922" s="33"/>
      <c r="F922" s="33"/>
      <c r="K922" s="33"/>
      <c r="L922" s="33"/>
      <c r="M922" s="33"/>
      <c r="O922" s="2"/>
      <c r="P922" s="2"/>
      <c r="Q922" s="2"/>
      <c r="R922" s="2"/>
    </row>
    <row r="923" ht="15.75" customHeight="1">
      <c r="C923" s="33"/>
      <c r="E923" s="33"/>
      <c r="F923" s="33"/>
      <c r="K923" s="33"/>
      <c r="L923" s="33"/>
      <c r="M923" s="33"/>
      <c r="O923" s="2"/>
      <c r="P923" s="2"/>
      <c r="Q923" s="2"/>
      <c r="R923" s="2"/>
    </row>
    <row r="924" ht="15.75" customHeight="1">
      <c r="C924" s="33"/>
      <c r="E924" s="33"/>
      <c r="F924" s="33"/>
      <c r="K924" s="33"/>
      <c r="L924" s="33"/>
      <c r="M924" s="33"/>
      <c r="O924" s="2"/>
      <c r="P924" s="2"/>
      <c r="Q924" s="2"/>
      <c r="R924" s="2"/>
    </row>
    <row r="925" ht="15.75" customHeight="1">
      <c r="C925" s="33"/>
      <c r="E925" s="33"/>
      <c r="F925" s="33"/>
      <c r="K925" s="33"/>
      <c r="L925" s="33"/>
      <c r="M925" s="33"/>
      <c r="O925" s="2"/>
      <c r="P925" s="2"/>
      <c r="Q925" s="2"/>
      <c r="R925" s="2"/>
    </row>
    <row r="926" ht="15.75" customHeight="1">
      <c r="C926" s="33"/>
      <c r="E926" s="33"/>
      <c r="F926" s="33"/>
      <c r="K926" s="33"/>
      <c r="L926" s="33"/>
      <c r="M926" s="33"/>
      <c r="O926" s="2"/>
      <c r="P926" s="2"/>
      <c r="Q926" s="2"/>
      <c r="R926" s="2"/>
    </row>
    <row r="927" ht="15.75" customHeight="1">
      <c r="C927" s="33"/>
      <c r="E927" s="33"/>
      <c r="F927" s="33"/>
      <c r="K927" s="33"/>
      <c r="L927" s="33"/>
      <c r="M927" s="33"/>
      <c r="O927" s="2"/>
      <c r="P927" s="2"/>
      <c r="Q927" s="2"/>
      <c r="R927" s="2"/>
    </row>
    <row r="928" ht="15.75" customHeight="1">
      <c r="C928" s="33"/>
      <c r="E928" s="33"/>
      <c r="F928" s="33"/>
      <c r="K928" s="33"/>
      <c r="L928" s="33"/>
      <c r="M928" s="33"/>
      <c r="O928" s="2"/>
      <c r="P928" s="2"/>
      <c r="Q928" s="2"/>
      <c r="R928" s="2"/>
    </row>
    <row r="929" ht="15.75" customHeight="1">
      <c r="C929" s="33"/>
      <c r="E929" s="33"/>
      <c r="F929" s="33"/>
      <c r="K929" s="33"/>
      <c r="L929" s="33"/>
      <c r="M929" s="33"/>
      <c r="O929" s="2"/>
      <c r="P929" s="2"/>
      <c r="Q929" s="2"/>
      <c r="R929" s="2"/>
    </row>
    <row r="930" ht="15.75" customHeight="1">
      <c r="C930" s="33"/>
      <c r="E930" s="33"/>
      <c r="F930" s="33"/>
      <c r="K930" s="33"/>
      <c r="L930" s="33"/>
      <c r="M930" s="33"/>
      <c r="O930" s="2"/>
      <c r="P930" s="2"/>
      <c r="Q930" s="2"/>
      <c r="R930" s="2"/>
    </row>
    <row r="931" ht="15.75" customHeight="1">
      <c r="C931" s="33"/>
      <c r="E931" s="33"/>
      <c r="F931" s="33"/>
      <c r="K931" s="33"/>
      <c r="L931" s="33"/>
      <c r="M931" s="33"/>
      <c r="O931" s="2"/>
      <c r="P931" s="2"/>
      <c r="Q931" s="2"/>
      <c r="R931" s="2"/>
    </row>
    <row r="932" ht="15.75" customHeight="1">
      <c r="C932" s="33"/>
      <c r="E932" s="33"/>
      <c r="F932" s="33"/>
      <c r="K932" s="33"/>
      <c r="L932" s="33"/>
      <c r="M932" s="33"/>
      <c r="O932" s="2"/>
      <c r="P932" s="2"/>
      <c r="Q932" s="2"/>
      <c r="R932" s="2"/>
    </row>
    <row r="933" ht="15.75" customHeight="1">
      <c r="C933" s="33"/>
      <c r="E933" s="33"/>
      <c r="F933" s="33"/>
      <c r="K933" s="33"/>
      <c r="L933" s="33"/>
      <c r="M933" s="33"/>
      <c r="O933" s="2"/>
      <c r="P933" s="2"/>
      <c r="Q933" s="2"/>
      <c r="R933" s="2"/>
    </row>
    <row r="934" ht="15.75" customHeight="1">
      <c r="C934" s="33"/>
      <c r="E934" s="33"/>
      <c r="F934" s="33"/>
      <c r="K934" s="33"/>
      <c r="L934" s="33"/>
      <c r="M934" s="33"/>
      <c r="O934" s="2"/>
      <c r="P934" s="2"/>
      <c r="Q934" s="2"/>
      <c r="R934" s="2"/>
    </row>
    <row r="935" ht="15.75" customHeight="1">
      <c r="C935" s="33"/>
      <c r="E935" s="33"/>
      <c r="F935" s="33"/>
      <c r="K935" s="33"/>
      <c r="L935" s="33"/>
      <c r="M935" s="33"/>
      <c r="O935" s="2"/>
      <c r="P935" s="2"/>
      <c r="Q935" s="2"/>
      <c r="R935" s="2"/>
    </row>
    <row r="936" ht="15.75" customHeight="1">
      <c r="C936" s="33"/>
      <c r="E936" s="33"/>
      <c r="F936" s="33"/>
      <c r="K936" s="33"/>
      <c r="L936" s="33"/>
      <c r="M936" s="33"/>
      <c r="O936" s="2"/>
      <c r="P936" s="2"/>
      <c r="Q936" s="2"/>
      <c r="R936" s="2"/>
    </row>
    <row r="937" ht="15.75" customHeight="1">
      <c r="C937" s="33"/>
      <c r="E937" s="33"/>
      <c r="F937" s="33"/>
      <c r="K937" s="33"/>
      <c r="L937" s="33"/>
      <c r="M937" s="33"/>
      <c r="O937" s="2"/>
      <c r="P937" s="2"/>
      <c r="Q937" s="2"/>
      <c r="R937" s="2"/>
    </row>
    <row r="938" ht="15.75" customHeight="1">
      <c r="C938" s="33"/>
      <c r="E938" s="33"/>
      <c r="F938" s="33"/>
      <c r="K938" s="33"/>
      <c r="L938" s="33"/>
      <c r="M938" s="33"/>
      <c r="O938" s="2"/>
      <c r="P938" s="2"/>
      <c r="Q938" s="2"/>
      <c r="R938" s="2"/>
    </row>
    <row r="939" ht="15.75" customHeight="1">
      <c r="C939" s="33"/>
      <c r="E939" s="33"/>
      <c r="F939" s="33"/>
      <c r="K939" s="33"/>
      <c r="L939" s="33"/>
      <c r="M939" s="33"/>
      <c r="O939" s="2"/>
      <c r="P939" s="2"/>
      <c r="Q939" s="2"/>
      <c r="R939" s="2"/>
    </row>
    <row r="940" ht="15.75" customHeight="1">
      <c r="C940" s="33"/>
      <c r="E940" s="33"/>
      <c r="F940" s="33"/>
      <c r="K940" s="33"/>
      <c r="L940" s="33"/>
      <c r="M940" s="33"/>
      <c r="O940" s="2"/>
      <c r="P940" s="2"/>
      <c r="Q940" s="2"/>
      <c r="R940" s="2"/>
    </row>
    <row r="941" ht="15.75" customHeight="1">
      <c r="C941" s="33"/>
      <c r="E941" s="33"/>
      <c r="F941" s="33"/>
      <c r="K941" s="33"/>
      <c r="L941" s="33"/>
      <c r="M941" s="33"/>
      <c r="O941" s="2"/>
      <c r="P941" s="2"/>
      <c r="Q941" s="2"/>
      <c r="R941" s="2"/>
    </row>
    <row r="942" ht="15.75" customHeight="1">
      <c r="C942" s="33"/>
      <c r="E942" s="33"/>
      <c r="F942" s="33"/>
      <c r="K942" s="33"/>
      <c r="L942" s="33"/>
      <c r="M942" s="33"/>
      <c r="O942" s="2"/>
      <c r="P942" s="2"/>
      <c r="Q942" s="2"/>
      <c r="R942" s="2"/>
    </row>
    <row r="943" ht="15.75" customHeight="1">
      <c r="C943" s="33"/>
      <c r="E943" s="33"/>
      <c r="F943" s="33"/>
      <c r="K943" s="33"/>
      <c r="L943" s="33"/>
      <c r="M943" s="33"/>
      <c r="O943" s="2"/>
      <c r="P943" s="2"/>
      <c r="Q943" s="2"/>
      <c r="R943" s="2"/>
    </row>
    <row r="944" ht="15.75" customHeight="1">
      <c r="C944" s="33"/>
      <c r="E944" s="33"/>
      <c r="F944" s="33"/>
      <c r="K944" s="33"/>
      <c r="L944" s="33"/>
      <c r="M944" s="33"/>
      <c r="O944" s="2"/>
      <c r="P944" s="2"/>
      <c r="Q944" s="2"/>
      <c r="R944" s="2"/>
    </row>
    <row r="945" ht="15.75" customHeight="1">
      <c r="C945" s="33"/>
      <c r="E945" s="33"/>
      <c r="F945" s="33"/>
      <c r="K945" s="33"/>
      <c r="L945" s="33"/>
      <c r="M945" s="33"/>
      <c r="O945" s="2"/>
      <c r="P945" s="2"/>
      <c r="Q945" s="2"/>
      <c r="R945" s="2"/>
    </row>
    <row r="946" ht="15.75" customHeight="1">
      <c r="C946" s="33"/>
      <c r="E946" s="33"/>
      <c r="F946" s="33"/>
      <c r="K946" s="33"/>
      <c r="L946" s="33"/>
      <c r="M946" s="33"/>
      <c r="O946" s="2"/>
      <c r="P946" s="2"/>
      <c r="Q946" s="2"/>
      <c r="R946" s="2"/>
    </row>
    <row r="947" ht="15.75" customHeight="1">
      <c r="C947" s="33"/>
      <c r="E947" s="33"/>
      <c r="F947" s="33"/>
      <c r="K947" s="33"/>
      <c r="L947" s="33"/>
      <c r="M947" s="33"/>
      <c r="O947" s="2"/>
      <c r="P947" s="2"/>
      <c r="Q947" s="2"/>
      <c r="R947" s="2"/>
    </row>
    <row r="948" ht="15.75" customHeight="1">
      <c r="C948" s="33"/>
      <c r="E948" s="33"/>
      <c r="F948" s="33"/>
      <c r="K948" s="33"/>
      <c r="L948" s="33"/>
      <c r="M948" s="33"/>
      <c r="O948" s="2"/>
      <c r="P948" s="2"/>
      <c r="Q948" s="2"/>
      <c r="R948" s="2"/>
    </row>
    <row r="949" ht="15.75" customHeight="1">
      <c r="C949" s="33"/>
      <c r="E949" s="33"/>
      <c r="F949" s="33"/>
      <c r="K949" s="33"/>
      <c r="L949" s="33"/>
      <c r="M949" s="33"/>
      <c r="O949" s="2"/>
      <c r="P949" s="2"/>
      <c r="Q949" s="2"/>
      <c r="R949" s="2"/>
    </row>
    <row r="950" ht="15.75" customHeight="1">
      <c r="C950" s="33"/>
      <c r="E950" s="33"/>
      <c r="F950" s="33"/>
      <c r="K950" s="33"/>
      <c r="L950" s="33"/>
      <c r="M950" s="33"/>
      <c r="O950" s="2"/>
      <c r="P950" s="2"/>
      <c r="Q950" s="2"/>
      <c r="R950" s="2"/>
    </row>
    <row r="951" ht="15.75" customHeight="1">
      <c r="C951" s="33"/>
      <c r="E951" s="33"/>
      <c r="F951" s="33"/>
      <c r="K951" s="33"/>
      <c r="L951" s="33"/>
      <c r="M951" s="33"/>
      <c r="O951" s="2"/>
      <c r="P951" s="2"/>
      <c r="Q951" s="2"/>
      <c r="R951" s="2"/>
    </row>
    <row r="952" ht="15.75" customHeight="1">
      <c r="C952" s="33"/>
      <c r="E952" s="33"/>
      <c r="F952" s="33"/>
      <c r="K952" s="33"/>
      <c r="L952" s="33"/>
      <c r="M952" s="33"/>
      <c r="O952" s="2"/>
      <c r="P952" s="2"/>
      <c r="Q952" s="2"/>
      <c r="R952" s="2"/>
    </row>
    <row r="953" ht="15.75" customHeight="1">
      <c r="C953" s="33"/>
      <c r="E953" s="33"/>
      <c r="F953" s="33"/>
      <c r="K953" s="33"/>
      <c r="L953" s="33"/>
      <c r="M953" s="33"/>
      <c r="O953" s="2"/>
      <c r="P953" s="2"/>
      <c r="Q953" s="2"/>
      <c r="R953" s="2"/>
    </row>
    <row r="954" ht="15.75" customHeight="1">
      <c r="C954" s="33"/>
      <c r="E954" s="33"/>
      <c r="F954" s="33"/>
      <c r="K954" s="33"/>
      <c r="L954" s="33"/>
      <c r="M954" s="33"/>
      <c r="O954" s="2"/>
      <c r="P954" s="2"/>
      <c r="Q954" s="2"/>
      <c r="R954" s="2"/>
    </row>
    <row r="955" ht="15.75" customHeight="1">
      <c r="C955" s="33"/>
      <c r="E955" s="33"/>
      <c r="F955" s="33"/>
      <c r="K955" s="33"/>
      <c r="L955" s="33"/>
      <c r="M955" s="33"/>
      <c r="O955" s="2"/>
      <c r="P955" s="2"/>
      <c r="Q955" s="2"/>
      <c r="R955" s="2"/>
    </row>
    <row r="956" ht="15.75" customHeight="1">
      <c r="C956" s="33"/>
      <c r="E956" s="33"/>
      <c r="F956" s="33"/>
      <c r="K956" s="33"/>
      <c r="L956" s="33"/>
      <c r="M956" s="33"/>
      <c r="O956" s="2"/>
      <c r="P956" s="2"/>
      <c r="Q956" s="2"/>
      <c r="R956" s="2"/>
    </row>
    <row r="957" ht="15.75" customHeight="1">
      <c r="C957" s="33"/>
      <c r="E957" s="33"/>
      <c r="F957" s="33"/>
      <c r="K957" s="33"/>
      <c r="L957" s="33"/>
      <c r="M957" s="33"/>
      <c r="O957" s="2"/>
      <c r="P957" s="2"/>
      <c r="Q957" s="2"/>
      <c r="R957" s="2"/>
    </row>
    <row r="958" ht="15.75" customHeight="1">
      <c r="C958" s="33"/>
      <c r="E958" s="33"/>
      <c r="F958" s="33"/>
      <c r="K958" s="33"/>
      <c r="L958" s="33"/>
      <c r="M958" s="33"/>
      <c r="O958" s="2"/>
      <c r="P958" s="2"/>
      <c r="Q958" s="2"/>
      <c r="R958" s="2"/>
    </row>
    <row r="959" ht="15.75" customHeight="1">
      <c r="C959" s="33"/>
      <c r="E959" s="33"/>
      <c r="F959" s="33"/>
      <c r="K959" s="33"/>
      <c r="L959" s="33"/>
      <c r="M959" s="33"/>
      <c r="O959" s="2"/>
      <c r="P959" s="2"/>
      <c r="Q959" s="2"/>
      <c r="R959" s="2"/>
    </row>
    <row r="960" ht="15.75" customHeight="1">
      <c r="C960" s="33"/>
      <c r="E960" s="33"/>
      <c r="F960" s="33"/>
      <c r="K960" s="33"/>
      <c r="L960" s="33"/>
      <c r="M960" s="33"/>
      <c r="O960" s="2"/>
      <c r="P960" s="2"/>
      <c r="Q960" s="2"/>
      <c r="R960" s="2"/>
    </row>
    <row r="961" ht="15.75" customHeight="1">
      <c r="C961" s="33"/>
      <c r="E961" s="33"/>
      <c r="F961" s="33"/>
      <c r="K961" s="33"/>
      <c r="L961" s="33"/>
      <c r="M961" s="33"/>
      <c r="O961" s="2"/>
      <c r="P961" s="2"/>
      <c r="Q961" s="2"/>
      <c r="R961" s="2"/>
    </row>
    <row r="962" ht="15.75" customHeight="1">
      <c r="C962" s="33"/>
      <c r="E962" s="33"/>
      <c r="F962" s="33"/>
      <c r="K962" s="33"/>
      <c r="L962" s="33"/>
      <c r="M962" s="33"/>
      <c r="O962" s="2"/>
      <c r="P962" s="2"/>
      <c r="Q962" s="2"/>
      <c r="R962" s="2"/>
    </row>
    <row r="963" ht="15.75" customHeight="1">
      <c r="C963" s="33"/>
      <c r="E963" s="33"/>
      <c r="F963" s="33"/>
      <c r="K963" s="33"/>
      <c r="L963" s="33"/>
      <c r="M963" s="33"/>
      <c r="O963" s="2"/>
      <c r="P963" s="2"/>
      <c r="Q963" s="2"/>
      <c r="R963" s="2"/>
    </row>
    <row r="964" ht="15.75" customHeight="1">
      <c r="C964" s="33"/>
      <c r="E964" s="33"/>
      <c r="F964" s="33"/>
      <c r="K964" s="33"/>
      <c r="L964" s="33"/>
      <c r="M964" s="33"/>
      <c r="O964" s="2"/>
      <c r="P964" s="2"/>
      <c r="Q964" s="2"/>
      <c r="R964" s="2"/>
    </row>
    <row r="965" ht="15.75" customHeight="1">
      <c r="C965" s="33"/>
      <c r="E965" s="33"/>
      <c r="F965" s="33"/>
      <c r="K965" s="33"/>
      <c r="L965" s="33"/>
      <c r="M965" s="33"/>
      <c r="O965" s="2"/>
      <c r="P965" s="2"/>
      <c r="Q965" s="2"/>
      <c r="R965" s="2"/>
    </row>
    <row r="966" ht="15.75" customHeight="1">
      <c r="C966" s="33"/>
      <c r="E966" s="33"/>
      <c r="F966" s="33"/>
      <c r="K966" s="33"/>
      <c r="L966" s="33"/>
      <c r="M966" s="33"/>
      <c r="O966" s="2"/>
      <c r="P966" s="2"/>
      <c r="Q966" s="2"/>
      <c r="R966" s="2"/>
    </row>
    <row r="967" ht="15.75" customHeight="1">
      <c r="C967" s="33"/>
      <c r="E967" s="33"/>
      <c r="F967" s="33"/>
      <c r="K967" s="33"/>
      <c r="L967" s="33"/>
      <c r="M967" s="33"/>
      <c r="O967" s="2"/>
      <c r="P967" s="2"/>
      <c r="Q967" s="2"/>
      <c r="R967" s="2"/>
    </row>
    <row r="968" ht="15.75" customHeight="1">
      <c r="C968" s="33"/>
      <c r="E968" s="33"/>
      <c r="F968" s="33"/>
      <c r="K968" s="33"/>
      <c r="L968" s="33"/>
      <c r="M968" s="33"/>
      <c r="O968" s="2"/>
      <c r="P968" s="2"/>
      <c r="Q968" s="2"/>
      <c r="R968" s="2"/>
    </row>
    <row r="969" ht="15.75" customHeight="1">
      <c r="C969" s="33"/>
      <c r="E969" s="33"/>
      <c r="F969" s="33"/>
      <c r="K969" s="33"/>
      <c r="L969" s="33"/>
      <c r="M969" s="33"/>
      <c r="O969" s="2"/>
      <c r="P969" s="2"/>
      <c r="Q969" s="2"/>
      <c r="R969" s="2"/>
    </row>
    <row r="970" ht="15.75" customHeight="1">
      <c r="C970" s="33"/>
      <c r="E970" s="33"/>
      <c r="F970" s="33"/>
      <c r="K970" s="33"/>
      <c r="L970" s="33"/>
      <c r="M970" s="33"/>
      <c r="O970" s="2"/>
      <c r="P970" s="2"/>
      <c r="Q970" s="2"/>
      <c r="R970" s="2"/>
    </row>
    <row r="971" ht="15.75" customHeight="1">
      <c r="C971" s="33"/>
      <c r="E971" s="33"/>
      <c r="F971" s="33"/>
      <c r="K971" s="33"/>
      <c r="L971" s="33"/>
      <c r="M971" s="33"/>
      <c r="O971" s="2"/>
      <c r="P971" s="2"/>
      <c r="Q971" s="2"/>
      <c r="R971" s="2"/>
    </row>
    <row r="972" ht="15.75" customHeight="1">
      <c r="C972" s="33"/>
      <c r="E972" s="33"/>
      <c r="F972" s="33"/>
      <c r="K972" s="33"/>
      <c r="L972" s="33"/>
      <c r="M972" s="33"/>
      <c r="O972" s="2"/>
      <c r="P972" s="2"/>
      <c r="Q972" s="2"/>
      <c r="R972" s="2"/>
    </row>
    <row r="973" ht="15.75" customHeight="1">
      <c r="C973" s="33"/>
      <c r="E973" s="33"/>
      <c r="F973" s="33"/>
      <c r="K973" s="33"/>
      <c r="L973" s="33"/>
      <c r="M973" s="33"/>
      <c r="O973" s="2"/>
      <c r="P973" s="2"/>
      <c r="Q973" s="2"/>
      <c r="R973" s="2"/>
    </row>
    <row r="974" ht="15.75" customHeight="1">
      <c r="C974" s="33"/>
      <c r="E974" s="33"/>
      <c r="F974" s="33"/>
      <c r="K974" s="33"/>
      <c r="L974" s="33"/>
      <c r="M974" s="33"/>
      <c r="O974" s="2"/>
      <c r="P974" s="2"/>
      <c r="Q974" s="2"/>
      <c r="R974" s="2"/>
    </row>
    <row r="975" ht="15.75" customHeight="1">
      <c r="C975" s="33"/>
      <c r="E975" s="33"/>
      <c r="F975" s="33"/>
      <c r="K975" s="33"/>
      <c r="L975" s="33"/>
      <c r="M975" s="33"/>
      <c r="O975" s="2"/>
      <c r="P975" s="2"/>
      <c r="Q975" s="2"/>
      <c r="R975" s="2"/>
    </row>
    <row r="976" ht="15.75" customHeight="1">
      <c r="C976" s="33"/>
      <c r="E976" s="33"/>
      <c r="F976" s="33"/>
      <c r="K976" s="33"/>
      <c r="L976" s="33"/>
      <c r="M976" s="33"/>
      <c r="O976" s="2"/>
      <c r="P976" s="2"/>
      <c r="Q976" s="2"/>
      <c r="R976" s="2"/>
    </row>
    <row r="977" ht="15.75" customHeight="1">
      <c r="C977" s="33"/>
      <c r="E977" s="33"/>
      <c r="F977" s="33"/>
      <c r="K977" s="33"/>
      <c r="L977" s="33"/>
      <c r="M977" s="33"/>
      <c r="O977" s="2"/>
      <c r="P977" s="2"/>
      <c r="Q977" s="2"/>
      <c r="R977" s="2"/>
    </row>
    <row r="978" ht="15.75" customHeight="1">
      <c r="C978" s="33"/>
      <c r="E978" s="33"/>
      <c r="F978" s="33"/>
      <c r="K978" s="33"/>
      <c r="L978" s="33"/>
      <c r="M978" s="33"/>
      <c r="O978" s="2"/>
      <c r="P978" s="2"/>
      <c r="Q978" s="2"/>
      <c r="R978" s="2"/>
    </row>
    <row r="979" ht="15.75" customHeight="1">
      <c r="C979" s="33"/>
      <c r="E979" s="33"/>
      <c r="F979" s="33"/>
      <c r="K979" s="33"/>
      <c r="L979" s="33"/>
      <c r="M979" s="33"/>
      <c r="O979" s="2"/>
      <c r="P979" s="2"/>
      <c r="Q979" s="2"/>
      <c r="R979" s="2"/>
    </row>
    <row r="980" ht="15.75" customHeight="1">
      <c r="C980" s="33"/>
      <c r="E980" s="33"/>
      <c r="F980" s="33"/>
      <c r="K980" s="33"/>
      <c r="L980" s="33"/>
      <c r="M980" s="33"/>
      <c r="O980" s="2"/>
      <c r="P980" s="2"/>
      <c r="Q980" s="2"/>
      <c r="R980" s="2"/>
    </row>
    <row r="981" ht="15.75" customHeight="1">
      <c r="C981" s="33"/>
      <c r="E981" s="33"/>
      <c r="F981" s="33"/>
      <c r="K981" s="33"/>
      <c r="L981" s="33"/>
      <c r="M981" s="33"/>
      <c r="O981" s="2"/>
      <c r="P981" s="2"/>
      <c r="Q981" s="2"/>
      <c r="R981" s="2"/>
    </row>
    <row r="982" ht="15.75" customHeight="1">
      <c r="C982" s="33"/>
      <c r="E982" s="33"/>
      <c r="F982" s="33"/>
      <c r="K982" s="33"/>
      <c r="L982" s="33"/>
      <c r="M982" s="33"/>
      <c r="O982" s="2"/>
      <c r="P982" s="2"/>
      <c r="Q982" s="2"/>
      <c r="R982" s="2"/>
    </row>
    <row r="983" ht="15.75" customHeight="1">
      <c r="C983" s="33"/>
      <c r="E983" s="33"/>
      <c r="F983" s="33"/>
      <c r="K983" s="33"/>
      <c r="L983" s="33"/>
      <c r="M983" s="33"/>
      <c r="O983" s="2"/>
      <c r="P983" s="2"/>
      <c r="Q983" s="2"/>
      <c r="R983" s="2"/>
    </row>
    <row r="984" ht="15.75" customHeight="1">
      <c r="C984" s="33"/>
      <c r="E984" s="33"/>
      <c r="F984" s="33"/>
      <c r="K984" s="33"/>
      <c r="L984" s="33"/>
      <c r="M984" s="33"/>
      <c r="O984" s="2"/>
      <c r="P984" s="2"/>
      <c r="Q984" s="2"/>
      <c r="R984" s="2"/>
    </row>
    <row r="985" ht="15.75" customHeight="1">
      <c r="C985" s="33"/>
      <c r="E985" s="33"/>
      <c r="F985" s="33"/>
      <c r="K985" s="33"/>
      <c r="L985" s="33"/>
      <c r="M985" s="33"/>
      <c r="O985" s="2"/>
      <c r="P985" s="2"/>
      <c r="Q985" s="2"/>
      <c r="R985" s="2"/>
    </row>
    <row r="986" ht="15.75" customHeight="1">
      <c r="C986" s="33"/>
      <c r="E986" s="33"/>
      <c r="F986" s="33"/>
      <c r="K986" s="33"/>
      <c r="L986" s="33"/>
      <c r="M986" s="33"/>
      <c r="O986" s="2"/>
      <c r="P986" s="2"/>
      <c r="Q986" s="2"/>
      <c r="R986" s="2"/>
    </row>
    <row r="987" ht="15.75" customHeight="1">
      <c r="C987" s="33"/>
      <c r="E987" s="33"/>
      <c r="F987" s="33"/>
      <c r="K987" s="33"/>
      <c r="L987" s="33"/>
      <c r="M987" s="33"/>
      <c r="O987" s="2"/>
      <c r="P987" s="2"/>
      <c r="Q987" s="2"/>
      <c r="R987" s="2"/>
    </row>
    <row r="988" ht="15.75" customHeight="1">
      <c r="C988" s="33"/>
      <c r="E988" s="33"/>
      <c r="F988" s="33"/>
      <c r="K988" s="33"/>
      <c r="L988" s="33"/>
      <c r="M988" s="33"/>
      <c r="O988" s="2"/>
      <c r="P988" s="2"/>
      <c r="Q988" s="2"/>
      <c r="R988" s="2"/>
    </row>
    <row r="989" ht="15.75" customHeight="1">
      <c r="C989" s="33"/>
      <c r="E989" s="33"/>
      <c r="F989" s="33"/>
      <c r="K989" s="33"/>
      <c r="L989" s="33"/>
      <c r="M989" s="33"/>
      <c r="O989" s="2"/>
      <c r="P989" s="2"/>
      <c r="Q989" s="2"/>
      <c r="R989" s="2"/>
    </row>
    <row r="990" ht="15.75" customHeight="1">
      <c r="C990" s="33"/>
      <c r="E990" s="33"/>
      <c r="F990" s="33"/>
      <c r="K990" s="33"/>
      <c r="L990" s="33"/>
      <c r="M990" s="33"/>
      <c r="O990" s="2"/>
      <c r="P990" s="2"/>
      <c r="Q990" s="2"/>
      <c r="R990" s="2"/>
    </row>
    <row r="991" ht="15.75" customHeight="1">
      <c r="C991" s="33"/>
      <c r="E991" s="33"/>
      <c r="F991" s="33"/>
      <c r="K991" s="33"/>
      <c r="L991" s="33"/>
      <c r="M991" s="33"/>
      <c r="O991" s="2"/>
      <c r="P991" s="2"/>
      <c r="Q991" s="2"/>
      <c r="R991" s="2"/>
    </row>
    <row r="992" ht="15.75" customHeight="1">
      <c r="C992" s="33"/>
      <c r="E992" s="33"/>
      <c r="F992" s="33"/>
      <c r="K992" s="33"/>
      <c r="L992" s="33"/>
      <c r="M992" s="33"/>
      <c r="O992" s="2"/>
      <c r="P992" s="2"/>
      <c r="Q992" s="2"/>
      <c r="R992" s="2"/>
    </row>
    <row r="993" ht="15.75" customHeight="1">
      <c r="C993" s="33"/>
      <c r="E993" s="33"/>
      <c r="F993" s="33"/>
      <c r="K993" s="33"/>
      <c r="L993" s="33"/>
      <c r="M993" s="33"/>
      <c r="O993" s="2"/>
      <c r="P993" s="2"/>
      <c r="Q993" s="2"/>
      <c r="R993" s="2"/>
    </row>
    <row r="994" ht="15.75" customHeight="1">
      <c r="C994" s="33"/>
      <c r="E994" s="33"/>
      <c r="F994" s="33"/>
      <c r="K994" s="33"/>
      <c r="L994" s="33"/>
      <c r="M994" s="33"/>
      <c r="O994" s="2"/>
      <c r="P994" s="2"/>
      <c r="Q994" s="2"/>
      <c r="R994" s="2"/>
    </row>
    <row r="995" ht="15.75" customHeight="1">
      <c r="C995" s="33"/>
      <c r="E995" s="33"/>
      <c r="F995" s="33"/>
      <c r="K995" s="33"/>
      <c r="L995" s="33"/>
      <c r="M995" s="33"/>
      <c r="O995" s="2"/>
      <c r="P995" s="2"/>
      <c r="Q995" s="2"/>
      <c r="R995" s="2"/>
    </row>
    <row r="996" ht="15.75" customHeight="1">
      <c r="C996" s="33"/>
      <c r="E996" s="33"/>
      <c r="F996" s="33"/>
      <c r="K996" s="33"/>
      <c r="L996" s="33"/>
      <c r="M996" s="33"/>
      <c r="O996" s="2"/>
      <c r="P996" s="2"/>
      <c r="Q996" s="2"/>
      <c r="R996" s="2"/>
    </row>
    <row r="997" ht="15.75" customHeight="1">
      <c r="C997" s="33"/>
      <c r="E997" s="33"/>
      <c r="F997" s="33"/>
      <c r="K997" s="33"/>
      <c r="L997" s="33"/>
      <c r="M997" s="33"/>
      <c r="O997" s="2"/>
      <c r="P997" s="2"/>
      <c r="Q997" s="2"/>
      <c r="R997" s="2"/>
    </row>
    <row r="998" ht="15.75" customHeight="1">
      <c r="C998" s="33"/>
      <c r="E998" s="33"/>
      <c r="F998" s="33"/>
      <c r="K998" s="33"/>
      <c r="L998" s="33"/>
      <c r="M998" s="33"/>
      <c r="O998" s="2"/>
      <c r="P998" s="2"/>
      <c r="Q998" s="2"/>
      <c r="R998" s="2"/>
    </row>
    <row r="999" ht="15.75" customHeight="1">
      <c r="C999" s="33"/>
      <c r="E999" s="33"/>
      <c r="F999" s="33"/>
      <c r="K999" s="33"/>
      <c r="L999" s="33"/>
      <c r="M999" s="33"/>
      <c r="O999" s="2"/>
      <c r="P999" s="2"/>
      <c r="Q999" s="2"/>
      <c r="R999" s="2"/>
    </row>
    <row r="1000" ht="15.75" customHeight="1">
      <c r="C1000" s="33"/>
      <c r="E1000" s="33"/>
      <c r="F1000" s="33"/>
      <c r="K1000" s="33"/>
      <c r="L1000" s="33"/>
      <c r="M1000" s="33"/>
      <c r="O1000" s="2"/>
      <c r="P1000" s="2"/>
      <c r="Q1000" s="2"/>
      <c r="R1000" s="2"/>
    </row>
  </sheetData>
  <hyperlinks>
    <hyperlink r:id="rId1" ref="A20"/>
  </hyperlinks>
  <printOptions/>
  <pageMargins bottom="0.75" footer="0.0" header="0.0" left="0.7" right="0.7" top="0.75"/>
  <pageSetup paperSize="9" orientation="portrait"/>
  <drawing r:id="rId2"/>
  <tableParts count="1">
    <tablePart r:id="rId4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2022-10-04T20:16:50Z</dcterms:created>
</cp:coreProperties>
</file>