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9c68cc16118e461f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t\Desktop\analysis\cron\alert\excel\"/>
    </mc:Choice>
  </mc:AlternateContent>
  <bookViews>
    <workbookView xWindow="240" yWindow="15" windowWidth="16095" windowHeight="9660" firstSheet="1" activeTab="1"/>
  </bookViews>
  <sheets>
    <sheet name="01_version_control" sheetId="2" r:id="rId1"/>
    <sheet name="02_EDA_ONEKEYLOAN" sheetId="9" r:id="rId2"/>
    <sheet name="02_EDA_MODIFY" sheetId="7" r:id="rId3"/>
    <sheet name="03_distribution_MODIFY" sheetId="3" r:id="rId4"/>
    <sheet name="03_distribution_ONEKEYLOAN" sheetId="8" r:id="rId5"/>
    <sheet name="04_performance" sheetId="4" r:id="rId6"/>
  </sheets>
  <definedNames>
    <definedName name="_xlnm._FilterDatabase" localSheetId="2" hidden="1">'02_EDA_MODIFY'!$A$1:$AF$48</definedName>
    <definedName name="_xlnm._FilterDatabase" localSheetId="1" hidden="1">'02_EDA_ONEKEYLOAN'!$A$1:$AF$48</definedName>
  </definedNames>
  <calcPr calcId="152511"/>
</workbook>
</file>

<file path=xl/calcChain.xml><?xml version="1.0" encoding="utf-8"?>
<calcChain xmlns="http://schemas.openxmlformats.org/spreadsheetml/2006/main">
  <c r="I13" i="9" l="1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12" i="9"/>
</calcChain>
</file>

<file path=xl/sharedStrings.xml><?xml version="1.0" encoding="utf-8"?>
<sst xmlns="http://schemas.openxmlformats.org/spreadsheetml/2006/main" count="651" uniqueCount="249">
  <si>
    <t>数据源</t>
  </si>
  <si>
    <t>指标中文</t>
  </si>
  <si>
    <t>指标类型</t>
  </si>
  <si>
    <t>N</t>
  </si>
  <si>
    <t>NA占比</t>
  </si>
  <si>
    <t>-9999值数量</t>
  </si>
  <si>
    <t>-9999值占比</t>
  </si>
  <si>
    <t>-8888值数量</t>
  </si>
  <si>
    <t>-8888值占比</t>
  </si>
  <si>
    <t>-8887值数量</t>
  </si>
  <si>
    <t>-8887值占比</t>
  </si>
  <si>
    <t>0值数量</t>
  </si>
  <si>
    <t>0值占比</t>
  </si>
  <si>
    <t>mean</t>
  </si>
  <si>
    <t>std</t>
  </si>
  <si>
    <t>median</t>
  </si>
  <si>
    <t>min</t>
  </si>
  <si>
    <t>max</t>
  </si>
  <si>
    <t>p01</t>
  </si>
  <si>
    <t>p05</t>
  </si>
  <si>
    <t>p10</t>
  </si>
  <si>
    <t>p25</t>
  </si>
  <si>
    <t>p75</t>
  </si>
  <si>
    <t>p90</t>
  </si>
  <si>
    <t>p95</t>
  </si>
  <si>
    <t>p99</t>
  </si>
  <si>
    <t>age</t>
  </si>
  <si>
    <t>gender</t>
  </si>
  <si>
    <t>refer_parents</t>
  </si>
  <si>
    <t>性别</t>
  </si>
  <si>
    <t>紧急联系人是否是父母</t>
  </si>
  <si>
    <t>float</t>
  </si>
  <si>
    <t>日期</t>
    <phoneticPr fontId="2" type="noConversion"/>
  </si>
  <si>
    <t>内容</t>
    <phoneticPr fontId="2" type="noConversion"/>
  </si>
  <si>
    <t>版本</t>
    <phoneticPr fontId="2" type="noConversion"/>
  </si>
  <si>
    <t>v1.0</t>
    <phoneticPr fontId="2" type="noConversion"/>
  </si>
  <si>
    <t>模型分数</t>
    <phoneticPr fontId="2" type="noConversion"/>
  </si>
  <si>
    <t>分箱</t>
    <phoneticPr fontId="6" type="noConversion"/>
  </si>
  <si>
    <t>样本占比</t>
    <phoneticPr fontId="6" type="noConversion"/>
  </si>
  <si>
    <t>变量名</t>
    <phoneticPr fontId="6" type="noConversion"/>
  </si>
  <si>
    <t>样本数</t>
    <phoneticPr fontId="6" type="noConversion"/>
  </si>
  <si>
    <t>AUC</t>
    <phoneticPr fontId="6" type="noConversion"/>
  </si>
  <si>
    <t>首次创建老用户V2模型监控文档</t>
    <phoneticPr fontId="2" type="noConversion"/>
  </si>
  <si>
    <t>history_behavior</t>
  </si>
  <si>
    <t>近180天历史平均逾期天数</t>
  </si>
  <si>
    <t>avg_his_latedays_180d</t>
  </si>
  <si>
    <t>近360天历史最小逾期天数</t>
  </si>
  <si>
    <t>min_his_latedays_360d</t>
  </si>
  <si>
    <t>近360天历史最大逾期天数</t>
  </si>
  <si>
    <t>max_his_latedays_360d</t>
  </si>
  <si>
    <t>近180天历史最大逾期天数</t>
  </si>
  <si>
    <t>max_his_latedays_180d</t>
  </si>
  <si>
    <t>近90天历史最大逾期天数</t>
  </si>
  <si>
    <t>max_his_latedays_90d</t>
  </si>
  <si>
    <t>近60天历史最大逾期天数</t>
  </si>
  <si>
    <t>max_his_latedays_60d</t>
  </si>
  <si>
    <t>近180天还款时间在上午的次数</t>
  </si>
  <si>
    <t>cnt_paidoffhour_6to12_180d</t>
  </si>
  <si>
    <t>近30天正常还款次数</t>
  </si>
  <si>
    <t>cnt_paidoff30d</t>
  </si>
  <si>
    <t>正常还款次数</t>
  </si>
  <si>
    <t>cnt_paidoff</t>
  </si>
  <si>
    <t>近30天提前还款次数</t>
  </si>
  <si>
    <t>cnt_advance_paidoff30d</t>
  </si>
  <si>
    <t>提前还款次数</t>
  </si>
  <si>
    <t>cnt_advance_paidoff</t>
  </si>
  <si>
    <t>近90天平均展期次数</t>
  </si>
  <si>
    <t>avg_extend_times_90d</t>
  </si>
  <si>
    <t>近60天平均展期次数</t>
  </si>
  <si>
    <t>avg_extend_times_60d</t>
  </si>
  <si>
    <t>平均展期次数</t>
  </si>
  <si>
    <t>avg_extend_times</t>
  </si>
  <si>
    <t>近90天发生展期的订单数</t>
  </si>
  <si>
    <t>cnt_extend_times_90d</t>
  </si>
  <si>
    <t>近30天发生展期的订单数</t>
  </si>
  <si>
    <t>cnt_extend_times_30d</t>
  </si>
  <si>
    <t>最近一次申请距离现在时间差</t>
  </si>
  <si>
    <t>lastapply_curds</t>
  </si>
  <si>
    <t>历史成功放款次数</t>
  </si>
  <si>
    <t>cnt_loan</t>
  </si>
  <si>
    <t>近90天成功放款次数</t>
  </si>
  <si>
    <t>cnt_loan90</t>
  </si>
  <si>
    <t>近30天成功放款次数</t>
  </si>
  <si>
    <t>cnt_loan30</t>
  </si>
  <si>
    <t>izi_idinquiries</t>
  </si>
  <si>
    <t>C分类下身份证多头21内查询次数</t>
  </si>
  <si>
    <t>C_21d</t>
  </si>
  <si>
    <t>C分类下身份证多头3内查询次数</t>
  </si>
  <si>
    <t>C_3d</t>
  </si>
  <si>
    <t>B分类下身份证多头30内查询次数</t>
  </si>
  <si>
    <t>B_30d</t>
  </si>
  <si>
    <t>A分类下身份证多头60内查询次数</t>
  </si>
  <si>
    <t>A_60d</t>
  </si>
  <si>
    <t>A分类下身份证多头14内查询次数</t>
  </si>
  <si>
    <t>A_14d</t>
  </si>
  <si>
    <t>充值行为360~720天最小充值权重</t>
  </si>
  <si>
    <t>topup_360_720_min</t>
  </si>
  <si>
    <t>izi_topup</t>
  </si>
  <si>
    <t>充值行为360~720天平均充值权重</t>
  </si>
  <si>
    <t>topup_360_720_avg</t>
  </si>
  <si>
    <t>充值行为180~360天最小充值权重</t>
  </si>
  <si>
    <t>topup_180_360_min</t>
  </si>
  <si>
    <t>充值行为90~180天最小充值权重</t>
  </si>
  <si>
    <t>topup_90_180_min</t>
  </si>
  <si>
    <t>充值行为60~90天最小充值权重</t>
  </si>
  <si>
    <t>topup_60_90_min</t>
  </si>
  <si>
    <t>充值行为0~360天最小充值权重</t>
  </si>
  <si>
    <t>topup_0_360_min</t>
  </si>
  <si>
    <t>充值行为0~180天最小充值权重</t>
  </si>
  <si>
    <t>topup_0_180_min</t>
  </si>
  <si>
    <t>充值行为0~180天充值次数</t>
  </si>
  <si>
    <t>topup_0_180_times</t>
  </si>
  <si>
    <t>充值行为0~90天最小充值权重</t>
  </si>
  <si>
    <t>topup_0_90_min</t>
  </si>
  <si>
    <t>在网时长</t>
  </si>
  <si>
    <t>phoneage</t>
  </si>
  <si>
    <t>izi_phoneage</t>
  </si>
  <si>
    <t>号码活跃度</t>
  </si>
  <si>
    <t>phonescore</t>
  </si>
  <si>
    <t>izi_phonescore</t>
  </si>
  <si>
    <t>运营商</t>
  </si>
  <si>
    <t>izi_telcom</t>
  </si>
  <si>
    <t>izi_telcom_AXIS</t>
  </si>
  <si>
    <t>baseinfo</t>
  </si>
  <si>
    <t>月收入</t>
  </si>
  <si>
    <t>monthly_salary</t>
  </si>
  <si>
    <t>refer_update_minutes</t>
  </si>
  <si>
    <t>年龄</t>
  </si>
  <si>
    <t>education_SENIOR_HIGH_SCHOOL</t>
  </si>
  <si>
    <t>education_REGULAR_COLLEGE_COURSE</t>
  </si>
  <si>
    <t>宗教是否是伊斯兰教</t>
  </si>
  <si>
    <t>religion_ISLAM</t>
  </si>
  <si>
    <t>邮箱是否是gmail</t>
  </si>
  <si>
    <t>mail_gmail</t>
  </si>
  <si>
    <t>-1值占比</t>
  </si>
  <si>
    <t>-1值数量</t>
  </si>
  <si>
    <t>数据类型</t>
  </si>
  <si>
    <t>importance</t>
    <phoneticPr fontId="2" type="noConversion"/>
  </si>
  <si>
    <t>建模变量名</t>
    <phoneticPr fontId="2" type="noConversion"/>
  </si>
  <si>
    <t>线上变量名</t>
    <phoneticPr fontId="2" type="noConversion"/>
  </si>
  <si>
    <t>mailGmail</t>
  </si>
  <si>
    <t>religionIslam</t>
  </si>
  <si>
    <t>educationRegularCollegeCourse</t>
  </si>
  <si>
    <t>educationSeniorHighSchool</t>
  </si>
  <si>
    <t>referUpdateMinutes</t>
  </si>
  <si>
    <t>referParents</t>
  </si>
  <si>
    <t>monthlySalary</t>
  </si>
  <si>
    <t>iziTelcomAxis</t>
  </si>
  <si>
    <t>iziPhoneScorebl</t>
  </si>
  <si>
    <t>iziPhoneAgeAge</t>
  </si>
  <si>
    <t>iziTopup0to90Min</t>
  </si>
  <si>
    <t>iziTopup0to180Times</t>
  </si>
  <si>
    <t>iziTopup0to180Min</t>
  </si>
  <si>
    <t>iziTopup0to360Min</t>
  </si>
  <si>
    <t>iziTopup60to90Min</t>
  </si>
  <si>
    <t>iziTopup90to180Min</t>
  </si>
  <si>
    <t>iziTopup180to360Min</t>
  </si>
  <si>
    <t>iziTopup360to720Avg</t>
  </si>
  <si>
    <t>iziTopup360to720Min</t>
  </si>
  <si>
    <t>iziA14d</t>
  </si>
  <si>
    <t>iziA60d</t>
  </si>
  <si>
    <t>iziB30d</t>
  </si>
  <si>
    <t>iziC3d</t>
  </si>
  <si>
    <t>iziC21d</t>
  </si>
  <si>
    <t>cntLoan30PayDay</t>
  </si>
  <si>
    <t>cntLoan90PayDay</t>
  </si>
  <si>
    <t>cntLoanPayDay</t>
  </si>
  <si>
    <t>lastApplyCurdsPayDay</t>
  </si>
  <si>
    <t>cntExtendTimes30dPayDay</t>
  </si>
  <si>
    <t>cntExtendTimes90dPayDay</t>
  </si>
  <si>
    <t>avgExtendTimesPayDay</t>
  </si>
  <si>
    <t>avgExtendTimes60dPayDay</t>
  </si>
  <si>
    <t>avgExtendTimes90dPayDay</t>
  </si>
  <si>
    <t>cntAdvancePaidoffPayDay</t>
  </si>
  <si>
    <t>cntAdvancePaidoff30dPayDay</t>
  </si>
  <si>
    <t>cntPaidoffPayDay</t>
  </si>
  <si>
    <t>cntPaidoff30dPayDay</t>
  </si>
  <si>
    <t>cntPaidOffHour6to12H180dPayDay</t>
  </si>
  <si>
    <t>maxHisLatedays60dPayDay</t>
  </si>
  <si>
    <t>maxHisLatedays90dPayDay</t>
  </si>
  <si>
    <t>maxHisLatedays180dPayDay</t>
  </si>
  <si>
    <t>maxHisLatedays360dPayDay</t>
  </si>
  <si>
    <t>minHisLatedays360dPayDay</t>
  </si>
  <si>
    <t>avgHisLatedays180dPayDay</t>
  </si>
  <si>
    <t>原始字段</t>
    <phoneticPr fontId="2" type="noConversion"/>
  </si>
  <si>
    <t>(599.0, 607.0]</t>
  </si>
  <si>
    <t>(607.0, 612.0]</t>
  </si>
  <si>
    <t>(612.0, 618.0]</t>
  </si>
  <si>
    <t>(618.0, 623.0]</t>
  </si>
  <si>
    <t>(623.0, 629.0]</t>
  </si>
  <si>
    <t>(629.0, 636.0]</t>
  </si>
  <si>
    <t>(636.0, 643.0]</t>
  </si>
  <si>
    <t>(643.0, 654.0]</t>
  </si>
  <si>
    <t>(605.0, 613.0]</t>
  </si>
  <si>
    <t>(613.0, 619.0]</t>
  </si>
  <si>
    <t>(619.0, 624.0]</t>
  </si>
  <si>
    <t>(624.0, 629.0]</t>
  </si>
  <si>
    <t>(629.0, 634.0]</t>
  </si>
  <si>
    <t>(634.0, 641.0]</t>
  </si>
  <si>
    <t>(641.0, 648.0]</t>
  </si>
  <si>
    <t>(648.0, 657.0]</t>
  </si>
  <si>
    <t>score</t>
    <phoneticPr fontId="2" type="noConversion"/>
  </si>
  <si>
    <t>(-inf, 599.0]</t>
    <phoneticPr fontId="2" type="noConversion"/>
  </si>
  <si>
    <t>(-inf, 605.0]</t>
    <phoneticPr fontId="2" type="noConversion"/>
  </si>
  <si>
    <t>(657.0, np.inf]</t>
    <phoneticPr fontId="2" type="noConversion"/>
  </si>
  <si>
    <t>建模变量名</t>
    <phoneticPr fontId="2" type="noConversion"/>
  </si>
  <si>
    <t>数据源</t>
    <phoneticPr fontId="2" type="noConversion"/>
  </si>
  <si>
    <t>指标中文</t>
    <phoneticPr fontId="2" type="noConversion"/>
  </si>
  <si>
    <t>数据类型</t>
    <phoneticPr fontId="2" type="noConversion"/>
  </si>
  <si>
    <t>指标类型</t>
    <phoneticPr fontId="2" type="noConversion"/>
  </si>
  <si>
    <t>N</t>
    <phoneticPr fontId="2" type="noConversion"/>
  </si>
  <si>
    <t>NA占比</t>
    <phoneticPr fontId="2" type="noConversion"/>
  </si>
  <si>
    <t>-9999值数量</t>
    <phoneticPr fontId="2" type="noConversion"/>
  </si>
  <si>
    <t>-9999值占比</t>
    <phoneticPr fontId="2" type="noConversion"/>
  </si>
  <si>
    <t>-8888值数量</t>
    <phoneticPr fontId="2" type="noConversion"/>
  </si>
  <si>
    <t>-8888值占比</t>
    <phoneticPr fontId="2" type="noConversion"/>
  </si>
  <si>
    <t>-8887值数量</t>
    <phoneticPr fontId="2" type="noConversion"/>
  </si>
  <si>
    <t>-8887值占比</t>
    <phoneticPr fontId="2" type="noConversion"/>
  </si>
  <si>
    <t>-1值数量</t>
    <phoneticPr fontId="2" type="noConversion"/>
  </si>
  <si>
    <t>-1值占比</t>
    <phoneticPr fontId="2" type="noConversion"/>
  </si>
  <si>
    <t>0值数量</t>
    <phoneticPr fontId="2" type="noConversion"/>
  </si>
  <si>
    <t>0值占比</t>
    <phoneticPr fontId="2" type="noConversion"/>
  </si>
  <si>
    <t>mean</t>
    <phoneticPr fontId="2" type="noConversion"/>
  </si>
  <si>
    <t>std</t>
    <phoneticPr fontId="2" type="noConversion"/>
  </si>
  <si>
    <t>median</t>
    <phoneticPr fontId="2" type="noConversion"/>
  </si>
  <si>
    <t>min</t>
    <phoneticPr fontId="2" type="noConversion"/>
  </si>
  <si>
    <t>max</t>
    <phoneticPr fontId="2" type="noConversion"/>
  </si>
  <si>
    <t>p01</t>
    <phoneticPr fontId="2" type="noConversion"/>
  </si>
  <si>
    <t>p05</t>
    <phoneticPr fontId="2" type="noConversion"/>
  </si>
  <si>
    <t>p10</t>
    <phoneticPr fontId="2" type="noConversion"/>
  </si>
  <si>
    <t>p25</t>
    <phoneticPr fontId="2" type="noConversion"/>
  </si>
  <si>
    <t>p75</t>
    <phoneticPr fontId="2" type="noConversion"/>
  </si>
  <si>
    <t>p90</t>
    <phoneticPr fontId="2" type="noConversion"/>
  </si>
  <si>
    <t>p95</t>
    <phoneticPr fontId="2" type="noConversion"/>
  </si>
  <si>
    <t>p99</t>
    <phoneticPr fontId="2" type="noConversion"/>
  </si>
  <si>
    <t>float</t>
    <phoneticPr fontId="2" type="noConversion"/>
  </si>
  <si>
    <t>(622.0, 632.0]</t>
  </si>
  <si>
    <t>(632.0, 640.0]</t>
  </si>
  <si>
    <t>(640.0, 646.0]</t>
  </si>
  <si>
    <t>(646.0, 651.0]</t>
  </si>
  <si>
    <t>(651.0, 657.0]</t>
  </si>
  <si>
    <t>(657.0, 662.0]</t>
  </si>
  <si>
    <t>(662.0, 669.0]</t>
  </si>
  <si>
    <t>(669.0, 677.0]</t>
  </si>
  <si>
    <t>(-inf, 622.0]</t>
    <phoneticPr fontId="2" type="noConversion"/>
  </si>
  <si>
    <t>(677.0, inf]</t>
    <phoneticPr fontId="2" type="noConversion"/>
  </si>
  <si>
    <t>(654.0, inf]</t>
    <phoneticPr fontId="2" type="noConversion"/>
  </si>
  <si>
    <t>score</t>
    <phoneticPr fontId="2" type="noConversion"/>
  </si>
  <si>
    <t>maxHisLatedays180dPayDay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</si>
</sst>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sz val="9"/>
      <name val="宋体"/>
      <family val="2"/>
      <charset val="134"/>
      <scheme val="minor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10">
    <xf numFmtId="0" fontId="0" fillId="0" borderId="0" xfId="0"/>
    <xf numFmtId="0" fontId="3" fillId="2" borderId="0" xfId="0" applyFont="1" applyFill="1"/>
    <xf numFmtId="0" fontId="4" fillId="0" borderId="0" xfId="0" applyFont="1"/>
    <xf numFmtId="14" fontId="4" fillId="0" borderId="0" xfId="0" applyNumberFormat="1" applyFont="1"/>
    <xf numFmtId="176" fontId="4" fillId="0" borderId="0" xfId="1" applyNumberFormat="1" applyFont="1" applyAlignment="1"/>
    <xf numFmtId="0" fontId="5" fillId="2" borderId="1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4" fillId="0" borderId="0" xfId="0" applyFont="1" applyFill="1"/>
    <xf numFmtId="0" fontId="4" fillId="3" borderId="0" xfId="0" applyFont="1" applyFill="1"/>
    <xf numFmtId="0" fontId="7" fillId="0" borderId="0" xfId="0" applyFont="1"/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D24" sqref="D24"/>
    </sheetView>
  </sheetViews>
  <sheetFormatPr defaultRowHeight="14.25" x14ac:dyDescent="0.2"/>
  <cols>
    <col min="2" max="2" width="9" style="2"/>
    <col min="3" max="3" width="11.625" style="2" bestFit="1" customWidth="1"/>
    <col min="4" max="4" width="47.875" style="2" bestFit="1" customWidth="1"/>
    <col min="5" max="5" width="9" style="2"/>
  </cols>
  <sheetData>
    <row r="2" spans="2:4" x14ac:dyDescent="0.2">
      <c r="B2" s="1" t="s">
        <v>34</v>
      </c>
      <c r="C2" s="1" t="s">
        <v>32</v>
      </c>
      <c r="D2" s="1" t="s">
        <v>33</v>
      </c>
    </row>
    <row r="3" spans="2:4" x14ac:dyDescent="0.2">
      <c r="B3" s="2" t="s">
        <v>35</v>
      </c>
      <c r="C3" s="3">
        <v>43892</v>
      </c>
      <c r="D3" s="2" t="s">
        <v>42</v>
      </c>
    </row>
    <row r="4" spans="2:4" x14ac:dyDescent="0.2">
      <c r="C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workbookViewId="0">
      <pane ySplit="1" topLeftCell="A43" activePane="bottomLeft" state="frozen"/>
      <selection pane="bottomLeft" activeCell="D49" sqref="D49"/>
    </sheetView>
  </sheetViews>
  <sheetFormatPr defaultRowHeight="14.25" x14ac:dyDescent="0.2"/>
  <cols>
    <col min="1" max="1" width="17.875" style="2" customWidth="1"/>
    <col min="2" max="2" width="12.875" style="2" customWidth="1"/>
    <col min="3" max="3" width="32.125" style="2" bestFit="1" customWidth="1"/>
    <col min="4" max="4" width="9.25" style="2" bestFit="1" customWidth="1"/>
    <col min="5" max="5" width="9" style="2"/>
    <col min="6" max="7" width="9" style="2" hidden="1" customWidth="1"/>
    <col min="8" max="15" width="9.125" style="2" hidden="1" customWidth="1"/>
    <col min="16" max="16" width="9.125" style="2" customWidth="1"/>
    <col min="17" max="19" width="9.125" style="2" bestFit="1" customWidth="1"/>
    <col min="20" max="20" width="11.625" style="2" bestFit="1" customWidth="1"/>
    <col min="21" max="21" width="12.75" style="2" bestFit="1" customWidth="1"/>
    <col min="22" max="23" width="9.125" style="2" bestFit="1" customWidth="1"/>
    <col min="24" max="24" width="12.75" style="2" bestFit="1" customWidth="1"/>
    <col min="25" max="28" width="9.125" style="2" bestFit="1" customWidth="1"/>
    <col min="29" max="32" width="9.5" style="2" bestFit="1" customWidth="1"/>
    <col min="33" max="16384" width="9" style="2"/>
  </cols>
  <sheetData>
    <row r="1" spans="1:32" x14ac:dyDescent="0.2">
      <c r="A1" s="5" t="s">
        <v>206</v>
      </c>
      <c r="B1" s="5" t="s">
        <v>138</v>
      </c>
      <c r="C1" s="5" t="s">
        <v>139</v>
      </c>
      <c r="D1" s="5" t="s">
        <v>137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217</v>
      </c>
      <c r="P1" s="5" t="s">
        <v>218</v>
      </c>
      <c r="Q1" s="5" t="s">
        <v>219</v>
      </c>
      <c r="R1" s="5" t="s">
        <v>220</v>
      </c>
      <c r="S1" s="5" t="s">
        <v>221</v>
      </c>
      <c r="T1" s="5" t="s">
        <v>222</v>
      </c>
      <c r="U1" s="5" t="s">
        <v>223</v>
      </c>
      <c r="V1" s="5" t="s">
        <v>224</v>
      </c>
      <c r="W1" s="5" t="s">
        <v>225</v>
      </c>
      <c r="X1" s="5" t="s">
        <v>226</v>
      </c>
      <c r="Y1" s="5" t="s">
        <v>227</v>
      </c>
      <c r="Z1" s="5" t="s">
        <v>228</v>
      </c>
      <c r="AA1" s="5" t="s">
        <v>229</v>
      </c>
      <c r="AB1" s="5" t="s">
        <v>230</v>
      </c>
      <c r="AC1" s="5" t="s">
        <v>231</v>
      </c>
      <c r="AD1" s="5" t="s">
        <v>232</v>
      </c>
      <c r="AE1" s="5" t="s">
        <v>233</v>
      </c>
      <c r="AF1" s="5" t="s">
        <v>234</v>
      </c>
    </row>
    <row r="2" spans="1:32" x14ac:dyDescent="0.2">
      <c r="A2" s="2" t="s">
        <v>123</v>
      </c>
      <c r="B2" s="2" t="s">
        <v>133</v>
      </c>
      <c r="C2" s="2" t="s">
        <v>140</v>
      </c>
      <c r="D2" s="2">
        <v>2.0331520587205887E-2</v>
      </c>
      <c r="E2" s="2" t="s">
        <v>132</v>
      </c>
      <c r="F2" s="2" t="s">
        <v>31</v>
      </c>
      <c r="H2" s="2">
        <v>21628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2444</v>
      </c>
      <c r="S2" s="2">
        <v>0.14000000000000001</v>
      </c>
      <c r="T2" s="2">
        <v>0.9</v>
      </c>
      <c r="U2" s="2">
        <v>0.3</v>
      </c>
      <c r="V2" s="2">
        <v>1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</row>
    <row r="3" spans="1:32" x14ac:dyDescent="0.2">
      <c r="A3" s="2" t="s">
        <v>123</v>
      </c>
      <c r="B3" s="2" t="s">
        <v>131</v>
      </c>
      <c r="C3" s="2" t="s">
        <v>141</v>
      </c>
      <c r="D3" s="2">
        <v>2.1076953038573265E-2</v>
      </c>
      <c r="E3" s="2" t="s">
        <v>130</v>
      </c>
      <c r="F3" s="2" t="s">
        <v>31</v>
      </c>
      <c r="H3" s="2">
        <v>21628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3660</v>
      </c>
      <c r="S3" s="2">
        <v>0.18</v>
      </c>
      <c r="T3" s="2">
        <v>0.8</v>
      </c>
      <c r="U3" s="2">
        <v>0.4</v>
      </c>
      <c r="V3" s="2">
        <v>1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</row>
    <row r="4" spans="1:32" x14ac:dyDescent="0.2">
      <c r="A4" s="2" t="s">
        <v>123</v>
      </c>
      <c r="B4" s="2" t="s">
        <v>129</v>
      </c>
      <c r="C4" s="2" t="s">
        <v>142</v>
      </c>
      <c r="D4" s="2">
        <v>2.2820670157670975E-2</v>
      </c>
      <c r="F4" s="2" t="s">
        <v>31</v>
      </c>
      <c r="H4" s="2">
        <v>21628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14285</v>
      </c>
      <c r="S4" s="2">
        <v>0.54</v>
      </c>
      <c r="T4" s="2">
        <v>0.3</v>
      </c>
      <c r="U4" s="2">
        <v>0.5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1</v>
      </c>
      <c r="AF4" s="2">
        <v>1</v>
      </c>
    </row>
    <row r="5" spans="1:32" x14ac:dyDescent="0.2">
      <c r="A5" s="2" t="s">
        <v>123</v>
      </c>
      <c r="B5" s="2" t="s">
        <v>128</v>
      </c>
      <c r="C5" s="2" t="s">
        <v>143</v>
      </c>
      <c r="D5" s="2">
        <v>4.1563216596841812E-2</v>
      </c>
      <c r="F5" s="2" t="s">
        <v>31</v>
      </c>
      <c r="H5" s="2">
        <v>21628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11761</v>
      </c>
      <c r="S5" s="2">
        <v>0.65</v>
      </c>
      <c r="T5" s="2">
        <v>0.5</v>
      </c>
      <c r="U5" s="2">
        <v>0.5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</row>
    <row r="6" spans="1:32" x14ac:dyDescent="0.2">
      <c r="A6" s="2" t="s">
        <v>123</v>
      </c>
      <c r="B6" s="2" t="s">
        <v>27</v>
      </c>
      <c r="C6" s="2" t="s">
        <v>27</v>
      </c>
      <c r="D6" s="2">
        <v>1.8196646124124527E-2</v>
      </c>
      <c r="E6" s="2" t="s">
        <v>29</v>
      </c>
      <c r="F6" s="2" t="s">
        <v>31</v>
      </c>
      <c r="H6" s="2">
        <v>21628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11705</v>
      </c>
      <c r="S6" s="2">
        <v>0.56999999999999995</v>
      </c>
      <c r="T6" s="2">
        <v>0.5</v>
      </c>
      <c r="U6" s="2">
        <v>0.5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</row>
    <row r="7" spans="1:32" x14ac:dyDescent="0.2">
      <c r="A7" s="2" t="s">
        <v>123</v>
      </c>
      <c r="B7" s="2" t="s">
        <v>26</v>
      </c>
      <c r="C7" s="2" t="s">
        <v>26</v>
      </c>
      <c r="D7" s="2">
        <v>1.9556330516934395E-2</v>
      </c>
      <c r="E7" s="2" t="s">
        <v>127</v>
      </c>
      <c r="F7" s="2" t="s">
        <v>31</v>
      </c>
      <c r="H7" s="2">
        <v>21628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32.9</v>
      </c>
      <c r="U7" s="2">
        <v>7.7</v>
      </c>
      <c r="V7" s="2">
        <v>32</v>
      </c>
      <c r="W7" s="2">
        <v>21</v>
      </c>
      <c r="X7" s="2">
        <v>65</v>
      </c>
      <c r="Y7" s="2">
        <v>21</v>
      </c>
      <c r="Z7" s="2">
        <v>23</v>
      </c>
      <c r="AA7" s="2">
        <v>24</v>
      </c>
      <c r="AB7" s="2">
        <v>27</v>
      </c>
      <c r="AC7" s="2">
        <v>38</v>
      </c>
      <c r="AD7" s="2">
        <v>44</v>
      </c>
      <c r="AE7" s="2">
        <v>48</v>
      </c>
      <c r="AF7" s="2">
        <v>53</v>
      </c>
    </row>
    <row r="8" spans="1:32" x14ac:dyDescent="0.2">
      <c r="A8" s="2" t="s">
        <v>123</v>
      </c>
      <c r="B8" s="2" t="s">
        <v>126</v>
      </c>
      <c r="C8" s="2" t="s">
        <v>144</v>
      </c>
      <c r="D8" s="2">
        <v>1.4710981398820877E-2</v>
      </c>
      <c r="F8" s="2" t="s">
        <v>31</v>
      </c>
      <c r="H8" s="2">
        <v>21628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68998.7</v>
      </c>
      <c r="U8" s="2">
        <v>61396.1</v>
      </c>
      <c r="V8" s="2">
        <v>47411</v>
      </c>
      <c r="W8" s="2">
        <v>650</v>
      </c>
      <c r="X8" s="2">
        <v>683444</v>
      </c>
      <c r="Y8" s="2">
        <v>8227.25</v>
      </c>
      <c r="Z8" s="2">
        <v>16705.5</v>
      </c>
      <c r="AA8" s="2">
        <v>19858.5</v>
      </c>
      <c r="AB8" s="2">
        <v>25402</v>
      </c>
      <c r="AC8" s="2">
        <v>91374.75</v>
      </c>
      <c r="AD8" s="2">
        <v>146582.5</v>
      </c>
      <c r="AE8" s="2">
        <v>179257.25</v>
      </c>
      <c r="AF8" s="2">
        <v>297476</v>
      </c>
    </row>
    <row r="9" spans="1:32" x14ac:dyDescent="0.2">
      <c r="A9" s="2" t="s">
        <v>123</v>
      </c>
      <c r="B9" s="2" t="s">
        <v>28</v>
      </c>
      <c r="C9" s="2" t="s">
        <v>145</v>
      </c>
      <c r="D9" s="2">
        <v>1.055773813277483E-2</v>
      </c>
      <c r="E9" s="2" t="s">
        <v>30</v>
      </c>
      <c r="F9" s="2" t="s">
        <v>31</v>
      </c>
      <c r="H9" s="2">
        <v>21628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</v>
      </c>
      <c r="Q9" s="2">
        <v>0</v>
      </c>
      <c r="R9" s="2">
        <v>9543</v>
      </c>
      <c r="S9" s="2">
        <v>0.441</v>
      </c>
      <c r="T9" s="2">
        <v>0.6</v>
      </c>
      <c r="U9" s="2">
        <v>0.5</v>
      </c>
      <c r="V9" s="2">
        <v>1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1</v>
      </c>
      <c r="AE9" s="2">
        <v>1</v>
      </c>
      <c r="AF9" s="2">
        <v>1</v>
      </c>
    </row>
    <row r="10" spans="1:32" x14ac:dyDescent="0.2">
      <c r="A10" s="2" t="s">
        <v>123</v>
      </c>
      <c r="B10" s="2" t="s">
        <v>125</v>
      </c>
      <c r="C10" s="2" t="s">
        <v>146</v>
      </c>
      <c r="D10" s="2">
        <v>1.3676785863935947E-2</v>
      </c>
      <c r="E10" s="2" t="s">
        <v>124</v>
      </c>
      <c r="F10" s="2" t="s">
        <v>31</v>
      </c>
      <c r="H10" s="2">
        <v>21628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3651</v>
      </c>
      <c r="S10" s="2">
        <v>0.16900000000000001</v>
      </c>
      <c r="T10" s="2">
        <v>22605183.699999999</v>
      </c>
      <c r="U10" s="2">
        <v>219216342.80000001</v>
      </c>
      <c r="V10" s="2">
        <v>5000000</v>
      </c>
      <c r="W10" s="2">
        <v>0</v>
      </c>
      <c r="X10" s="2">
        <v>17000000000</v>
      </c>
      <c r="Y10" s="2">
        <v>0</v>
      </c>
      <c r="Z10" s="2">
        <v>0</v>
      </c>
      <c r="AA10" s="2">
        <v>0</v>
      </c>
      <c r="AB10" s="2">
        <v>3000000</v>
      </c>
      <c r="AC10" s="2">
        <v>24000000</v>
      </c>
      <c r="AD10" s="2">
        <v>50000000</v>
      </c>
      <c r="AE10" s="2">
        <v>70000000</v>
      </c>
      <c r="AF10" s="2">
        <v>90024999.999999642</v>
      </c>
    </row>
    <row r="11" spans="1:32" x14ac:dyDescent="0.2">
      <c r="A11" s="2" t="s">
        <v>121</v>
      </c>
      <c r="B11" s="2" t="s">
        <v>122</v>
      </c>
      <c r="C11" s="2" t="s">
        <v>147</v>
      </c>
      <c r="D11" s="2">
        <v>0</v>
      </c>
      <c r="E11" s="2" t="s">
        <v>120</v>
      </c>
      <c r="F11" s="2" t="s">
        <v>31</v>
      </c>
      <c r="H11" s="2">
        <v>21628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20984</v>
      </c>
      <c r="S11" s="2">
        <v>0.97</v>
      </c>
      <c r="T11" s="2">
        <v>0</v>
      </c>
      <c r="U11" s="2">
        <v>0.2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</row>
    <row r="12" spans="1:32" x14ac:dyDescent="0.2">
      <c r="A12" s="2" t="s">
        <v>119</v>
      </c>
      <c r="B12" s="2" t="s">
        <v>118</v>
      </c>
      <c r="C12" s="2" t="s">
        <v>148</v>
      </c>
      <c r="D12" s="2">
        <v>1.3105452060699463E-2</v>
      </c>
      <c r="E12" s="2" t="s">
        <v>117</v>
      </c>
      <c r="F12" s="2" t="s">
        <v>31</v>
      </c>
      <c r="H12" s="2">
        <v>21628</v>
      </c>
      <c r="I12" s="2">
        <f>Q12</f>
        <v>0.14000000000000001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1581</v>
      </c>
      <c r="Q12" s="2">
        <v>0.14000000000000001</v>
      </c>
      <c r="R12" s="2">
        <v>0</v>
      </c>
      <c r="S12" s="2">
        <v>0</v>
      </c>
      <c r="T12" s="2">
        <v>51.4</v>
      </c>
      <c r="U12" s="2">
        <v>27</v>
      </c>
      <c r="V12" s="2">
        <v>54</v>
      </c>
      <c r="W12" s="2">
        <v>1</v>
      </c>
      <c r="X12" s="2">
        <v>100</v>
      </c>
      <c r="Y12" s="2">
        <v>1</v>
      </c>
      <c r="Z12" s="2">
        <v>6</v>
      </c>
      <c r="AA12" s="2">
        <v>14</v>
      </c>
      <c r="AB12" s="2">
        <v>28</v>
      </c>
      <c r="AC12" s="2">
        <v>76</v>
      </c>
      <c r="AD12" s="2">
        <v>84</v>
      </c>
      <c r="AE12" s="2">
        <v>88</v>
      </c>
      <c r="AF12" s="2">
        <v>92</v>
      </c>
    </row>
    <row r="13" spans="1:32" x14ac:dyDescent="0.2">
      <c r="A13" s="2" t="s">
        <v>116</v>
      </c>
      <c r="B13" s="2" t="s">
        <v>115</v>
      </c>
      <c r="C13" s="2" t="s">
        <v>149</v>
      </c>
      <c r="D13" s="2">
        <v>2.2571943700313568E-2</v>
      </c>
      <c r="E13" s="2" t="s">
        <v>114</v>
      </c>
      <c r="F13" s="2" t="s">
        <v>31</v>
      </c>
      <c r="H13" s="2">
        <v>21628</v>
      </c>
      <c r="I13" s="2">
        <f t="shared" ref="I13:I48" si="0">Q13</f>
        <v>0.15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2254</v>
      </c>
      <c r="Q13" s="2">
        <v>0.15</v>
      </c>
      <c r="R13" s="2">
        <v>0</v>
      </c>
      <c r="S13" s="2">
        <v>0</v>
      </c>
      <c r="T13" s="2">
        <v>5.9</v>
      </c>
      <c r="U13" s="2">
        <v>0.5</v>
      </c>
      <c r="V13" s="2">
        <v>6</v>
      </c>
      <c r="W13" s="2">
        <v>1</v>
      </c>
      <c r="X13" s="2">
        <v>6</v>
      </c>
      <c r="Y13" s="2">
        <v>3</v>
      </c>
      <c r="Z13" s="2">
        <v>5</v>
      </c>
      <c r="AA13" s="2">
        <v>6</v>
      </c>
      <c r="AB13" s="2">
        <v>6</v>
      </c>
      <c r="AC13" s="2">
        <v>6</v>
      </c>
      <c r="AD13" s="2">
        <v>6</v>
      </c>
      <c r="AE13" s="2">
        <v>6</v>
      </c>
      <c r="AF13" s="2">
        <v>6</v>
      </c>
    </row>
    <row r="14" spans="1:32" s="9" customFormat="1" x14ac:dyDescent="0.2">
      <c r="A14" s="9" t="s">
        <v>97</v>
      </c>
      <c r="B14" s="9" t="s">
        <v>113</v>
      </c>
      <c r="C14" s="9" t="s">
        <v>150</v>
      </c>
      <c r="D14" s="9">
        <v>2.5357091799378395E-2</v>
      </c>
      <c r="E14" s="9" t="s">
        <v>112</v>
      </c>
      <c r="F14" s="9" t="s">
        <v>31</v>
      </c>
      <c r="H14" s="9">
        <v>21628</v>
      </c>
      <c r="I14" s="9">
        <f t="shared" si="0"/>
        <v>0.11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1172</v>
      </c>
      <c r="Q14" s="9">
        <v>0.11</v>
      </c>
      <c r="R14" s="9">
        <v>1785</v>
      </c>
      <c r="S14" s="9">
        <v>0.26</v>
      </c>
      <c r="T14" s="9">
        <v>13.8</v>
      </c>
      <c r="U14" s="9">
        <v>16.899999999999999</v>
      </c>
      <c r="V14" s="9">
        <v>10</v>
      </c>
      <c r="W14" s="9">
        <v>0</v>
      </c>
      <c r="X14" s="9">
        <v>200</v>
      </c>
      <c r="Y14" s="9">
        <v>0</v>
      </c>
      <c r="Z14" s="9">
        <v>0</v>
      </c>
      <c r="AA14" s="9">
        <v>1</v>
      </c>
      <c r="AB14" s="9">
        <v>5</v>
      </c>
      <c r="AC14" s="9">
        <v>15</v>
      </c>
      <c r="AD14" s="9">
        <v>25</v>
      </c>
      <c r="AE14" s="9">
        <v>50</v>
      </c>
      <c r="AF14" s="9">
        <v>100</v>
      </c>
    </row>
    <row r="15" spans="1:32" x14ac:dyDescent="0.2">
      <c r="A15" s="2" t="s">
        <v>97</v>
      </c>
      <c r="B15" s="2" t="s">
        <v>111</v>
      </c>
      <c r="C15" s="2" t="s">
        <v>151</v>
      </c>
      <c r="D15" s="2">
        <v>1.553043071180582E-2</v>
      </c>
      <c r="E15" s="2" t="s">
        <v>110</v>
      </c>
      <c r="F15" s="2" t="s">
        <v>31</v>
      </c>
      <c r="H15" s="2">
        <v>21628</v>
      </c>
      <c r="I15" s="2">
        <f t="shared" si="0"/>
        <v>0.11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1172</v>
      </c>
      <c r="Q15" s="2">
        <v>0.11</v>
      </c>
      <c r="R15" s="2">
        <v>1071</v>
      </c>
      <c r="S15" s="2">
        <v>0.05</v>
      </c>
      <c r="T15" s="2">
        <v>19.100000000000001</v>
      </c>
      <c r="U15" s="2">
        <v>18.600000000000001</v>
      </c>
      <c r="V15" s="2">
        <v>14</v>
      </c>
      <c r="W15" s="2">
        <v>0</v>
      </c>
      <c r="X15" s="2">
        <v>352</v>
      </c>
      <c r="Y15" s="2">
        <v>0</v>
      </c>
      <c r="Z15" s="2">
        <v>0</v>
      </c>
      <c r="AA15" s="2">
        <v>3</v>
      </c>
      <c r="AB15" s="2">
        <v>8</v>
      </c>
      <c r="AC15" s="2">
        <v>25</v>
      </c>
      <c r="AD15" s="2">
        <v>40</v>
      </c>
      <c r="AE15" s="2">
        <v>53</v>
      </c>
      <c r="AF15" s="2">
        <v>88</v>
      </c>
    </row>
    <row r="16" spans="1:32" s="7" customFormat="1" x14ac:dyDescent="0.2">
      <c r="A16" s="7" t="s">
        <v>97</v>
      </c>
      <c r="B16" s="7" t="s">
        <v>109</v>
      </c>
      <c r="C16" s="7" t="s">
        <v>152</v>
      </c>
      <c r="D16" s="7">
        <v>1.714787632226944E-2</v>
      </c>
      <c r="E16" s="7" t="s">
        <v>108</v>
      </c>
      <c r="F16" s="7" t="s">
        <v>31</v>
      </c>
      <c r="H16" s="7">
        <v>21628</v>
      </c>
      <c r="I16" s="7">
        <f t="shared" si="0"/>
        <v>0.11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1172</v>
      </c>
      <c r="Q16" s="7">
        <v>0.11</v>
      </c>
      <c r="R16" s="7">
        <v>1071</v>
      </c>
      <c r="S16" s="7">
        <v>0.05</v>
      </c>
      <c r="T16" s="7">
        <v>10.6</v>
      </c>
      <c r="U16" s="7">
        <v>11.7</v>
      </c>
      <c r="V16" s="7">
        <v>10</v>
      </c>
      <c r="W16" s="7">
        <v>0</v>
      </c>
      <c r="X16" s="7">
        <v>200</v>
      </c>
      <c r="Y16" s="7">
        <v>0</v>
      </c>
      <c r="Z16" s="7">
        <v>0</v>
      </c>
      <c r="AA16" s="7">
        <v>5</v>
      </c>
      <c r="AB16" s="7">
        <v>5</v>
      </c>
      <c r="AC16" s="7">
        <v>10</v>
      </c>
      <c r="AD16" s="7">
        <v>20</v>
      </c>
      <c r="AE16" s="7">
        <v>25</v>
      </c>
      <c r="AF16" s="7">
        <v>50</v>
      </c>
    </row>
    <row r="17" spans="1:32" s="7" customFormat="1" x14ac:dyDescent="0.2">
      <c r="A17" s="7" t="s">
        <v>97</v>
      </c>
      <c r="B17" s="7" t="s">
        <v>107</v>
      </c>
      <c r="C17" s="7" t="s">
        <v>153</v>
      </c>
      <c r="D17" s="7">
        <v>2.0675715059041977E-2</v>
      </c>
      <c r="E17" s="7" t="s">
        <v>106</v>
      </c>
      <c r="F17" s="7" t="s">
        <v>31</v>
      </c>
      <c r="H17" s="7">
        <v>21628</v>
      </c>
      <c r="I17" s="7">
        <f t="shared" si="0"/>
        <v>0.11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1172</v>
      </c>
      <c r="Q17" s="7">
        <v>0.11</v>
      </c>
      <c r="R17" s="7">
        <v>489</v>
      </c>
      <c r="S17" s="7">
        <v>2.3E-2</v>
      </c>
      <c r="T17" s="7">
        <v>9</v>
      </c>
      <c r="U17" s="7">
        <v>9.4</v>
      </c>
      <c r="V17" s="7">
        <v>5</v>
      </c>
      <c r="W17" s="7">
        <v>0</v>
      </c>
      <c r="X17" s="7">
        <v>200</v>
      </c>
      <c r="Y17" s="7">
        <v>0</v>
      </c>
      <c r="Z17" s="7">
        <v>1</v>
      </c>
      <c r="AA17" s="7">
        <v>5</v>
      </c>
      <c r="AB17" s="7">
        <v>5</v>
      </c>
      <c r="AC17" s="7">
        <v>10</v>
      </c>
      <c r="AD17" s="7">
        <v>20</v>
      </c>
      <c r="AE17" s="7">
        <v>25</v>
      </c>
      <c r="AF17" s="7">
        <v>50</v>
      </c>
    </row>
    <row r="18" spans="1:32" s="7" customFormat="1" x14ac:dyDescent="0.2">
      <c r="A18" s="7" t="s">
        <v>97</v>
      </c>
      <c r="B18" s="7" t="s">
        <v>105</v>
      </c>
      <c r="C18" s="7" t="s">
        <v>154</v>
      </c>
      <c r="D18" s="7">
        <v>1.3075598515570164E-2</v>
      </c>
      <c r="E18" s="7" t="s">
        <v>104</v>
      </c>
      <c r="F18" s="7" t="s">
        <v>31</v>
      </c>
      <c r="H18" s="7">
        <v>21628</v>
      </c>
      <c r="I18" s="7">
        <f t="shared" si="0"/>
        <v>0.11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1172</v>
      </c>
      <c r="Q18" s="7">
        <v>0.11</v>
      </c>
      <c r="R18" s="7">
        <v>3776</v>
      </c>
      <c r="S18" s="7">
        <v>0.43</v>
      </c>
      <c r="T18" s="7">
        <v>20.6</v>
      </c>
      <c r="U18" s="7">
        <v>29.9</v>
      </c>
      <c r="V18" s="7">
        <v>10</v>
      </c>
      <c r="W18" s="7">
        <v>0</v>
      </c>
      <c r="X18" s="7">
        <v>1000</v>
      </c>
      <c r="Y18" s="7">
        <v>0</v>
      </c>
      <c r="Z18" s="7">
        <v>0</v>
      </c>
      <c r="AA18" s="7">
        <v>0</v>
      </c>
      <c r="AB18" s="7">
        <v>5</v>
      </c>
      <c r="AC18" s="7">
        <v>25</v>
      </c>
      <c r="AD18" s="7">
        <v>50</v>
      </c>
      <c r="AE18" s="7">
        <v>100</v>
      </c>
      <c r="AF18" s="7">
        <v>150</v>
      </c>
    </row>
    <row r="19" spans="1:32" s="7" customFormat="1" x14ac:dyDescent="0.2">
      <c r="A19" s="7" t="s">
        <v>97</v>
      </c>
      <c r="B19" s="7" t="s">
        <v>103</v>
      </c>
      <c r="C19" s="7" t="s">
        <v>155</v>
      </c>
      <c r="D19" s="7">
        <v>1.9243843853473663E-2</v>
      </c>
      <c r="E19" s="7" t="s">
        <v>102</v>
      </c>
      <c r="F19" s="7" t="s">
        <v>31</v>
      </c>
      <c r="H19" s="7">
        <v>21628</v>
      </c>
      <c r="I19" s="7">
        <f t="shared" si="0"/>
        <v>0.11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1172</v>
      </c>
      <c r="Q19" s="7">
        <v>0.11</v>
      </c>
      <c r="R19" s="7">
        <v>1559</v>
      </c>
      <c r="S19" s="7">
        <v>7.1999999999999995E-2</v>
      </c>
      <c r="T19" s="7">
        <v>14.2</v>
      </c>
      <c r="U19" s="7">
        <v>18</v>
      </c>
      <c r="V19" s="7">
        <v>10</v>
      </c>
      <c r="W19" s="7">
        <v>0</v>
      </c>
      <c r="X19" s="7">
        <v>500</v>
      </c>
      <c r="Y19" s="7">
        <v>0</v>
      </c>
      <c r="Z19" s="7">
        <v>0</v>
      </c>
      <c r="AA19" s="7">
        <v>4</v>
      </c>
      <c r="AB19" s="7">
        <v>5</v>
      </c>
      <c r="AC19" s="7">
        <v>20</v>
      </c>
      <c r="AD19" s="7">
        <v>25</v>
      </c>
      <c r="AE19" s="7">
        <v>50</v>
      </c>
      <c r="AF19" s="7">
        <v>100</v>
      </c>
    </row>
    <row r="20" spans="1:32" s="7" customFormat="1" x14ac:dyDescent="0.2">
      <c r="A20" s="7" t="s">
        <v>97</v>
      </c>
      <c r="B20" s="7" t="s">
        <v>101</v>
      </c>
      <c r="C20" s="7" t="s">
        <v>156</v>
      </c>
      <c r="D20" s="7">
        <v>2.2703258320689201E-2</v>
      </c>
      <c r="E20" s="7" t="s">
        <v>100</v>
      </c>
      <c r="F20" s="7" t="s">
        <v>31</v>
      </c>
      <c r="H20" s="7">
        <v>21628</v>
      </c>
      <c r="I20" s="7">
        <f t="shared" si="0"/>
        <v>0.11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1172</v>
      </c>
      <c r="Q20" s="7">
        <v>0.11</v>
      </c>
      <c r="R20" s="7">
        <v>1077</v>
      </c>
      <c r="S20" s="7">
        <v>0.05</v>
      </c>
      <c r="T20" s="7">
        <v>12.2</v>
      </c>
      <c r="U20" s="7">
        <v>14.9</v>
      </c>
      <c r="V20" s="7">
        <v>10</v>
      </c>
      <c r="W20" s="7">
        <v>0</v>
      </c>
      <c r="X20" s="7">
        <v>500</v>
      </c>
      <c r="Y20" s="7">
        <v>0</v>
      </c>
      <c r="Z20" s="7">
        <v>0</v>
      </c>
      <c r="AA20" s="7">
        <v>5</v>
      </c>
      <c r="AB20" s="7">
        <v>5</v>
      </c>
      <c r="AC20" s="7">
        <v>10</v>
      </c>
      <c r="AD20" s="7">
        <v>25</v>
      </c>
      <c r="AE20" s="7">
        <v>25</v>
      </c>
      <c r="AF20" s="7">
        <v>100</v>
      </c>
    </row>
    <row r="21" spans="1:32" s="7" customFormat="1" x14ac:dyDescent="0.2">
      <c r="A21" s="7" t="s">
        <v>97</v>
      </c>
      <c r="B21" s="7" t="s">
        <v>99</v>
      </c>
      <c r="C21" s="7" t="s">
        <v>157</v>
      </c>
      <c r="D21" s="7">
        <v>2.0581414923071861E-2</v>
      </c>
      <c r="E21" s="7" t="s">
        <v>98</v>
      </c>
      <c r="F21" s="7" t="s">
        <v>31</v>
      </c>
      <c r="H21" s="7">
        <v>21628</v>
      </c>
      <c r="I21" s="7">
        <f t="shared" si="0"/>
        <v>0.11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1172</v>
      </c>
      <c r="Q21" s="7">
        <v>0.11</v>
      </c>
      <c r="R21" s="7">
        <v>1444</v>
      </c>
      <c r="S21" s="7">
        <v>0.1</v>
      </c>
      <c r="T21" s="7">
        <v>29.7</v>
      </c>
      <c r="U21" s="7">
        <v>24.7</v>
      </c>
      <c r="V21" s="7">
        <v>23</v>
      </c>
      <c r="W21" s="7">
        <v>0</v>
      </c>
      <c r="X21" s="7">
        <v>409</v>
      </c>
      <c r="Y21" s="7">
        <v>0</v>
      </c>
      <c r="Z21" s="7">
        <v>0</v>
      </c>
      <c r="AA21" s="7">
        <v>6</v>
      </c>
      <c r="AB21" s="7">
        <v>11</v>
      </c>
      <c r="AC21" s="7">
        <v>41</v>
      </c>
      <c r="AD21" s="7">
        <v>63</v>
      </c>
      <c r="AE21" s="7">
        <v>77</v>
      </c>
      <c r="AF21" s="7">
        <v>104</v>
      </c>
    </row>
    <row r="22" spans="1:32" s="7" customFormat="1" x14ac:dyDescent="0.2">
      <c r="A22" s="7" t="s">
        <v>97</v>
      </c>
      <c r="B22" s="7" t="s">
        <v>96</v>
      </c>
      <c r="C22" s="7" t="s">
        <v>158</v>
      </c>
      <c r="D22" s="7">
        <v>1.6213497146964073E-2</v>
      </c>
      <c r="E22" s="7" t="s">
        <v>95</v>
      </c>
      <c r="F22" s="7" t="s">
        <v>31</v>
      </c>
      <c r="H22" s="7">
        <v>21628</v>
      </c>
      <c r="I22" s="7">
        <f t="shared" si="0"/>
        <v>0.11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1172</v>
      </c>
      <c r="Q22" s="7">
        <v>0.11</v>
      </c>
      <c r="R22" s="7">
        <v>1605</v>
      </c>
      <c r="S22" s="7">
        <v>7.3999999999999996E-2</v>
      </c>
      <c r="T22" s="7">
        <v>9.4</v>
      </c>
      <c r="U22" s="7">
        <v>11.4</v>
      </c>
      <c r="V22" s="7">
        <v>5</v>
      </c>
      <c r="W22" s="7">
        <v>0</v>
      </c>
      <c r="X22" s="7">
        <v>200</v>
      </c>
      <c r="Y22" s="7">
        <v>0</v>
      </c>
      <c r="Z22" s="7">
        <v>0</v>
      </c>
      <c r="AA22" s="7">
        <v>1</v>
      </c>
      <c r="AB22" s="7">
        <v>5</v>
      </c>
      <c r="AC22" s="7">
        <v>10</v>
      </c>
      <c r="AD22" s="7">
        <v>20</v>
      </c>
      <c r="AE22" s="7">
        <v>25</v>
      </c>
      <c r="AF22" s="7">
        <v>50</v>
      </c>
    </row>
    <row r="23" spans="1:32" s="7" customFormat="1" x14ac:dyDescent="0.2">
      <c r="A23" s="7" t="s">
        <v>84</v>
      </c>
      <c r="B23" s="7" t="s">
        <v>94</v>
      </c>
      <c r="C23" s="7" t="s">
        <v>159</v>
      </c>
      <c r="D23" s="7">
        <v>1.1657980270683765E-2</v>
      </c>
      <c r="E23" s="7" t="s">
        <v>93</v>
      </c>
      <c r="F23" s="7" t="s">
        <v>31</v>
      </c>
      <c r="H23" s="7">
        <v>21628</v>
      </c>
      <c r="I23" s="7">
        <f t="shared" si="0"/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4654</v>
      </c>
      <c r="S23" s="7">
        <v>0.26</v>
      </c>
      <c r="T23" s="7">
        <v>2.2000000000000002</v>
      </c>
      <c r="U23" s="7">
        <v>2</v>
      </c>
      <c r="V23" s="7">
        <v>2</v>
      </c>
      <c r="W23" s="7">
        <v>0</v>
      </c>
      <c r="X23" s="7">
        <v>17</v>
      </c>
      <c r="Y23" s="7">
        <v>0</v>
      </c>
      <c r="Z23" s="7">
        <v>0</v>
      </c>
      <c r="AA23" s="7">
        <v>0</v>
      </c>
      <c r="AB23" s="7">
        <v>1</v>
      </c>
      <c r="AC23" s="7">
        <v>3</v>
      </c>
      <c r="AD23" s="7">
        <v>5</v>
      </c>
      <c r="AE23" s="7">
        <v>6</v>
      </c>
      <c r="AF23" s="7">
        <v>9</v>
      </c>
    </row>
    <row r="24" spans="1:32" s="7" customFormat="1" x14ac:dyDescent="0.2">
      <c r="A24" s="7" t="s">
        <v>84</v>
      </c>
      <c r="B24" s="7" t="s">
        <v>92</v>
      </c>
      <c r="C24" s="7" t="s">
        <v>160</v>
      </c>
      <c r="D24" s="7">
        <v>1.8930692225694656E-2</v>
      </c>
      <c r="E24" s="7" t="s">
        <v>91</v>
      </c>
      <c r="F24" s="7" t="s">
        <v>31</v>
      </c>
      <c r="H24" s="7">
        <v>21628</v>
      </c>
      <c r="I24" s="7">
        <f t="shared" si="0"/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2</v>
      </c>
      <c r="Q24" s="7">
        <v>0</v>
      </c>
      <c r="R24" s="7">
        <v>536</v>
      </c>
      <c r="S24" s="7">
        <v>2.5000000000000001E-2</v>
      </c>
      <c r="T24" s="7">
        <v>8.1999999999999993</v>
      </c>
      <c r="U24" s="7">
        <v>5.2</v>
      </c>
      <c r="V24" s="7">
        <v>7</v>
      </c>
      <c r="W24" s="7">
        <v>0</v>
      </c>
      <c r="X24" s="7">
        <v>54</v>
      </c>
      <c r="Y24" s="7">
        <v>0</v>
      </c>
      <c r="Z24" s="7">
        <v>1</v>
      </c>
      <c r="AA24" s="7">
        <v>2</v>
      </c>
      <c r="AB24" s="7">
        <v>4</v>
      </c>
      <c r="AC24" s="7">
        <v>11</v>
      </c>
      <c r="AD24" s="7">
        <v>15</v>
      </c>
      <c r="AE24" s="7">
        <v>18</v>
      </c>
      <c r="AF24" s="7">
        <v>23</v>
      </c>
    </row>
    <row r="25" spans="1:32" s="7" customFormat="1" x14ac:dyDescent="0.2">
      <c r="A25" s="7" t="s">
        <v>84</v>
      </c>
      <c r="B25" s="7" t="s">
        <v>90</v>
      </c>
      <c r="C25" s="7" t="s">
        <v>161</v>
      </c>
      <c r="D25" s="7">
        <v>7.0505447685718536E-2</v>
      </c>
      <c r="E25" s="7" t="s">
        <v>89</v>
      </c>
      <c r="F25" s="7" t="s">
        <v>31</v>
      </c>
      <c r="H25" s="7">
        <v>21628</v>
      </c>
      <c r="I25" s="7">
        <f t="shared" si="0"/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6212</v>
      </c>
      <c r="S25" s="7">
        <v>0.63</v>
      </c>
      <c r="T25" s="7">
        <v>4.2</v>
      </c>
      <c r="U25" s="7">
        <v>6.6</v>
      </c>
      <c r="V25" s="7">
        <v>2</v>
      </c>
      <c r="W25" s="7">
        <v>0</v>
      </c>
      <c r="X25" s="7">
        <v>68</v>
      </c>
      <c r="Y25" s="7">
        <v>0</v>
      </c>
      <c r="Z25" s="7">
        <v>0</v>
      </c>
      <c r="AA25" s="7">
        <v>0</v>
      </c>
      <c r="AB25" s="7">
        <v>0</v>
      </c>
      <c r="AC25" s="7">
        <v>5</v>
      </c>
      <c r="AD25" s="7">
        <v>12</v>
      </c>
      <c r="AE25" s="7">
        <v>19</v>
      </c>
      <c r="AF25" s="7">
        <v>31</v>
      </c>
    </row>
    <row r="26" spans="1:32" s="7" customFormat="1" x14ac:dyDescent="0.2">
      <c r="A26" s="7" t="s">
        <v>84</v>
      </c>
      <c r="B26" s="7" t="s">
        <v>88</v>
      </c>
      <c r="C26" s="7" t="s">
        <v>162</v>
      </c>
      <c r="D26" s="7">
        <v>4.2287763208150864E-2</v>
      </c>
      <c r="E26" s="7" t="s">
        <v>87</v>
      </c>
      <c r="F26" s="7" t="s">
        <v>31</v>
      </c>
      <c r="H26" s="7">
        <v>21628</v>
      </c>
      <c r="I26" s="7">
        <f t="shared" si="0"/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20520</v>
      </c>
      <c r="S26" s="7">
        <v>0.94899999999999995</v>
      </c>
      <c r="T26" s="7">
        <v>0.1</v>
      </c>
      <c r="U26" s="7">
        <v>0.5</v>
      </c>
      <c r="V26" s="7">
        <v>0</v>
      </c>
      <c r="W26" s="7">
        <v>0</v>
      </c>
      <c r="X26" s="7">
        <v>10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1</v>
      </c>
      <c r="AF26" s="7">
        <v>2</v>
      </c>
    </row>
    <row r="27" spans="1:32" s="7" customFormat="1" x14ac:dyDescent="0.2">
      <c r="A27" s="7" t="s">
        <v>84</v>
      </c>
      <c r="B27" s="7" t="s">
        <v>86</v>
      </c>
      <c r="C27" s="7" t="s">
        <v>163</v>
      </c>
      <c r="D27" s="7">
        <v>4.3691381812095642E-2</v>
      </c>
      <c r="E27" s="7" t="s">
        <v>85</v>
      </c>
      <c r="F27" s="7" t="s">
        <v>31</v>
      </c>
      <c r="H27" s="7">
        <v>21628</v>
      </c>
      <c r="I27" s="7">
        <f t="shared" si="0"/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18436</v>
      </c>
      <c r="S27" s="7">
        <v>0.91</v>
      </c>
      <c r="T27" s="7">
        <v>0.4</v>
      </c>
      <c r="U27" s="7">
        <v>1.6</v>
      </c>
      <c r="V27" s="7">
        <v>0</v>
      </c>
      <c r="W27" s="7">
        <v>0</v>
      </c>
      <c r="X27" s="7">
        <v>31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1</v>
      </c>
      <c r="AE27" s="7">
        <v>3</v>
      </c>
      <c r="AF27" s="7">
        <v>7</v>
      </c>
    </row>
    <row r="28" spans="1:32" s="7" customFormat="1" x14ac:dyDescent="0.2">
      <c r="A28" s="7" t="s">
        <v>43</v>
      </c>
      <c r="B28" s="7" t="s">
        <v>83</v>
      </c>
      <c r="C28" s="7" t="s">
        <v>164</v>
      </c>
      <c r="D28" s="7">
        <v>1.184440590441227E-2</v>
      </c>
      <c r="E28" s="7" t="s">
        <v>82</v>
      </c>
      <c r="F28" s="7" t="s">
        <v>31</v>
      </c>
      <c r="H28" s="7">
        <v>21628</v>
      </c>
      <c r="I28" s="7">
        <f t="shared" si="0"/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2907</v>
      </c>
      <c r="S28" s="7">
        <v>0.75</v>
      </c>
      <c r="T28" s="7">
        <v>1.2</v>
      </c>
      <c r="U28" s="7">
        <v>0.8</v>
      </c>
      <c r="V28" s="7">
        <v>1</v>
      </c>
      <c r="W28" s="7">
        <v>0</v>
      </c>
      <c r="X28" s="7">
        <v>15</v>
      </c>
      <c r="Y28" s="7">
        <v>0</v>
      </c>
      <c r="Z28" s="7">
        <v>0</v>
      </c>
      <c r="AA28" s="7">
        <v>0</v>
      </c>
      <c r="AB28" s="7">
        <v>1</v>
      </c>
      <c r="AC28" s="7">
        <v>2</v>
      </c>
      <c r="AD28" s="7">
        <v>2</v>
      </c>
      <c r="AE28" s="7">
        <v>2</v>
      </c>
      <c r="AF28" s="7">
        <v>3.729999999999563</v>
      </c>
    </row>
    <row r="29" spans="1:32" s="7" customFormat="1" x14ac:dyDescent="0.2">
      <c r="A29" s="7" t="s">
        <v>43</v>
      </c>
      <c r="B29" s="7" t="s">
        <v>81</v>
      </c>
      <c r="C29" s="7" t="s">
        <v>165</v>
      </c>
      <c r="D29" s="7">
        <v>1.7737871035933495E-2</v>
      </c>
      <c r="E29" s="7" t="s">
        <v>80</v>
      </c>
      <c r="F29" s="7" t="s">
        <v>31</v>
      </c>
      <c r="H29" s="7">
        <v>21628</v>
      </c>
      <c r="I29" s="7">
        <f t="shared" si="0"/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548</v>
      </c>
      <c r="S29" s="7">
        <v>0.13400000000000001</v>
      </c>
      <c r="T29" s="7">
        <v>2.2999999999999998</v>
      </c>
      <c r="U29" s="7">
        <v>1.7</v>
      </c>
      <c r="V29" s="7">
        <v>2</v>
      </c>
      <c r="W29" s="7">
        <v>0</v>
      </c>
      <c r="X29" s="7">
        <v>28</v>
      </c>
      <c r="Y29" s="7">
        <v>0</v>
      </c>
      <c r="Z29" s="7">
        <v>1</v>
      </c>
      <c r="AA29" s="7">
        <v>1</v>
      </c>
      <c r="AB29" s="7">
        <v>1</v>
      </c>
      <c r="AC29" s="7">
        <v>3</v>
      </c>
      <c r="AD29" s="7">
        <v>5</v>
      </c>
      <c r="AE29" s="7">
        <v>5</v>
      </c>
      <c r="AF29" s="7">
        <v>7</v>
      </c>
    </row>
    <row r="30" spans="1:32" x14ac:dyDescent="0.2">
      <c r="A30" s="2" t="s">
        <v>43</v>
      </c>
      <c r="B30" s="2" t="s">
        <v>79</v>
      </c>
      <c r="C30" s="2" t="s">
        <v>166</v>
      </c>
      <c r="D30" s="2">
        <v>2.0262595266103745E-2</v>
      </c>
      <c r="E30" s="2" t="s">
        <v>78</v>
      </c>
      <c r="F30" s="2" t="s">
        <v>31</v>
      </c>
      <c r="H30" s="2">
        <v>21628</v>
      </c>
      <c r="I30" s="2">
        <f t="shared" si="0"/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14</v>
      </c>
      <c r="S30" s="2">
        <v>1E-3</v>
      </c>
      <c r="T30" s="2">
        <v>3.6</v>
      </c>
      <c r="U30" s="2">
        <v>3.8</v>
      </c>
      <c r="V30" s="2">
        <v>2</v>
      </c>
      <c r="W30" s="2">
        <v>0</v>
      </c>
      <c r="X30" s="2">
        <v>43</v>
      </c>
      <c r="Y30" s="2">
        <v>1</v>
      </c>
      <c r="Z30" s="2">
        <v>1</v>
      </c>
      <c r="AA30" s="2">
        <v>1</v>
      </c>
      <c r="AB30" s="2">
        <v>1</v>
      </c>
      <c r="AC30" s="2">
        <v>4</v>
      </c>
      <c r="AD30" s="2">
        <v>8</v>
      </c>
      <c r="AE30" s="2">
        <v>12</v>
      </c>
      <c r="AF30" s="2">
        <v>18</v>
      </c>
    </row>
    <row r="31" spans="1:32" x14ac:dyDescent="0.2">
      <c r="A31" s="2" t="s">
        <v>43</v>
      </c>
      <c r="B31" s="2" t="s">
        <v>77</v>
      </c>
      <c r="C31" s="2" t="s">
        <v>167</v>
      </c>
      <c r="D31" s="2">
        <v>1.6084818169474602E-2</v>
      </c>
      <c r="E31" s="2" t="s">
        <v>76</v>
      </c>
      <c r="F31" s="2" t="s">
        <v>31</v>
      </c>
      <c r="H31" s="2">
        <v>21628</v>
      </c>
      <c r="I31" s="2">
        <f t="shared" si="0"/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61</v>
      </c>
      <c r="S31" s="2">
        <v>3.0000000000000001E-3</v>
      </c>
      <c r="T31" s="2">
        <v>22.1</v>
      </c>
      <c r="U31" s="2">
        <v>27.2</v>
      </c>
      <c r="V31" s="2">
        <v>15</v>
      </c>
      <c r="W31" s="2">
        <v>0</v>
      </c>
      <c r="X31" s="2">
        <v>429</v>
      </c>
      <c r="Y31" s="2">
        <v>2</v>
      </c>
      <c r="Z31" s="2">
        <v>7</v>
      </c>
      <c r="AA31" s="2">
        <v>9</v>
      </c>
      <c r="AB31" s="2">
        <v>13</v>
      </c>
      <c r="AC31" s="2">
        <v>21</v>
      </c>
      <c r="AD31" s="2">
        <v>35</v>
      </c>
      <c r="AE31" s="2">
        <v>58</v>
      </c>
      <c r="AF31" s="2">
        <v>154.72999999999959</v>
      </c>
    </row>
    <row r="32" spans="1:32" x14ac:dyDescent="0.2">
      <c r="A32" s="2" t="s">
        <v>43</v>
      </c>
      <c r="B32" s="2" t="s">
        <v>75</v>
      </c>
      <c r="C32" s="2" t="s">
        <v>168</v>
      </c>
      <c r="D32" s="2">
        <v>1.6038510948419571E-2</v>
      </c>
      <c r="E32" s="2" t="s">
        <v>74</v>
      </c>
      <c r="F32" s="2" t="s">
        <v>31</v>
      </c>
      <c r="H32" s="2">
        <v>21628</v>
      </c>
      <c r="I32" s="2">
        <f t="shared" si="0"/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20435</v>
      </c>
      <c r="S32" s="2">
        <v>0.94499999999999995</v>
      </c>
      <c r="T32" s="2">
        <v>0.1</v>
      </c>
      <c r="U32" s="2">
        <v>0.2</v>
      </c>
      <c r="V32" s="2">
        <v>0</v>
      </c>
      <c r="W32" s="2">
        <v>0</v>
      </c>
      <c r="X32" s="2">
        <v>2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1</v>
      </c>
    </row>
    <row r="33" spans="1:32" x14ac:dyDescent="0.2">
      <c r="A33" s="2" t="s">
        <v>43</v>
      </c>
      <c r="B33" s="2" t="s">
        <v>73</v>
      </c>
      <c r="C33" s="2" t="s">
        <v>169</v>
      </c>
      <c r="D33" s="2">
        <v>2.1824698895215988E-2</v>
      </c>
      <c r="E33" s="2" t="s">
        <v>72</v>
      </c>
      <c r="F33" s="2" t="s">
        <v>31</v>
      </c>
      <c r="H33" s="2">
        <v>21628</v>
      </c>
      <c r="I33" s="2">
        <f t="shared" si="0"/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17879</v>
      </c>
      <c r="S33" s="2">
        <v>0.79</v>
      </c>
      <c r="T33" s="2">
        <v>0.2</v>
      </c>
      <c r="U33" s="2">
        <v>0.4</v>
      </c>
      <c r="V33" s="2">
        <v>0</v>
      </c>
      <c r="W33" s="2">
        <v>0</v>
      </c>
      <c r="X33" s="2">
        <v>3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1</v>
      </c>
      <c r="AF33" s="2">
        <v>2</v>
      </c>
    </row>
    <row r="34" spans="1:32" x14ac:dyDescent="0.2">
      <c r="A34" s="2" t="s">
        <v>43</v>
      </c>
      <c r="B34" s="2" t="s">
        <v>71</v>
      </c>
      <c r="C34" s="2" t="s">
        <v>170</v>
      </c>
      <c r="D34" s="2">
        <v>2.0493544638156891E-2</v>
      </c>
      <c r="E34" s="2" t="s">
        <v>70</v>
      </c>
      <c r="F34" s="2" t="s">
        <v>31</v>
      </c>
      <c r="H34" s="2">
        <v>21628</v>
      </c>
      <c r="I34" s="2">
        <f t="shared" si="0"/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16353</v>
      </c>
      <c r="S34" s="2">
        <v>0.55000000000000004</v>
      </c>
      <c r="T34" s="2">
        <v>0.2</v>
      </c>
      <c r="U34" s="2">
        <v>0.9</v>
      </c>
      <c r="V34" s="2">
        <v>0</v>
      </c>
      <c r="W34" s="2">
        <v>0</v>
      </c>
      <c r="X34" s="2">
        <v>20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0.63636363636363635</v>
      </c>
      <c r="AE34" s="2">
        <v>1</v>
      </c>
      <c r="AF34" s="2">
        <v>3</v>
      </c>
    </row>
    <row r="35" spans="1:32" s="8" customFormat="1" x14ac:dyDescent="0.2">
      <c r="A35" s="8" t="s">
        <v>43</v>
      </c>
      <c r="B35" s="8" t="s">
        <v>69</v>
      </c>
      <c r="C35" s="8" t="s">
        <v>171</v>
      </c>
      <c r="D35" s="8">
        <v>1.751384511590004E-2</v>
      </c>
      <c r="E35" s="8" t="s">
        <v>68</v>
      </c>
      <c r="F35" s="8" t="s">
        <v>31</v>
      </c>
      <c r="H35" s="8">
        <v>21628</v>
      </c>
      <c r="I35" s="8">
        <f t="shared" si="0"/>
        <v>0.55000000000000004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997</v>
      </c>
      <c r="Q35" s="8">
        <v>0.55000000000000004</v>
      </c>
      <c r="R35" s="8">
        <v>17726</v>
      </c>
      <c r="S35" s="8">
        <v>0.33</v>
      </c>
      <c r="T35" s="8">
        <v>0.1</v>
      </c>
      <c r="U35" s="8">
        <v>0.4</v>
      </c>
      <c r="V35" s="8">
        <v>0</v>
      </c>
      <c r="W35" s="8">
        <v>0</v>
      </c>
      <c r="X35" s="8">
        <v>6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0.5</v>
      </c>
      <c r="AE35" s="8">
        <v>1</v>
      </c>
      <c r="AF35" s="8">
        <v>2</v>
      </c>
    </row>
    <row r="36" spans="1:32" x14ac:dyDescent="0.2">
      <c r="A36" s="2" t="s">
        <v>43</v>
      </c>
      <c r="B36" s="2" t="s">
        <v>67</v>
      </c>
      <c r="C36" s="2" t="s">
        <v>172</v>
      </c>
      <c r="D36" s="2">
        <v>1.3961012475192547E-2</v>
      </c>
      <c r="E36" s="2" t="s">
        <v>66</v>
      </c>
      <c r="F36" s="2" t="s">
        <v>31</v>
      </c>
      <c r="H36" s="2">
        <v>21628</v>
      </c>
      <c r="I36" s="2">
        <f t="shared" si="0"/>
        <v>0.14000000000000001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534</v>
      </c>
      <c r="Q36" s="2">
        <v>0.14000000000000001</v>
      </c>
      <c r="R36" s="2">
        <v>17345</v>
      </c>
      <c r="S36" s="2">
        <v>0.67</v>
      </c>
      <c r="T36" s="2">
        <v>0.1</v>
      </c>
      <c r="U36" s="2">
        <v>0.5</v>
      </c>
      <c r="V36" s="2">
        <v>0</v>
      </c>
      <c r="W36" s="2">
        <v>0</v>
      </c>
      <c r="X36" s="2">
        <v>9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0.5</v>
      </c>
      <c r="AE36" s="2">
        <v>1</v>
      </c>
      <c r="AF36" s="2">
        <v>2</v>
      </c>
    </row>
    <row r="37" spans="1:32" x14ac:dyDescent="0.2">
      <c r="A37" s="2" t="s">
        <v>43</v>
      </c>
      <c r="B37" s="2" t="s">
        <v>65</v>
      </c>
      <c r="C37" s="2" t="s">
        <v>173</v>
      </c>
      <c r="D37" s="2">
        <v>3.1904850155115128E-2</v>
      </c>
      <c r="E37" s="2" t="s">
        <v>64</v>
      </c>
      <c r="F37" s="2" t="s">
        <v>31</v>
      </c>
      <c r="H37" s="2">
        <v>21628</v>
      </c>
      <c r="I37" s="2">
        <f t="shared" si="0"/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6009</v>
      </c>
      <c r="S37" s="2">
        <v>0.27800000000000002</v>
      </c>
      <c r="T37" s="2">
        <v>1.9</v>
      </c>
      <c r="U37" s="2">
        <v>2.5</v>
      </c>
      <c r="V37" s="2">
        <v>1</v>
      </c>
      <c r="W37" s="2">
        <v>0</v>
      </c>
      <c r="X37" s="2">
        <v>43</v>
      </c>
      <c r="Y37" s="2">
        <v>0</v>
      </c>
      <c r="Z37" s="2">
        <v>0</v>
      </c>
      <c r="AA37" s="2">
        <v>0</v>
      </c>
      <c r="AB37" s="2">
        <v>0</v>
      </c>
      <c r="AC37" s="2">
        <v>2</v>
      </c>
      <c r="AD37" s="2">
        <v>5</v>
      </c>
      <c r="AE37" s="2">
        <v>7</v>
      </c>
      <c r="AF37" s="2">
        <v>12</v>
      </c>
    </row>
    <row r="38" spans="1:32" x14ac:dyDescent="0.2">
      <c r="A38" s="2" t="s">
        <v>43</v>
      </c>
      <c r="B38" s="2" t="s">
        <v>63</v>
      </c>
      <c r="C38" s="2" t="s">
        <v>174</v>
      </c>
      <c r="D38" s="2">
        <v>2.3801673203706741E-2</v>
      </c>
      <c r="E38" s="2" t="s">
        <v>62</v>
      </c>
      <c r="F38" s="2" t="s">
        <v>31</v>
      </c>
      <c r="H38" s="2">
        <v>21628</v>
      </c>
      <c r="I38" s="2">
        <f t="shared" si="0"/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10652</v>
      </c>
      <c r="S38" s="2">
        <v>0.84</v>
      </c>
      <c r="T38" s="2">
        <v>0.7</v>
      </c>
      <c r="U38" s="2">
        <v>0.9</v>
      </c>
      <c r="V38" s="2">
        <v>1</v>
      </c>
      <c r="W38" s="2">
        <v>0</v>
      </c>
      <c r="X38" s="2">
        <v>15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2</v>
      </c>
      <c r="AE38" s="2">
        <v>2</v>
      </c>
      <c r="AF38" s="2">
        <v>3</v>
      </c>
    </row>
    <row r="39" spans="1:32" x14ac:dyDescent="0.2">
      <c r="A39" s="2" t="s">
        <v>43</v>
      </c>
      <c r="B39" s="2" t="s">
        <v>61</v>
      </c>
      <c r="C39" s="2" t="s">
        <v>175</v>
      </c>
      <c r="D39" s="2">
        <v>1.2383119203150272E-2</v>
      </c>
      <c r="E39" s="2" t="s">
        <v>60</v>
      </c>
      <c r="F39" s="2" t="s">
        <v>31</v>
      </c>
      <c r="H39" s="2">
        <v>21628</v>
      </c>
      <c r="I39" s="2">
        <f t="shared" si="0"/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9510</v>
      </c>
      <c r="S39" s="2">
        <v>0.39</v>
      </c>
      <c r="T39" s="2">
        <v>1.3</v>
      </c>
      <c r="U39" s="2">
        <v>2.1</v>
      </c>
      <c r="V39" s="2">
        <v>1</v>
      </c>
      <c r="W39" s="2">
        <v>0</v>
      </c>
      <c r="X39" s="2">
        <v>31</v>
      </c>
      <c r="Y39" s="2">
        <v>0</v>
      </c>
      <c r="Z39" s="2">
        <v>0</v>
      </c>
      <c r="AA39" s="2">
        <v>0</v>
      </c>
      <c r="AB39" s="2">
        <v>0</v>
      </c>
      <c r="AC39" s="2">
        <v>2</v>
      </c>
      <c r="AD39" s="2">
        <v>4</v>
      </c>
      <c r="AE39" s="2">
        <v>5</v>
      </c>
      <c r="AF39" s="2">
        <v>10</v>
      </c>
    </row>
    <row r="40" spans="1:32" x14ac:dyDescent="0.2">
      <c r="A40" s="2" t="s">
        <v>43</v>
      </c>
      <c r="B40" s="2" t="s">
        <v>59</v>
      </c>
      <c r="C40" s="2" t="s">
        <v>176</v>
      </c>
      <c r="D40" s="2">
        <v>1.2301373295485973E-2</v>
      </c>
      <c r="E40" s="2" t="s">
        <v>58</v>
      </c>
      <c r="F40" s="2" t="s">
        <v>31</v>
      </c>
      <c r="H40" s="2">
        <v>21628</v>
      </c>
      <c r="I40" s="2">
        <f t="shared" si="0"/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13896</v>
      </c>
      <c r="S40" s="2">
        <v>0.9</v>
      </c>
      <c r="T40" s="2">
        <v>0.4</v>
      </c>
      <c r="U40" s="2">
        <v>0.6</v>
      </c>
      <c r="V40" s="2">
        <v>0</v>
      </c>
      <c r="W40" s="2">
        <v>0</v>
      </c>
      <c r="X40" s="2">
        <v>4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1</v>
      </c>
      <c r="AE40" s="2">
        <v>1</v>
      </c>
      <c r="AF40" s="2">
        <v>2</v>
      </c>
    </row>
    <row r="41" spans="1:32" x14ac:dyDescent="0.2">
      <c r="A41" s="2" t="s">
        <v>43</v>
      </c>
      <c r="B41" s="2" t="s">
        <v>57</v>
      </c>
      <c r="C41" s="2" t="s">
        <v>177</v>
      </c>
      <c r="D41" s="2">
        <v>1.1531820520758629E-2</v>
      </c>
      <c r="E41" s="2" t="s">
        <v>56</v>
      </c>
      <c r="F41" s="2" t="s">
        <v>31</v>
      </c>
      <c r="H41" s="2">
        <v>21628</v>
      </c>
      <c r="I41" s="2">
        <f t="shared" si="0"/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7473</v>
      </c>
      <c r="S41" s="2">
        <v>0.23</v>
      </c>
      <c r="T41" s="2">
        <v>1.4</v>
      </c>
      <c r="U41" s="2">
        <v>1.7</v>
      </c>
      <c r="V41" s="2">
        <v>1</v>
      </c>
      <c r="W41" s="2">
        <v>0</v>
      </c>
      <c r="X41" s="2">
        <v>21</v>
      </c>
      <c r="Y41" s="2">
        <v>0</v>
      </c>
      <c r="Z41" s="2">
        <v>0</v>
      </c>
      <c r="AA41" s="2">
        <v>0</v>
      </c>
      <c r="AB41" s="2">
        <v>0</v>
      </c>
      <c r="AC41" s="2">
        <v>2</v>
      </c>
      <c r="AD41" s="2">
        <v>4</v>
      </c>
      <c r="AE41" s="2">
        <v>5</v>
      </c>
      <c r="AF41" s="2">
        <v>7</v>
      </c>
    </row>
    <row r="42" spans="1:32" x14ac:dyDescent="0.2">
      <c r="A42" s="2" t="s">
        <v>43</v>
      </c>
      <c r="B42" s="2" t="s">
        <v>55</v>
      </c>
      <c r="C42" s="2" t="s">
        <v>178</v>
      </c>
      <c r="D42" s="2">
        <v>2.1019782871007919E-2</v>
      </c>
      <c r="E42" s="2" t="s">
        <v>54</v>
      </c>
      <c r="F42" s="2" t="s">
        <v>31</v>
      </c>
      <c r="H42" s="2">
        <v>21628</v>
      </c>
      <c r="I42" s="2">
        <f t="shared" si="0"/>
        <v>0.09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997</v>
      </c>
      <c r="Q42" s="2">
        <v>0.09</v>
      </c>
      <c r="R42" s="2">
        <v>15983</v>
      </c>
      <c r="S42" s="2">
        <v>0.78900000000000003</v>
      </c>
      <c r="T42" s="2">
        <v>0.3</v>
      </c>
      <c r="U42" s="2">
        <v>0.7</v>
      </c>
      <c r="V42" s="2">
        <v>0</v>
      </c>
      <c r="W42" s="2">
        <v>0</v>
      </c>
      <c r="X42" s="2">
        <v>20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1</v>
      </c>
      <c r="AF42" s="2">
        <v>3</v>
      </c>
    </row>
    <row r="43" spans="1:32" x14ac:dyDescent="0.2">
      <c r="A43" s="2" t="s">
        <v>43</v>
      </c>
      <c r="B43" s="2" t="s">
        <v>53</v>
      </c>
      <c r="C43" s="2" t="s">
        <v>179</v>
      </c>
      <c r="D43" s="2">
        <v>3.3456150442361832E-2</v>
      </c>
      <c r="E43" s="2" t="s">
        <v>52</v>
      </c>
      <c r="F43" s="2" t="s">
        <v>31</v>
      </c>
      <c r="H43" s="2">
        <v>21628</v>
      </c>
      <c r="I43" s="2">
        <f t="shared" si="0"/>
        <v>2.5000000000000001E-2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534</v>
      </c>
      <c r="Q43" s="2">
        <v>2.5000000000000001E-2</v>
      </c>
      <c r="R43" s="2">
        <v>15833</v>
      </c>
      <c r="S43" s="2">
        <v>0.73199999999999998</v>
      </c>
      <c r="T43" s="2">
        <v>0.4</v>
      </c>
      <c r="U43" s="2">
        <v>0.9</v>
      </c>
      <c r="V43" s="2">
        <v>0</v>
      </c>
      <c r="W43" s="2">
        <v>0</v>
      </c>
      <c r="X43" s="2">
        <v>29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  <c r="AE43" s="2">
        <v>2</v>
      </c>
      <c r="AF43" s="2">
        <v>3</v>
      </c>
    </row>
    <row r="44" spans="1:32" x14ac:dyDescent="0.2">
      <c r="A44" s="2" t="s">
        <v>43</v>
      </c>
      <c r="B44" s="2" t="s">
        <v>51</v>
      </c>
      <c r="C44" s="2" t="s">
        <v>248</v>
      </c>
      <c r="D44" s="2">
        <v>2.608167752623558E-2</v>
      </c>
      <c r="E44" s="2" t="s">
        <v>50</v>
      </c>
      <c r="F44" s="2" t="s">
        <v>31</v>
      </c>
      <c r="H44" s="2">
        <v>21628</v>
      </c>
      <c r="I44" s="2">
        <f t="shared" si="0"/>
        <v>7.0000000000000001E-3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149</v>
      </c>
      <c r="Q44" s="2">
        <v>7.0000000000000001E-3</v>
      </c>
      <c r="R44" s="2">
        <v>15436</v>
      </c>
      <c r="S44" s="2">
        <v>0.55000000000000004</v>
      </c>
      <c r="T44" s="2">
        <v>0.5</v>
      </c>
      <c r="U44" s="2">
        <v>1.5</v>
      </c>
      <c r="V44" s="2">
        <v>0</v>
      </c>
      <c r="W44" s="2">
        <v>0</v>
      </c>
      <c r="X44" s="2">
        <v>90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1</v>
      </c>
      <c r="AE44" s="2">
        <v>2</v>
      </c>
      <c r="AF44" s="2">
        <v>4</v>
      </c>
    </row>
    <row r="45" spans="1:32" x14ac:dyDescent="0.2">
      <c r="A45" s="2" t="s">
        <v>43</v>
      </c>
      <c r="B45" s="2" t="s">
        <v>49</v>
      </c>
      <c r="C45" s="2" t="s">
        <v>181</v>
      </c>
      <c r="D45" s="2">
        <v>3.371087834239006E-2</v>
      </c>
      <c r="E45" s="2" t="s">
        <v>48</v>
      </c>
      <c r="F45" s="2" t="s">
        <v>31</v>
      </c>
      <c r="H45" s="2">
        <v>21628</v>
      </c>
      <c r="I45" s="2">
        <f t="shared" si="0"/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2</v>
      </c>
      <c r="Q45" s="2">
        <v>0</v>
      </c>
      <c r="R45" s="2">
        <v>15178</v>
      </c>
      <c r="S45" s="2">
        <v>0.55000000000000004</v>
      </c>
      <c r="T45" s="2">
        <v>0.6</v>
      </c>
      <c r="U45" s="2">
        <v>2.7</v>
      </c>
      <c r="V45" s="2">
        <v>0</v>
      </c>
      <c r="W45" s="2">
        <v>0</v>
      </c>
      <c r="X45" s="2">
        <v>221</v>
      </c>
      <c r="Y45" s="2">
        <v>0</v>
      </c>
      <c r="Z45" s="2">
        <v>0</v>
      </c>
      <c r="AA45" s="2">
        <v>0</v>
      </c>
      <c r="AB45" s="2">
        <v>0</v>
      </c>
      <c r="AC45" s="2">
        <v>1</v>
      </c>
      <c r="AD45" s="2">
        <v>1</v>
      </c>
      <c r="AE45" s="2">
        <v>2</v>
      </c>
      <c r="AF45" s="2">
        <v>6</v>
      </c>
    </row>
    <row r="46" spans="1:32" x14ac:dyDescent="0.2">
      <c r="A46" s="2" t="s">
        <v>43</v>
      </c>
      <c r="B46" s="2" t="s">
        <v>47</v>
      </c>
      <c r="C46" s="2" t="s">
        <v>182</v>
      </c>
      <c r="D46" s="2">
        <v>1.1056190356612206E-2</v>
      </c>
      <c r="E46" s="2" t="s">
        <v>46</v>
      </c>
      <c r="F46" s="2" t="s">
        <v>31</v>
      </c>
      <c r="H46" s="2">
        <v>21628</v>
      </c>
      <c r="I46" s="2">
        <f t="shared" si="0"/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2</v>
      </c>
      <c r="Q46" s="2">
        <v>0</v>
      </c>
      <c r="R46" s="2">
        <v>20432</v>
      </c>
      <c r="S46" s="2">
        <v>0.94499999999999995</v>
      </c>
      <c r="T46" s="2">
        <v>0.1</v>
      </c>
      <c r="U46" s="2">
        <v>0.3</v>
      </c>
      <c r="V46" s="2">
        <v>0</v>
      </c>
      <c r="W46" s="2">
        <v>0</v>
      </c>
      <c r="X46" s="2">
        <v>2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1</v>
      </c>
      <c r="AF46" s="2">
        <v>1</v>
      </c>
    </row>
    <row r="47" spans="1:32" x14ac:dyDescent="0.2">
      <c r="A47" s="2" t="s">
        <v>43</v>
      </c>
      <c r="B47" s="2" t="s">
        <v>45</v>
      </c>
      <c r="C47" s="2" t="s">
        <v>183</v>
      </c>
      <c r="D47" s="2">
        <v>5.1220912486314774E-2</v>
      </c>
      <c r="E47" s="2" t="s">
        <v>44</v>
      </c>
      <c r="F47" s="2" t="s">
        <v>31</v>
      </c>
      <c r="H47" s="2">
        <v>21628</v>
      </c>
      <c r="I47" s="2">
        <f t="shared" si="0"/>
        <v>0.04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0.04</v>
      </c>
      <c r="R47" s="2">
        <v>15436</v>
      </c>
      <c r="S47" s="2">
        <v>0.6</v>
      </c>
      <c r="T47" s="2">
        <v>0.2</v>
      </c>
      <c r="U47" s="2">
        <v>0.7</v>
      </c>
      <c r="V47" s="2">
        <v>0</v>
      </c>
      <c r="W47" s="2">
        <v>0</v>
      </c>
      <c r="X47" s="2">
        <v>30.666666666666671</v>
      </c>
      <c r="Y47" s="2">
        <v>0</v>
      </c>
      <c r="Z47" s="2">
        <v>0</v>
      </c>
      <c r="AA47" s="2">
        <v>0</v>
      </c>
      <c r="AB47" s="2">
        <v>0</v>
      </c>
      <c r="AC47" s="2">
        <v>0.16666666666666671</v>
      </c>
      <c r="AD47" s="2">
        <v>0.75</v>
      </c>
      <c r="AE47" s="2">
        <v>1</v>
      </c>
      <c r="AF47" s="2">
        <v>2.333333333333333</v>
      </c>
    </row>
    <row r="48" spans="1:32" x14ac:dyDescent="0.2">
      <c r="A48" s="2" t="s">
        <v>36</v>
      </c>
      <c r="B48" s="2" t="s">
        <v>201</v>
      </c>
      <c r="C48" s="2" t="s">
        <v>201</v>
      </c>
      <c r="E48" s="2" t="s">
        <v>36</v>
      </c>
      <c r="F48" s="2" t="s">
        <v>235</v>
      </c>
      <c r="H48" s="2">
        <v>21628</v>
      </c>
      <c r="I48" s="2">
        <f t="shared" si="0"/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649</v>
      </c>
      <c r="U48" s="2">
        <v>21</v>
      </c>
    </row>
  </sheetData>
  <autoFilter ref="A1:AF48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L1" workbookViewId="0">
      <pane ySplit="1" topLeftCell="A34" activePane="bottomLeft" state="frozen"/>
      <selection pane="bottomLeft" activeCell="S42" sqref="S42"/>
    </sheetView>
  </sheetViews>
  <sheetFormatPr defaultRowHeight="14.25" x14ac:dyDescent="0.2"/>
  <cols>
    <col min="1" max="2" width="9" style="2"/>
    <col min="3" max="3" width="32.125" style="2" bestFit="1" customWidth="1"/>
    <col min="4" max="4" width="9.125" style="2" bestFit="1" customWidth="1"/>
    <col min="5" max="7" width="9" style="2"/>
    <col min="8" max="19" width="9.125" style="2" bestFit="1" customWidth="1"/>
    <col min="20" max="20" width="12.75" style="2" bestFit="1" customWidth="1"/>
    <col min="21" max="21" width="11.625" style="2" bestFit="1" customWidth="1"/>
    <col min="22" max="22" width="9.5" style="2" bestFit="1" customWidth="1"/>
    <col min="23" max="23" width="9.125" style="2" bestFit="1" customWidth="1"/>
    <col min="24" max="24" width="9.75" style="2" bestFit="1" customWidth="1"/>
    <col min="25" max="28" width="9.125" style="2" bestFit="1" customWidth="1"/>
    <col min="29" max="29" width="9.5" style="2" bestFit="1" customWidth="1"/>
    <col min="30" max="31" width="10.5" style="2" bestFit="1" customWidth="1"/>
    <col min="32" max="32" width="11.625" style="2" bestFit="1" customWidth="1"/>
    <col min="33" max="16384" width="9" style="2"/>
  </cols>
  <sheetData>
    <row r="1" spans="1:32" x14ac:dyDescent="0.2">
      <c r="A1" s="5" t="s">
        <v>0</v>
      </c>
      <c r="B1" s="5" t="s">
        <v>205</v>
      </c>
      <c r="C1" s="5" t="s">
        <v>139</v>
      </c>
      <c r="D1" s="5" t="s">
        <v>137</v>
      </c>
      <c r="E1" s="5" t="s">
        <v>1</v>
      </c>
      <c r="F1" s="5" t="s">
        <v>136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135</v>
      </c>
      <c r="Q1" s="5" t="s">
        <v>134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</row>
    <row r="2" spans="1:32" x14ac:dyDescent="0.2">
      <c r="A2" s="2" t="s">
        <v>123</v>
      </c>
      <c r="B2" s="2" t="s">
        <v>133</v>
      </c>
      <c r="C2" s="2" t="s">
        <v>140</v>
      </c>
      <c r="D2" s="2">
        <v>2.0331520587205887E-2</v>
      </c>
      <c r="E2" s="2" t="s">
        <v>132</v>
      </c>
      <c r="F2" s="2" t="s">
        <v>31</v>
      </c>
      <c r="G2" s="2" t="s">
        <v>184</v>
      </c>
      <c r="H2" s="2">
        <v>4903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516</v>
      </c>
      <c r="S2" s="2">
        <v>0.105</v>
      </c>
      <c r="T2" s="2">
        <v>0.9</v>
      </c>
      <c r="U2" s="2">
        <v>0.3</v>
      </c>
      <c r="V2" s="2">
        <v>1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</row>
    <row r="3" spans="1:32" x14ac:dyDescent="0.2">
      <c r="A3" s="2" t="s">
        <v>123</v>
      </c>
      <c r="B3" s="2" t="s">
        <v>131</v>
      </c>
      <c r="C3" s="2" t="s">
        <v>141</v>
      </c>
      <c r="D3" s="2">
        <v>2.1076953038573265E-2</v>
      </c>
      <c r="E3" s="2" t="s">
        <v>130</v>
      </c>
      <c r="F3" s="2" t="s">
        <v>31</v>
      </c>
      <c r="G3" s="2" t="s">
        <v>184</v>
      </c>
      <c r="H3" s="2">
        <v>4903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792</v>
      </c>
      <c r="S3" s="2">
        <v>0.16200000000000001</v>
      </c>
      <c r="T3" s="2">
        <v>0.8</v>
      </c>
      <c r="U3" s="2">
        <v>0.4</v>
      </c>
      <c r="V3" s="2">
        <v>1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</row>
    <row r="4" spans="1:32" x14ac:dyDescent="0.2">
      <c r="A4" s="2" t="s">
        <v>123</v>
      </c>
      <c r="B4" s="2" t="s">
        <v>129</v>
      </c>
      <c r="C4" s="2" t="s">
        <v>142</v>
      </c>
      <c r="D4" s="2">
        <v>2.2820670157670975E-2</v>
      </c>
      <c r="F4" s="2" t="s">
        <v>31</v>
      </c>
      <c r="G4" s="2" t="s">
        <v>184</v>
      </c>
      <c r="H4" s="2">
        <v>4903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3411</v>
      </c>
      <c r="S4" s="2">
        <v>0.69599999999999995</v>
      </c>
      <c r="T4" s="2">
        <v>0.3</v>
      </c>
      <c r="U4" s="2">
        <v>0.5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1</v>
      </c>
      <c r="AE4" s="2">
        <v>1</v>
      </c>
      <c r="AF4" s="2">
        <v>1</v>
      </c>
    </row>
    <row r="5" spans="1:32" x14ac:dyDescent="0.2">
      <c r="A5" s="2" t="s">
        <v>123</v>
      </c>
      <c r="B5" s="2" t="s">
        <v>128</v>
      </c>
      <c r="C5" s="2" t="s">
        <v>143</v>
      </c>
      <c r="D5" s="2">
        <v>4.1563216596841812E-2</v>
      </c>
      <c r="F5" s="2" t="s">
        <v>31</v>
      </c>
      <c r="G5" s="2" t="s">
        <v>184</v>
      </c>
      <c r="H5" s="2">
        <v>4903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2408</v>
      </c>
      <c r="S5" s="2">
        <v>0.49099999999999999</v>
      </c>
      <c r="T5" s="2">
        <v>0.5</v>
      </c>
      <c r="U5" s="2">
        <v>0.5</v>
      </c>
      <c r="V5" s="2">
        <v>1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</row>
    <row r="6" spans="1:32" x14ac:dyDescent="0.2">
      <c r="A6" s="2" t="s">
        <v>123</v>
      </c>
      <c r="B6" s="2" t="s">
        <v>27</v>
      </c>
      <c r="C6" s="2" t="s">
        <v>27</v>
      </c>
      <c r="D6" s="2">
        <v>1.8196646124124527E-2</v>
      </c>
      <c r="E6" s="2" t="s">
        <v>29</v>
      </c>
      <c r="F6" s="2" t="s">
        <v>31</v>
      </c>
      <c r="G6" s="2" t="s">
        <v>184</v>
      </c>
      <c r="H6" s="2">
        <v>4903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2186</v>
      </c>
      <c r="S6" s="2">
        <v>0.47</v>
      </c>
      <c r="T6" s="2">
        <v>0.6</v>
      </c>
      <c r="U6" s="2">
        <v>0.5</v>
      </c>
      <c r="V6" s="2">
        <v>1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</row>
    <row r="7" spans="1:32" x14ac:dyDescent="0.2">
      <c r="A7" s="2" t="s">
        <v>123</v>
      </c>
      <c r="B7" s="2" t="s">
        <v>26</v>
      </c>
      <c r="C7" s="2" t="s">
        <v>26</v>
      </c>
      <c r="D7" s="2">
        <v>1.9556330516934395E-2</v>
      </c>
      <c r="E7" s="2" t="s">
        <v>127</v>
      </c>
      <c r="F7" s="2" t="s">
        <v>31</v>
      </c>
      <c r="G7" s="2" t="s">
        <v>184</v>
      </c>
      <c r="H7" s="2">
        <v>4903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33.1</v>
      </c>
      <c r="U7" s="2">
        <v>7.6</v>
      </c>
      <c r="V7" s="2">
        <v>32</v>
      </c>
      <c r="W7" s="2">
        <v>21</v>
      </c>
      <c r="X7" s="2">
        <v>61</v>
      </c>
      <c r="Y7" s="2">
        <v>22</v>
      </c>
      <c r="Z7" s="2">
        <v>23</v>
      </c>
      <c r="AA7" s="2">
        <v>24</v>
      </c>
      <c r="AB7" s="2">
        <v>27</v>
      </c>
      <c r="AC7" s="2">
        <v>38</v>
      </c>
      <c r="AD7" s="2">
        <v>44</v>
      </c>
      <c r="AE7" s="2">
        <v>47</v>
      </c>
      <c r="AF7" s="2">
        <v>53.979999999999563</v>
      </c>
    </row>
    <row r="8" spans="1:32" x14ac:dyDescent="0.2">
      <c r="A8" s="2" t="s">
        <v>123</v>
      </c>
      <c r="B8" s="2" t="s">
        <v>126</v>
      </c>
      <c r="C8" s="2" t="s">
        <v>144</v>
      </c>
      <c r="D8" s="2">
        <v>1.4710981398820877E-2</v>
      </c>
      <c r="F8" s="2" t="s">
        <v>31</v>
      </c>
      <c r="G8" s="2" t="s">
        <v>184</v>
      </c>
      <c r="H8" s="2">
        <v>4903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1417.6</v>
      </c>
      <c r="U8" s="2">
        <v>6154.7</v>
      </c>
      <c r="V8" s="2">
        <v>856</v>
      </c>
      <c r="W8" s="2">
        <v>1</v>
      </c>
      <c r="X8" s="2">
        <v>214899</v>
      </c>
      <c r="Y8" s="2">
        <v>37</v>
      </c>
      <c r="Z8" s="2">
        <v>347.1</v>
      </c>
      <c r="AA8" s="2">
        <v>460.40000000000009</v>
      </c>
      <c r="AB8" s="2">
        <v>631</v>
      </c>
      <c r="AC8" s="2">
        <v>1119</v>
      </c>
      <c r="AD8" s="2">
        <v>1388</v>
      </c>
      <c r="AE8" s="2">
        <v>3360.299999999987</v>
      </c>
      <c r="AF8" s="2">
        <v>12211.599999999989</v>
      </c>
    </row>
    <row r="9" spans="1:32" x14ac:dyDescent="0.2">
      <c r="A9" s="2" t="s">
        <v>123</v>
      </c>
      <c r="B9" s="2" t="s">
        <v>28</v>
      </c>
      <c r="C9" s="2" t="s">
        <v>145</v>
      </c>
      <c r="D9" s="2">
        <v>1.055773813277483E-2</v>
      </c>
      <c r="E9" s="2" t="s">
        <v>30</v>
      </c>
      <c r="F9" s="2" t="s">
        <v>31</v>
      </c>
      <c r="G9" s="2" t="s">
        <v>184</v>
      </c>
      <c r="H9" s="2">
        <v>4903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2184</v>
      </c>
      <c r="S9" s="2">
        <v>0.44500000000000001</v>
      </c>
      <c r="T9" s="2">
        <v>0.6</v>
      </c>
      <c r="U9" s="2">
        <v>0.5</v>
      </c>
      <c r="V9" s="2">
        <v>1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1</v>
      </c>
      <c r="AE9" s="2">
        <v>1</v>
      </c>
      <c r="AF9" s="2">
        <v>1</v>
      </c>
    </row>
    <row r="10" spans="1:32" x14ac:dyDescent="0.2">
      <c r="A10" s="2" t="s">
        <v>123</v>
      </c>
      <c r="B10" s="2" t="s">
        <v>125</v>
      </c>
      <c r="C10" s="2" t="s">
        <v>146</v>
      </c>
      <c r="D10" s="2">
        <v>1.3676785863935947E-2</v>
      </c>
      <c r="E10" s="2" t="s">
        <v>124</v>
      </c>
      <c r="F10" s="2" t="s">
        <v>31</v>
      </c>
      <c r="G10" s="2" t="s">
        <v>184</v>
      </c>
      <c r="H10" s="2">
        <v>4903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788</v>
      </c>
      <c r="S10" s="2">
        <v>0.161</v>
      </c>
      <c r="T10" s="2">
        <v>130511673.5</v>
      </c>
      <c r="U10" s="2">
        <v>2250199277.8000002</v>
      </c>
      <c r="V10" s="2">
        <v>30000000</v>
      </c>
      <c r="W10" s="2">
        <v>0</v>
      </c>
      <c r="X10" s="2">
        <v>156000000000</v>
      </c>
      <c r="Y10" s="2">
        <v>0</v>
      </c>
      <c r="Z10" s="2">
        <v>0</v>
      </c>
      <c r="AA10" s="2">
        <v>0</v>
      </c>
      <c r="AB10" s="2">
        <v>4200000</v>
      </c>
      <c r="AC10" s="2">
        <v>55950000</v>
      </c>
      <c r="AD10" s="2">
        <v>300000000</v>
      </c>
      <c r="AE10" s="2">
        <v>500000000</v>
      </c>
      <c r="AF10" s="2">
        <v>1000000000</v>
      </c>
    </row>
    <row r="11" spans="1:32" x14ac:dyDescent="0.2">
      <c r="A11" s="2" t="s">
        <v>121</v>
      </c>
      <c r="B11" s="2" t="s">
        <v>122</v>
      </c>
      <c r="C11" s="2" t="s">
        <v>147</v>
      </c>
      <c r="D11" s="2">
        <v>0</v>
      </c>
      <c r="E11" s="2" t="s">
        <v>120</v>
      </c>
      <c r="F11" s="2" t="s">
        <v>31</v>
      </c>
      <c r="G11" s="2" t="s">
        <v>184</v>
      </c>
      <c r="H11" s="2">
        <v>4903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4731</v>
      </c>
      <c r="S11" s="2">
        <v>0.96499999999999997</v>
      </c>
      <c r="T11" s="2">
        <v>0</v>
      </c>
      <c r="U11" s="2">
        <v>0.2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</row>
    <row r="12" spans="1:32" x14ac:dyDescent="0.2">
      <c r="A12" s="2" t="s">
        <v>119</v>
      </c>
      <c r="B12" s="2" t="s">
        <v>118</v>
      </c>
      <c r="C12" s="2" t="s">
        <v>148</v>
      </c>
      <c r="D12" s="2">
        <v>1.3105452060699463E-2</v>
      </c>
      <c r="E12" s="2" t="s">
        <v>117</v>
      </c>
      <c r="F12" s="2" t="s">
        <v>31</v>
      </c>
      <c r="G12" s="2" t="s">
        <v>184</v>
      </c>
      <c r="H12" s="2">
        <v>4903</v>
      </c>
      <c r="I12" s="2">
        <v>7.3999999999999996E-2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365</v>
      </c>
      <c r="Q12" s="2">
        <v>7.3999999999999996E-2</v>
      </c>
      <c r="R12" s="2">
        <v>0</v>
      </c>
      <c r="S12" s="2">
        <v>0</v>
      </c>
      <c r="T12" s="2">
        <v>50</v>
      </c>
      <c r="U12" s="2">
        <v>26.9</v>
      </c>
      <c r="V12" s="2">
        <v>52</v>
      </c>
      <c r="W12" s="2">
        <v>1</v>
      </c>
      <c r="X12" s="2">
        <v>100</v>
      </c>
      <c r="Y12" s="2">
        <v>1</v>
      </c>
      <c r="Z12" s="2">
        <v>8</v>
      </c>
      <c r="AA12" s="2">
        <v>12</v>
      </c>
      <c r="AB12" s="2">
        <v>26</v>
      </c>
      <c r="AC12" s="2">
        <v>76</v>
      </c>
      <c r="AD12" s="2">
        <v>84</v>
      </c>
      <c r="AE12" s="2">
        <v>86</v>
      </c>
      <c r="AF12" s="2">
        <v>92</v>
      </c>
    </row>
    <row r="13" spans="1:32" x14ac:dyDescent="0.2">
      <c r="A13" s="2" t="s">
        <v>116</v>
      </c>
      <c r="B13" s="2" t="s">
        <v>115</v>
      </c>
      <c r="C13" s="2" t="s">
        <v>149</v>
      </c>
      <c r="D13" s="2">
        <v>2.2571943700313568E-2</v>
      </c>
      <c r="E13" s="2" t="s">
        <v>114</v>
      </c>
      <c r="F13" s="2" t="s">
        <v>31</v>
      </c>
      <c r="G13" s="2" t="s">
        <v>184</v>
      </c>
      <c r="H13" s="2">
        <v>4903</v>
      </c>
      <c r="I13" s="2">
        <v>0.108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531</v>
      </c>
      <c r="Q13" s="2">
        <v>0.108</v>
      </c>
      <c r="R13" s="2">
        <v>0</v>
      </c>
      <c r="S13" s="2">
        <v>0</v>
      </c>
      <c r="T13" s="2">
        <v>5.9</v>
      </c>
      <c r="U13" s="2">
        <v>0.6</v>
      </c>
      <c r="V13" s="2">
        <v>6</v>
      </c>
      <c r="W13" s="2">
        <v>1</v>
      </c>
      <c r="X13" s="2">
        <v>6</v>
      </c>
      <c r="Y13" s="2">
        <v>2</v>
      </c>
      <c r="Z13" s="2">
        <v>5</v>
      </c>
      <c r="AA13" s="2">
        <v>6</v>
      </c>
      <c r="AB13" s="2">
        <v>6</v>
      </c>
      <c r="AC13" s="2">
        <v>6</v>
      </c>
      <c r="AD13" s="2">
        <v>6</v>
      </c>
      <c r="AE13" s="2">
        <v>6</v>
      </c>
      <c r="AF13" s="2">
        <v>6</v>
      </c>
    </row>
    <row r="14" spans="1:32" x14ac:dyDescent="0.2">
      <c r="A14" s="2" t="s">
        <v>97</v>
      </c>
      <c r="B14" s="2" t="s">
        <v>113</v>
      </c>
      <c r="C14" s="2" t="s">
        <v>150</v>
      </c>
      <c r="D14" s="2">
        <v>2.5357091799378395E-2</v>
      </c>
      <c r="E14" s="2" t="s">
        <v>112</v>
      </c>
      <c r="F14" s="2" t="s">
        <v>31</v>
      </c>
      <c r="G14" s="2" t="s">
        <v>184</v>
      </c>
      <c r="H14" s="2">
        <v>4903</v>
      </c>
      <c r="I14" s="2">
        <v>5.0999999999999997E-2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252</v>
      </c>
      <c r="Q14" s="2">
        <v>5.0999999999999997E-2</v>
      </c>
      <c r="R14" s="2">
        <v>501</v>
      </c>
      <c r="S14" s="2">
        <v>0.10199999999999999</v>
      </c>
      <c r="T14" s="2">
        <v>13.1</v>
      </c>
      <c r="U14" s="2">
        <v>16.8</v>
      </c>
      <c r="V14" s="2">
        <v>10</v>
      </c>
      <c r="W14" s="2">
        <v>0</v>
      </c>
      <c r="X14" s="2">
        <v>250</v>
      </c>
      <c r="Y14" s="2">
        <v>0</v>
      </c>
      <c r="Z14" s="2">
        <v>0</v>
      </c>
      <c r="AA14" s="2">
        <v>0</v>
      </c>
      <c r="AB14" s="2">
        <v>5</v>
      </c>
      <c r="AC14" s="2">
        <v>15</v>
      </c>
      <c r="AD14" s="2">
        <v>25</v>
      </c>
      <c r="AE14" s="2">
        <v>33</v>
      </c>
      <c r="AF14" s="2">
        <v>100</v>
      </c>
    </row>
    <row r="15" spans="1:32" x14ac:dyDescent="0.2">
      <c r="A15" s="2" t="s">
        <v>97</v>
      </c>
      <c r="B15" s="2" t="s">
        <v>111</v>
      </c>
      <c r="C15" s="2" t="s">
        <v>151</v>
      </c>
      <c r="D15" s="2">
        <v>1.553043071180582E-2</v>
      </c>
      <c r="E15" s="2" t="s">
        <v>110</v>
      </c>
      <c r="F15" s="2" t="s">
        <v>31</v>
      </c>
      <c r="G15" s="2" t="s">
        <v>184</v>
      </c>
      <c r="H15" s="2">
        <v>4903</v>
      </c>
      <c r="I15" s="2">
        <v>5.0999999999999997E-2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252</v>
      </c>
      <c r="Q15" s="2">
        <v>5.0999999999999997E-2</v>
      </c>
      <c r="R15" s="2">
        <v>274</v>
      </c>
      <c r="S15" s="2">
        <v>5.6000000000000001E-2</v>
      </c>
      <c r="T15" s="2">
        <v>19</v>
      </c>
      <c r="U15" s="2">
        <v>19.5</v>
      </c>
      <c r="V15" s="2">
        <v>14</v>
      </c>
      <c r="W15" s="2">
        <v>0</v>
      </c>
      <c r="X15" s="2">
        <v>352</v>
      </c>
      <c r="Y15" s="2">
        <v>0</v>
      </c>
      <c r="Z15" s="2">
        <v>0</v>
      </c>
      <c r="AA15" s="2">
        <v>2</v>
      </c>
      <c r="AB15" s="2">
        <v>7</v>
      </c>
      <c r="AC15" s="2">
        <v>25</v>
      </c>
      <c r="AD15" s="2">
        <v>41</v>
      </c>
      <c r="AE15" s="2">
        <v>55</v>
      </c>
      <c r="AF15" s="2">
        <v>89.5</v>
      </c>
    </row>
    <row r="16" spans="1:32" x14ac:dyDescent="0.2">
      <c r="A16" s="2" t="s">
        <v>97</v>
      </c>
      <c r="B16" s="2" t="s">
        <v>109</v>
      </c>
      <c r="C16" s="2" t="s">
        <v>152</v>
      </c>
      <c r="D16" s="2">
        <v>1.714787632226944E-2</v>
      </c>
      <c r="E16" s="2" t="s">
        <v>108</v>
      </c>
      <c r="F16" s="2" t="s">
        <v>31</v>
      </c>
      <c r="G16" s="2" t="s">
        <v>184</v>
      </c>
      <c r="H16" s="2">
        <v>4903</v>
      </c>
      <c r="I16" s="2">
        <v>5.0999999999999997E-2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252</v>
      </c>
      <c r="Q16" s="2">
        <v>5.0999999999999997E-2</v>
      </c>
      <c r="R16" s="2">
        <v>274</v>
      </c>
      <c r="S16" s="2">
        <v>5.6000000000000001E-2</v>
      </c>
      <c r="T16" s="2">
        <v>10.1</v>
      </c>
      <c r="U16" s="2">
        <v>11.2</v>
      </c>
      <c r="V16" s="2">
        <v>5</v>
      </c>
      <c r="W16" s="2">
        <v>0</v>
      </c>
      <c r="X16" s="2">
        <v>150</v>
      </c>
      <c r="Y16" s="2">
        <v>0</v>
      </c>
      <c r="Z16" s="2">
        <v>0</v>
      </c>
      <c r="AA16" s="2">
        <v>5</v>
      </c>
      <c r="AB16" s="2">
        <v>5</v>
      </c>
      <c r="AC16" s="2">
        <v>10</v>
      </c>
      <c r="AD16" s="2">
        <v>20</v>
      </c>
      <c r="AE16" s="2">
        <v>25</v>
      </c>
      <c r="AF16" s="2">
        <v>50</v>
      </c>
    </row>
    <row r="17" spans="1:32" x14ac:dyDescent="0.2">
      <c r="A17" s="2" t="s">
        <v>97</v>
      </c>
      <c r="B17" s="2" t="s">
        <v>107</v>
      </c>
      <c r="C17" s="2" t="s">
        <v>153</v>
      </c>
      <c r="D17" s="2">
        <v>2.0675715059041977E-2</v>
      </c>
      <c r="E17" s="2" t="s">
        <v>106</v>
      </c>
      <c r="F17" s="2" t="s">
        <v>31</v>
      </c>
      <c r="G17" s="2" t="s">
        <v>184</v>
      </c>
      <c r="H17" s="2">
        <v>4903</v>
      </c>
      <c r="I17" s="2">
        <v>5.0999999999999997E-2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252</v>
      </c>
      <c r="Q17" s="2">
        <v>5.0999999999999997E-2</v>
      </c>
      <c r="R17" s="2">
        <v>127</v>
      </c>
      <c r="S17" s="2">
        <v>2.5999999999999999E-2</v>
      </c>
      <c r="T17" s="2">
        <v>8.4</v>
      </c>
      <c r="U17" s="2">
        <v>8.8000000000000007</v>
      </c>
      <c r="V17" s="2">
        <v>5</v>
      </c>
      <c r="W17" s="2">
        <v>0</v>
      </c>
      <c r="X17" s="2">
        <v>150</v>
      </c>
      <c r="Y17" s="2">
        <v>0</v>
      </c>
      <c r="Z17" s="2">
        <v>1</v>
      </c>
      <c r="AA17" s="2">
        <v>5</v>
      </c>
      <c r="AB17" s="2">
        <v>5</v>
      </c>
      <c r="AC17" s="2">
        <v>10</v>
      </c>
      <c r="AD17" s="2">
        <v>15</v>
      </c>
      <c r="AE17" s="2">
        <v>20</v>
      </c>
      <c r="AF17" s="2">
        <v>33</v>
      </c>
    </row>
    <row r="18" spans="1:32" x14ac:dyDescent="0.2">
      <c r="A18" s="2" t="s">
        <v>97</v>
      </c>
      <c r="B18" s="2" t="s">
        <v>105</v>
      </c>
      <c r="C18" s="2" t="s">
        <v>154</v>
      </c>
      <c r="D18" s="2">
        <v>1.3075598515570164E-2</v>
      </c>
      <c r="E18" s="2" t="s">
        <v>104</v>
      </c>
      <c r="F18" s="2" t="s">
        <v>31</v>
      </c>
      <c r="G18" s="2" t="s">
        <v>184</v>
      </c>
      <c r="H18" s="2">
        <v>4903</v>
      </c>
      <c r="I18" s="2">
        <v>5.0999999999999997E-2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252</v>
      </c>
      <c r="Q18" s="2">
        <v>5.0999999999999997E-2</v>
      </c>
      <c r="R18" s="2">
        <v>967</v>
      </c>
      <c r="S18" s="2">
        <v>0.19700000000000001</v>
      </c>
      <c r="T18" s="2">
        <v>19.7</v>
      </c>
      <c r="U18" s="2">
        <v>29.7</v>
      </c>
      <c r="V18" s="2">
        <v>10</v>
      </c>
      <c r="W18" s="2">
        <v>0</v>
      </c>
      <c r="X18" s="2">
        <v>500</v>
      </c>
      <c r="Y18" s="2">
        <v>0</v>
      </c>
      <c r="Z18" s="2">
        <v>0</v>
      </c>
      <c r="AA18" s="2">
        <v>0</v>
      </c>
      <c r="AB18" s="2">
        <v>5</v>
      </c>
      <c r="AC18" s="2">
        <v>25</v>
      </c>
      <c r="AD18" s="2">
        <v>50</v>
      </c>
      <c r="AE18" s="2">
        <v>100</v>
      </c>
      <c r="AF18" s="2">
        <v>100</v>
      </c>
    </row>
    <row r="19" spans="1:32" x14ac:dyDescent="0.2">
      <c r="A19" s="2" t="s">
        <v>97</v>
      </c>
      <c r="B19" s="2" t="s">
        <v>103</v>
      </c>
      <c r="C19" s="2" t="s">
        <v>155</v>
      </c>
      <c r="D19" s="2">
        <v>1.9243843853473663E-2</v>
      </c>
      <c r="E19" s="2" t="s">
        <v>102</v>
      </c>
      <c r="F19" s="2" t="s">
        <v>31</v>
      </c>
      <c r="G19" s="2" t="s">
        <v>184</v>
      </c>
      <c r="H19" s="2">
        <v>4903</v>
      </c>
      <c r="I19" s="2">
        <v>5.0999999999999997E-2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252</v>
      </c>
      <c r="Q19" s="2">
        <v>5.0999999999999997E-2</v>
      </c>
      <c r="R19" s="2">
        <v>415</v>
      </c>
      <c r="S19" s="2">
        <v>8.5000000000000006E-2</v>
      </c>
      <c r="T19" s="2">
        <v>13.8</v>
      </c>
      <c r="U19" s="2">
        <v>18.2</v>
      </c>
      <c r="V19" s="2">
        <v>10</v>
      </c>
      <c r="W19" s="2">
        <v>0</v>
      </c>
      <c r="X19" s="2">
        <v>250</v>
      </c>
      <c r="Y19" s="2">
        <v>0</v>
      </c>
      <c r="Z19" s="2">
        <v>0</v>
      </c>
      <c r="AA19" s="2">
        <v>1</v>
      </c>
      <c r="AB19" s="2">
        <v>5</v>
      </c>
      <c r="AC19" s="2">
        <v>15</v>
      </c>
      <c r="AD19" s="2">
        <v>25</v>
      </c>
      <c r="AE19" s="2">
        <v>50</v>
      </c>
      <c r="AF19" s="2">
        <v>100</v>
      </c>
    </row>
    <row r="20" spans="1:32" x14ac:dyDescent="0.2">
      <c r="A20" s="2" t="s">
        <v>97</v>
      </c>
      <c r="B20" s="2" t="s">
        <v>101</v>
      </c>
      <c r="C20" s="2" t="s">
        <v>156</v>
      </c>
      <c r="D20" s="2">
        <v>2.2703258320689201E-2</v>
      </c>
      <c r="E20" s="2" t="s">
        <v>100</v>
      </c>
      <c r="F20" s="2" t="s">
        <v>31</v>
      </c>
      <c r="G20" s="2" t="s">
        <v>184</v>
      </c>
      <c r="H20" s="2">
        <v>4903</v>
      </c>
      <c r="I20" s="2">
        <v>5.0999999999999997E-2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252</v>
      </c>
      <c r="Q20" s="2">
        <v>5.0999999999999997E-2</v>
      </c>
      <c r="R20" s="2">
        <v>277</v>
      </c>
      <c r="S20" s="2">
        <v>5.6000000000000001E-2</v>
      </c>
      <c r="T20" s="2">
        <v>11.4</v>
      </c>
      <c r="U20" s="2">
        <v>15.5</v>
      </c>
      <c r="V20" s="2">
        <v>10</v>
      </c>
      <c r="W20" s="2">
        <v>0</v>
      </c>
      <c r="X20" s="2">
        <v>500</v>
      </c>
      <c r="Y20" s="2">
        <v>0</v>
      </c>
      <c r="Z20" s="2">
        <v>0</v>
      </c>
      <c r="AA20" s="2">
        <v>5</v>
      </c>
      <c r="AB20" s="2">
        <v>5</v>
      </c>
      <c r="AC20" s="2">
        <v>10</v>
      </c>
      <c r="AD20" s="2">
        <v>25</v>
      </c>
      <c r="AE20" s="2">
        <v>25</v>
      </c>
      <c r="AF20" s="2">
        <v>100</v>
      </c>
    </row>
    <row r="21" spans="1:32" x14ac:dyDescent="0.2">
      <c r="A21" s="2" t="s">
        <v>97</v>
      </c>
      <c r="B21" s="2" t="s">
        <v>99</v>
      </c>
      <c r="C21" s="2" t="s">
        <v>157</v>
      </c>
      <c r="D21" s="2">
        <v>2.0581414923071861E-2</v>
      </c>
      <c r="E21" s="2" t="s">
        <v>98</v>
      </c>
      <c r="F21" s="2" t="s">
        <v>31</v>
      </c>
      <c r="G21" s="2" t="s">
        <v>184</v>
      </c>
      <c r="H21" s="2">
        <v>4903</v>
      </c>
      <c r="I21" s="2">
        <v>5.0999999999999997E-2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252</v>
      </c>
      <c r="Q21" s="2">
        <v>5.0999999999999997E-2</v>
      </c>
      <c r="R21" s="2">
        <v>368</v>
      </c>
      <c r="S21" s="2">
        <v>7.4999999999999997E-2</v>
      </c>
      <c r="T21" s="2">
        <v>28.5</v>
      </c>
      <c r="U21" s="2">
        <v>24.1</v>
      </c>
      <c r="V21" s="2">
        <v>22</v>
      </c>
      <c r="W21" s="2">
        <v>0</v>
      </c>
      <c r="X21" s="2">
        <v>300</v>
      </c>
      <c r="Y21" s="2">
        <v>0</v>
      </c>
      <c r="Z21" s="2">
        <v>0</v>
      </c>
      <c r="AA21" s="2">
        <v>5</v>
      </c>
      <c r="AB21" s="2">
        <v>11</v>
      </c>
      <c r="AC21" s="2">
        <v>40</v>
      </c>
      <c r="AD21" s="2">
        <v>60</v>
      </c>
      <c r="AE21" s="2">
        <v>74</v>
      </c>
      <c r="AF21" s="2">
        <v>100.5</v>
      </c>
    </row>
    <row r="22" spans="1:32" x14ac:dyDescent="0.2">
      <c r="A22" s="2" t="s">
        <v>97</v>
      </c>
      <c r="B22" s="2" t="s">
        <v>96</v>
      </c>
      <c r="C22" s="2" t="s">
        <v>158</v>
      </c>
      <c r="D22" s="2">
        <v>1.6213497146964073E-2</v>
      </c>
      <c r="E22" s="2" t="s">
        <v>95</v>
      </c>
      <c r="F22" s="2" t="s">
        <v>31</v>
      </c>
      <c r="G22" s="2" t="s">
        <v>184</v>
      </c>
      <c r="H22" s="2">
        <v>4903</v>
      </c>
      <c r="I22" s="2">
        <v>5.0999999999999997E-2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252</v>
      </c>
      <c r="Q22" s="2">
        <v>5.0999999999999997E-2</v>
      </c>
      <c r="R22" s="2">
        <v>427</v>
      </c>
      <c r="S22" s="2">
        <v>8.6999999999999994E-2</v>
      </c>
      <c r="T22" s="2">
        <v>9.1999999999999993</v>
      </c>
      <c r="U22" s="2">
        <v>12</v>
      </c>
      <c r="V22" s="2">
        <v>5</v>
      </c>
      <c r="W22" s="2">
        <v>0</v>
      </c>
      <c r="X22" s="2">
        <v>300</v>
      </c>
      <c r="Y22" s="2">
        <v>0</v>
      </c>
      <c r="Z22" s="2">
        <v>0</v>
      </c>
      <c r="AA22" s="2">
        <v>1</v>
      </c>
      <c r="AB22" s="2">
        <v>5</v>
      </c>
      <c r="AC22" s="2">
        <v>10</v>
      </c>
      <c r="AD22" s="2">
        <v>20</v>
      </c>
      <c r="AE22" s="2">
        <v>25</v>
      </c>
      <c r="AF22" s="2">
        <v>50</v>
      </c>
    </row>
    <row r="23" spans="1:32" x14ac:dyDescent="0.2">
      <c r="A23" s="2" t="s">
        <v>84</v>
      </c>
      <c r="B23" s="2" t="s">
        <v>94</v>
      </c>
      <c r="C23" s="2" t="s">
        <v>159</v>
      </c>
      <c r="D23" s="2">
        <v>1.1657980270683765E-2</v>
      </c>
      <c r="E23" s="2" t="s">
        <v>93</v>
      </c>
      <c r="F23" s="2" t="s">
        <v>31</v>
      </c>
      <c r="G23" s="2" t="s">
        <v>184</v>
      </c>
      <c r="H23" s="2">
        <v>4903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</v>
      </c>
      <c r="Q23" s="2">
        <v>0</v>
      </c>
      <c r="R23" s="2">
        <v>1664</v>
      </c>
      <c r="S23" s="2">
        <v>0.33900000000000002</v>
      </c>
      <c r="T23" s="2">
        <v>1.6</v>
      </c>
      <c r="U23" s="2">
        <v>1.7</v>
      </c>
      <c r="V23" s="2">
        <v>1</v>
      </c>
      <c r="W23" s="2">
        <v>0</v>
      </c>
      <c r="X23" s="2">
        <v>16</v>
      </c>
      <c r="Y23" s="2">
        <v>0</v>
      </c>
      <c r="Z23" s="2">
        <v>0</v>
      </c>
      <c r="AA23" s="2">
        <v>0</v>
      </c>
      <c r="AB23" s="2">
        <v>0</v>
      </c>
      <c r="AC23" s="2">
        <v>2</v>
      </c>
      <c r="AD23" s="2">
        <v>4</v>
      </c>
      <c r="AE23" s="2">
        <v>5</v>
      </c>
      <c r="AF23" s="2">
        <v>7</v>
      </c>
    </row>
    <row r="24" spans="1:32" x14ac:dyDescent="0.2">
      <c r="A24" s="2" t="s">
        <v>84</v>
      </c>
      <c r="B24" s="2" t="s">
        <v>92</v>
      </c>
      <c r="C24" s="2" t="s">
        <v>160</v>
      </c>
      <c r="D24" s="2">
        <v>1.8930692225694656E-2</v>
      </c>
      <c r="E24" s="2" t="s">
        <v>91</v>
      </c>
      <c r="F24" s="2" t="s">
        <v>31</v>
      </c>
      <c r="G24" s="2" t="s">
        <v>184</v>
      </c>
      <c r="H24" s="2">
        <v>4903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2</v>
      </c>
      <c r="Q24" s="2">
        <v>0</v>
      </c>
      <c r="R24" s="2">
        <v>338</v>
      </c>
      <c r="S24" s="2">
        <v>6.9000000000000006E-2</v>
      </c>
      <c r="T24" s="2">
        <v>6.4</v>
      </c>
      <c r="U24" s="2">
        <v>4.8</v>
      </c>
      <c r="V24" s="2">
        <v>6</v>
      </c>
      <c r="W24" s="2">
        <v>0</v>
      </c>
      <c r="X24" s="2">
        <v>32</v>
      </c>
      <c r="Y24" s="2">
        <v>0</v>
      </c>
      <c r="Z24" s="2">
        <v>0</v>
      </c>
      <c r="AA24" s="2">
        <v>1</v>
      </c>
      <c r="AB24" s="2">
        <v>3</v>
      </c>
      <c r="AC24" s="2">
        <v>9</v>
      </c>
      <c r="AD24" s="2">
        <v>13</v>
      </c>
      <c r="AE24" s="2">
        <v>15</v>
      </c>
      <c r="AF24" s="2">
        <v>21</v>
      </c>
    </row>
    <row r="25" spans="1:32" s="8" customFormat="1" x14ac:dyDescent="0.2">
      <c r="A25" s="8" t="s">
        <v>84</v>
      </c>
      <c r="B25" s="8" t="s">
        <v>90</v>
      </c>
      <c r="C25" s="8" t="s">
        <v>161</v>
      </c>
      <c r="D25" s="8">
        <v>7.0505447685718536E-2</v>
      </c>
      <c r="E25" s="8" t="s">
        <v>89</v>
      </c>
      <c r="F25" s="8" t="s">
        <v>31</v>
      </c>
      <c r="G25" s="8" t="s">
        <v>184</v>
      </c>
      <c r="H25" s="8">
        <v>4903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</v>
      </c>
      <c r="Q25" s="8">
        <v>0</v>
      </c>
      <c r="R25" s="8">
        <v>1636</v>
      </c>
      <c r="S25" s="8">
        <v>0.47</v>
      </c>
      <c r="T25" s="8">
        <v>4.4000000000000004</v>
      </c>
      <c r="U25" s="8">
        <v>6.6</v>
      </c>
      <c r="V25" s="8">
        <v>2</v>
      </c>
      <c r="W25" s="8">
        <v>0</v>
      </c>
      <c r="X25" s="8">
        <v>48</v>
      </c>
      <c r="Y25" s="8">
        <v>0</v>
      </c>
      <c r="Z25" s="8">
        <v>0</v>
      </c>
      <c r="AA25" s="8">
        <v>0</v>
      </c>
      <c r="AB25" s="8">
        <v>0</v>
      </c>
      <c r="AC25" s="8">
        <v>6</v>
      </c>
      <c r="AD25" s="8">
        <v>14</v>
      </c>
      <c r="AE25" s="8">
        <v>19</v>
      </c>
      <c r="AF25" s="8">
        <v>30</v>
      </c>
    </row>
    <row r="26" spans="1:32" x14ac:dyDescent="0.2">
      <c r="A26" s="2" t="s">
        <v>84</v>
      </c>
      <c r="B26" s="2" t="s">
        <v>88</v>
      </c>
      <c r="C26" s="2" t="s">
        <v>162</v>
      </c>
      <c r="D26" s="2">
        <v>4.2287763208150864E-2</v>
      </c>
      <c r="E26" s="2" t="s">
        <v>87</v>
      </c>
      <c r="F26" s="2" t="s">
        <v>31</v>
      </c>
      <c r="G26" s="2" t="s">
        <v>184</v>
      </c>
      <c r="H26" s="2">
        <v>4903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2</v>
      </c>
      <c r="Q26" s="2">
        <v>0</v>
      </c>
      <c r="R26" s="2">
        <v>4706</v>
      </c>
      <c r="S26" s="2">
        <v>0.96</v>
      </c>
      <c r="T26" s="2">
        <v>0.1</v>
      </c>
      <c r="U26" s="2">
        <v>0.4</v>
      </c>
      <c r="V26" s="2">
        <v>0</v>
      </c>
      <c r="W26" s="2">
        <v>0</v>
      </c>
      <c r="X26" s="2">
        <v>5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2</v>
      </c>
    </row>
    <row r="27" spans="1:32" x14ac:dyDescent="0.2">
      <c r="A27" s="2" t="s">
        <v>84</v>
      </c>
      <c r="B27" s="2" t="s">
        <v>86</v>
      </c>
      <c r="C27" s="2" t="s">
        <v>163</v>
      </c>
      <c r="D27" s="2">
        <v>4.3691381812095642E-2</v>
      </c>
      <c r="E27" s="2" t="s">
        <v>85</v>
      </c>
      <c r="F27" s="2" t="s">
        <v>31</v>
      </c>
      <c r="G27" s="2" t="s">
        <v>184</v>
      </c>
      <c r="H27" s="2">
        <v>4903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2</v>
      </c>
      <c r="Q27" s="2">
        <v>0</v>
      </c>
      <c r="R27" s="2">
        <v>4232</v>
      </c>
      <c r="S27" s="2">
        <v>0.88300000000000001</v>
      </c>
      <c r="T27" s="2">
        <v>0.4</v>
      </c>
      <c r="U27" s="2">
        <v>1.4</v>
      </c>
      <c r="V27" s="2">
        <v>0</v>
      </c>
      <c r="W27" s="2">
        <v>0</v>
      </c>
      <c r="X27" s="2">
        <v>31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2</v>
      </c>
      <c r="AF27" s="2">
        <v>6</v>
      </c>
    </row>
    <row r="28" spans="1:32" x14ac:dyDescent="0.2">
      <c r="A28" s="2" t="s">
        <v>43</v>
      </c>
      <c r="B28" s="2" t="s">
        <v>83</v>
      </c>
      <c r="C28" s="2" t="s">
        <v>164</v>
      </c>
      <c r="D28" s="2">
        <v>1.184440590441227E-2</v>
      </c>
      <c r="E28" s="2" t="s">
        <v>82</v>
      </c>
      <c r="F28" s="2" t="s">
        <v>31</v>
      </c>
      <c r="G28" s="2" t="s">
        <v>184</v>
      </c>
      <c r="H28" s="2">
        <v>4903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2617</v>
      </c>
      <c r="S28" s="2">
        <v>0.63</v>
      </c>
      <c r="T28" s="2">
        <v>0.5</v>
      </c>
      <c r="U28" s="2">
        <v>0.5</v>
      </c>
      <c r="V28" s="2">
        <v>0</v>
      </c>
      <c r="W28" s="2">
        <v>0</v>
      </c>
      <c r="X28" s="2">
        <v>4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1</v>
      </c>
      <c r="AE28" s="2">
        <v>1</v>
      </c>
      <c r="AF28" s="2">
        <v>2</v>
      </c>
    </row>
    <row r="29" spans="1:32" x14ac:dyDescent="0.2">
      <c r="A29" s="2" t="s">
        <v>43</v>
      </c>
      <c r="B29" s="2" t="s">
        <v>81</v>
      </c>
      <c r="C29" s="2" t="s">
        <v>165</v>
      </c>
      <c r="D29" s="2">
        <v>1.7737871035933495E-2</v>
      </c>
      <c r="E29" s="2" t="s">
        <v>80</v>
      </c>
      <c r="F29" s="2" t="s">
        <v>31</v>
      </c>
      <c r="G29" s="2" t="s">
        <v>184</v>
      </c>
      <c r="H29" s="2">
        <v>4903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1460</v>
      </c>
      <c r="S29" s="2">
        <v>0.29799999999999999</v>
      </c>
      <c r="T29" s="2">
        <v>1.2</v>
      </c>
      <c r="U29" s="2">
        <v>1.2</v>
      </c>
      <c r="V29" s="2">
        <v>1</v>
      </c>
      <c r="W29" s="2">
        <v>0</v>
      </c>
      <c r="X29" s="2">
        <v>8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3</v>
      </c>
      <c r="AE29" s="2">
        <v>4</v>
      </c>
      <c r="AF29" s="2">
        <v>5</v>
      </c>
    </row>
    <row r="30" spans="1:32" x14ac:dyDescent="0.2">
      <c r="A30" s="2" t="s">
        <v>43</v>
      </c>
      <c r="B30" s="2" t="s">
        <v>79</v>
      </c>
      <c r="C30" s="2" t="s">
        <v>166</v>
      </c>
      <c r="D30" s="2">
        <v>2.0262595266103745E-2</v>
      </c>
      <c r="E30" s="2" t="s">
        <v>78</v>
      </c>
      <c r="F30" s="2" t="s">
        <v>31</v>
      </c>
      <c r="G30" s="2" t="s">
        <v>184</v>
      </c>
      <c r="H30" s="2">
        <v>4903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2.8</v>
      </c>
      <c r="U30" s="2">
        <v>2.9</v>
      </c>
      <c r="V30" s="2">
        <v>2</v>
      </c>
      <c r="W30" s="2">
        <v>0</v>
      </c>
      <c r="X30" s="2">
        <v>31</v>
      </c>
      <c r="Y30" s="2">
        <v>1</v>
      </c>
      <c r="Z30" s="2">
        <v>1</v>
      </c>
      <c r="AA30" s="2">
        <v>1</v>
      </c>
      <c r="AB30" s="2">
        <v>1</v>
      </c>
      <c r="AC30" s="2">
        <v>4</v>
      </c>
      <c r="AD30" s="2">
        <v>6</v>
      </c>
      <c r="AE30" s="2">
        <v>9</v>
      </c>
      <c r="AF30" s="2">
        <v>14</v>
      </c>
    </row>
    <row r="31" spans="1:32" x14ac:dyDescent="0.2">
      <c r="A31" s="2" t="s">
        <v>43</v>
      </c>
      <c r="B31" s="2" t="s">
        <v>77</v>
      </c>
      <c r="C31" s="2" t="s">
        <v>167</v>
      </c>
      <c r="D31" s="2">
        <v>1.6084818169474602E-2</v>
      </c>
      <c r="E31" s="2" t="s">
        <v>76</v>
      </c>
      <c r="F31" s="2" t="s">
        <v>31</v>
      </c>
      <c r="G31" s="2" t="s">
        <v>184</v>
      </c>
      <c r="H31" s="2">
        <v>4903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12</v>
      </c>
      <c r="S31" s="2">
        <v>2E-3</v>
      </c>
      <c r="T31" s="2">
        <v>68.7</v>
      </c>
      <c r="U31" s="2">
        <v>108.5</v>
      </c>
      <c r="V31" s="2">
        <v>31</v>
      </c>
      <c r="W31" s="2">
        <v>0</v>
      </c>
      <c r="X31" s="2">
        <v>732</v>
      </c>
      <c r="Y31" s="2">
        <v>4</v>
      </c>
      <c r="Z31" s="2">
        <v>7</v>
      </c>
      <c r="AA31" s="2">
        <v>10</v>
      </c>
      <c r="AB31" s="2">
        <v>18</v>
      </c>
      <c r="AC31" s="2">
        <v>62</v>
      </c>
      <c r="AD31" s="2">
        <v>170.80000000000021</v>
      </c>
      <c r="AE31" s="2">
        <v>283.79999999999927</v>
      </c>
      <c r="AF31" s="2">
        <v>582.95999999999913</v>
      </c>
    </row>
    <row r="32" spans="1:32" x14ac:dyDescent="0.2">
      <c r="A32" s="2" t="s">
        <v>43</v>
      </c>
      <c r="B32" s="2" t="s">
        <v>75</v>
      </c>
      <c r="C32" s="2" t="s">
        <v>168</v>
      </c>
      <c r="D32" s="2">
        <v>1.6038510948419571E-2</v>
      </c>
      <c r="E32" s="2" t="s">
        <v>74</v>
      </c>
      <c r="F32" s="2" t="s">
        <v>31</v>
      </c>
      <c r="G32" s="2" t="s">
        <v>184</v>
      </c>
      <c r="H32" s="2">
        <v>4903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4859</v>
      </c>
      <c r="S32" s="2">
        <v>0.99099999999999999</v>
      </c>
      <c r="T32" s="2">
        <v>0</v>
      </c>
      <c r="U32" s="2">
        <v>0.1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</row>
    <row r="33" spans="1:32" x14ac:dyDescent="0.2">
      <c r="A33" s="2" t="s">
        <v>43</v>
      </c>
      <c r="B33" s="2" t="s">
        <v>73</v>
      </c>
      <c r="C33" s="2" t="s">
        <v>169</v>
      </c>
      <c r="D33" s="2">
        <v>2.1824698895215988E-2</v>
      </c>
      <c r="E33" s="2" t="s">
        <v>72</v>
      </c>
      <c r="F33" s="2" t="s">
        <v>31</v>
      </c>
      <c r="G33" s="2" t="s">
        <v>184</v>
      </c>
      <c r="H33" s="2">
        <v>4903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4292</v>
      </c>
      <c r="S33" s="2">
        <v>0.82</v>
      </c>
      <c r="T33" s="2">
        <v>0.1</v>
      </c>
      <c r="U33" s="2">
        <v>0.4</v>
      </c>
      <c r="V33" s="2">
        <v>0</v>
      </c>
      <c r="W33" s="2">
        <v>0</v>
      </c>
      <c r="X33" s="2">
        <v>2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1</v>
      </c>
      <c r="AF33" s="2">
        <v>1</v>
      </c>
    </row>
    <row r="34" spans="1:32" x14ac:dyDescent="0.2">
      <c r="A34" s="2" t="s">
        <v>43</v>
      </c>
      <c r="B34" s="2" t="s">
        <v>71</v>
      </c>
      <c r="C34" s="2" t="s">
        <v>170</v>
      </c>
      <c r="D34" s="2">
        <v>2.0493544638156891E-2</v>
      </c>
      <c r="E34" s="2" t="s">
        <v>70</v>
      </c>
      <c r="F34" s="2" t="s">
        <v>31</v>
      </c>
      <c r="G34" s="2" t="s">
        <v>184</v>
      </c>
      <c r="H34" s="2">
        <v>4903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3229</v>
      </c>
      <c r="S34" s="2">
        <v>0.65900000000000003</v>
      </c>
      <c r="T34" s="2">
        <v>0.6</v>
      </c>
      <c r="U34" s="2">
        <v>1.8</v>
      </c>
      <c r="V34" s="2">
        <v>0</v>
      </c>
      <c r="W34" s="2">
        <v>0</v>
      </c>
      <c r="X34" s="2">
        <v>20</v>
      </c>
      <c r="Y34" s="2">
        <v>0</v>
      </c>
      <c r="Z34" s="2">
        <v>0</v>
      </c>
      <c r="AA34" s="2">
        <v>0</v>
      </c>
      <c r="AB34" s="2">
        <v>0</v>
      </c>
      <c r="AC34" s="2">
        <v>0.4</v>
      </c>
      <c r="AD34" s="2">
        <v>1.5</v>
      </c>
      <c r="AE34" s="2">
        <v>3</v>
      </c>
      <c r="AF34" s="2">
        <v>9.3316666666666315</v>
      </c>
    </row>
    <row r="35" spans="1:32" x14ac:dyDescent="0.2">
      <c r="A35" s="2" t="s">
        <v>43</v>
      </c>
      <c r="B35" s="2" t="s">
        <v>69</v>
      </c>
      <c r="C35" s="2" t="s">
        <v>171</v>
      </c>
      <c r="D35" s="2">
        <v>1.751384511590004E-2</v>
      </c>
      <c r="E35" s="2" t="s">
        <v>68</v>
      </c>
      <c r="F35" s="2" t="s">
        <v>31</v>
      </c>
      <c r="G35" s="2" t="s">
        <v>184</v>
      </c>
      <c r="H35" s="2">
        <v>4903</v>
      </c>
      <c r="I35" s="2">
        <v>0.376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1845</v>
      </c>
      <c r="Q35" s="2">
        <v>0.376</v>
      </c>
      <c r="R35" s="2">
        <v>2697</v>
      </c>
      <c r="S35" s="2">
        <v>0.55000000000000004</v>
      </c>
      <c r="T35" s="2">
        <v>0.1</v>
      </c>
      <c r="U35" s="2">
        <v>0.4</v>
      </c>
      <c r="V35" s="2">
        <v>0</v>
      </c>
      <c r="W35" s="2">
        <v>0</v>
      </c>
      <c r="X35" s="2">
        <v>5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0.5</v>
      </c>
      <c r="AE35" s="2">
        <v>1</v>
      </c>
      <c r="AF35" s="2">
        <v>2</v>
      </c>
    </row>
    <row r="36" spans="1:32" x14ac:dyDescent="0.2">
      <c r="A36" s="2" t="s">
        <v>43</v>
      </c>
      <c r="B36" s="2" t="s">
        <v>67</v>
      </c>
      <c r="C36" s="2" t="s">
        <v>172</v>
      </c>
      <c r="D36" s="2">
        <v>1.3961012475192547E-2</v>
      </c>
      <c r="E36" s="2" t="s">
        <v>66</v>
      </c>
      <c r="F36" s="2" t="s">
        <v>31</v>
      </c>
      <c r="G36" s="2" t="s">
        <v>184</v>
      </c>
      <c r="H36" s="2">
        <v>4903</v>
      </c>
      <c r="I36" s="2">
        <v>0.29799999999999999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1459</v>
      </c>
      <c r="Q36" s="2">
        <v>0.29799999999999999</v>
      </c>
      <c r="R36" s="2">
        <v>2833</v>
      </c>
      <c r="S36" s="2">
        <v>0.57799999999999996</v>
      </c>
      <c r="T36" s="2">
        <v>0.2</v>
      </c>
      <c r="U36" s="2">
        <v>0.5</v>
      </c>
      <c r="V36" s="2">
        <v>0</v>
      </c>
      <c r="W36" s="2">
        <v>0</v>
      </c>
      <c r="X36" s="2">
        <v>6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1</v>
      </c>
      <c r="AF36" s="2">
        <v>3</v>
      </c>
    </row>
    <row r="37" spans="1:32" x14ac:dyDescent="0.2">
      <c r="A37" s="2" t="s">
        <v>43</v>
      </c>
      <c r="B37" s="2" t="s">
        <v>65</v>
      </c>
      <c r="C37" s="2" t="s">
        <v>173</v>
      </c>
      <c r="D37" s="2">
        <v>3.1904850155115128E-2</v>
      </c>
      <c r="E37" s="2" t="s">
        <v>64</v>
      </c>
      <c r="F37" s="2" t="s">
        <v>31</v>
      </c>
      <c r="G37" s="2" t="s">
        <v>184</v>
      </c>
      <c r="H37" s="2">
        <v>4903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2753</v>
      </c>
      <c r="S37" s="2">
        <v>0.52100000000000002</v>
      </c>
      <c r="T37" s="2">
        <v>0.9</v>
      </c>
      <c r="U37" s="2">
        <v>1.6</v>
      </c>
      <c r="V37" s="2">
        <v>0</v>
      </c>
      <c r="W37" s="2">
        <v>0</v>
      </c>
      <c r="X37" s="2">
        <v>20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3</v>
      </c>
      <c r="AE37" s="2">
        <v>4</v>
      </c>
      <c r="AF37" s="2">
        <v>7</v>
      </c>
    </row>
    <row r="38" spans="1:32" x14ac:dyDescent="0.2">
      <c r="A38" s="2" t="s">
        <v>43</v>
      </c>
      <c r="B38" s="2" t="s">
        <v>63</v>
      </c>
      <c r="C38" s="2" t="s">
        <v>174</v>
      </c>
      <c r="D38" s="2">
        <v>2.3801673203706741E-2</v>
      </c>
      <c r="E38" s="2" t="s">
        <v>62</v>
      </c>
      <c r="F38" s="2" t="s">
        <v>31</v>
      </c>
      <c r="G38" s="2" t="s">
        <v>184</v>
      </c>
      <c r="H38" s="2">
        <v>4903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4376</v>
      </c>
      <c r="S38" s="2">
        <v>0.89300000000000002</v>
      </c>
      <c r="T38" s="2">
        <v>0.1</v>
      </c>
      <c r="U38" s="2">
        <v>0.3</v>
      </c>
      <c r="V38" s="2">
        <v>0</v>
      </c>
      <c r="W38" s="2">
        <v>0</v>
      </c>
      <c r="X38" s="2">
        <v>2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1</v>
      </c>
      <c r="AF38" s="2">
        <v>1</v>
      </c>
    </row>
    <row r="39" spans="1:32" x14ac:dyDescent="0.2">
      <c r="A39" s="2" t="s">
        <v>43</v>
      </c>
      <c r="B39" s="2" t="s">
        <v>61</v>
      </c>
      <c r="C39" s="2" t="s">
        <v>175</v>
      </c>
      <c r="D39" s="2">
        <v>1.2383119203150272E-2</v>
      </c>
      <c r="E39" s="2" t="s">
        <v>60</v>
      </c>
      <c r="F39" s="2" t="s">
        <v>31</v>
      </c>
      <c r="G39" s="2" t="s">
        <v>184</v>
      </c>
      <c r="H39" s="2">
        <v>4903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2894</v>
      </c>
      <c r="S39" s="2">
        <v>0.59</v>
      </c>
      <c r="T39" s="2">
        <v>0.8</v>
      </c>
      <c r="U39" s="2">
        <v>1.5</v>
      </c>
      <c r="V39" s="2">
        <v>0</v>
      </c>
      <c r="W39" s="2">
        <v>0</v>
      </c>
      <c r="X39" s="2">
        <v>17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2</v>
      </c>
      <c r="AE39" s="2">
        <v>4</v>
      </c>
      <c r="AF39" s="2">
        <v>7</v>
      </c>
    </row>
    <row r="40" spans="1:32" x14ac:dyDescent="0.2">
      <c r="A40" s="2" t="s">
        <v>43</v>
      </c>
      <c r="B40" s="2" t="s">
        <v>59</v>
      </c>
      <c r="C40" s="2" t="s">
        <v>176</v>
      </c>
      <c r="D40" s="2">
        <v>1.2301373295485973E-2</v>
      </c>
      <c r="E40" s="2" t="s">
        <v>58</v>
      </c>
      <c r="F40" s="2" t="s">
        <v>31</v>
      </c>
      <c r="G40" s="2" t="s">
        <v>184</v>
      </c>
      <c r="H40" s="2">
        <v>4903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4509</v>
      </c>
      <c r="S40" s="2">
        <v>0.92</v>
      </c>
      <c r="T40" s="2">
        <v>0.1</v>
      </c>
      <c r="U40" s="2">
        <v>0.3</v>
      </c>
      <c r="V40" s="2">
        <v>0</v>
      </c>
      <c r="W40" s="2">
        <v>0</v>
      </c>
      <c r="X40" s="2">
        <v>2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1</v>
      </c>
      <c r="AF40" s="2">
        <v>1</v>
      </c>
    </row>
    <row r="41" spans="1:32" x14ac:dyDescent="0.2">
      <c r="A41" s="2" t="s">
        <v>43</v>
      </c>
      <c r="B41" s="2" t="s">
        <v>57</v>
      </c>
      <c r="C41" s="2" t="s">
        <v>177</v>
      </c>
      <c r="D41" s="2">
        <v>1.1531820520758629E-2</v>
      </c>
      <c r="E41" s="2" t="s">
        <v>56</v>
      </c>
      <c r="F41" s="2" t="s">
        <v>31</v>
      </c>
      <c r="G41" s="2" t="s">
        <v>184</v>
      </c>
      <c r="H41" s="2">
        <v>4903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2562</v>
      </c>
      <c r="S41" s="2">
        <v>0.46</v>
      </c>
      <c r="T41" s="2">
        <v>0.8</v>
      </c>
      <c r="U41" s="2">
        <v>1.2</v>
      </c>
      <c r="V41" s="2">
        <v>0</v>
      </c>
      <c r="W41" s="2">
        <v>0</v>
      </c>
      <c r="X41" s="2">
        <v>9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2</v>
      </c>
      <c r="AE41" s="2">
        <v>3</v>
      </c>
      <c r="AF41" s="2">
        <v>5</v>
      </c>
    </row>
    <row r="42" spans="1:32" s="7" customFormat="1" x14ac:dyDescent="0.2">
      <c r="A42" s="7" t="s">
        <v>43</v>
      </c>
      <c r="B42" s="7" t="s">
        <v>55</v>
      </c>
      <c r="C42" s="7" t="s">
        <v>178</v>
      </c>
      <c r="D42" s="7">
        <v>2.1019782871007919E-2</v>
      </c>
      <c r="E42" s="7" t="s">
        <v>54</v>
      </c>
      <c r="F42" s="7" t="s">
        <v>31</v>
      </c>
      <c r="G42" s="7" t="s">
        <v>184</v>
      </c>
      <c r="H42" s="7">
        <v>4903</v>
      </c>
      <c r="I42" s="7">
        <v>0.27600000000000002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1845</v>
      </c>
      <c r="Q42" s="7">
        <v>0.27600000000000002</v>
      </c>
      <c r="R42" s="7">
        <v>876</v>
      </c>
      <c r="S42" s="7">
        <v>0.34</v>
      </c>
      <c r="T42" s="7">
        <v>4</v>
      </c>
      <c r="U42" s="7">
        <v>5.0999999999999996</v>
      </c>
      <c r="V42" s="7">
        <v>3</v>
      </c>
      <c r="W42" s="7">
        <v>0</v>
      </c>
      <c r="X42" s="7">
        <v>45</v>
      </c>
      <c r="Y42" s="7">
        <v>0</v>
      </c>
      <c r="Z42" s="7">
        <v>0</v>
      </c>
      <c r="AA42" s="7">
        <v>0</v>
      </c>
      <c r="AB42" s="7">
        <v>0</v>
      </c>
      <c r="AC42" s="7">
        <v>5</v>
      </c>
      <c r="AD42" s="7">
        <v>10</v>
      </c>
      <c r="AE42" s="7">
        <v>14</v>
      </c>
      <c r="AF42" s="7">
        <v>25</v>
      </c>
    </row>
    <row r="43" spans="1:32" x14ac:dyDescent="0.2">
      <c r="A43" s="2" t="s">
        <v>43</v>
      </c>
      <c r="B43" s="2" t="s">
        <v>53</v>
      </c>
      <c r="C43" s="2" t="s">
        <v>179</v>
      </c>
      <c r="D43" s="2">
        <v>3.3456150442361832E-2</v>
      </c>
      <c r="E43" s="2" t="s">
        <v>52</v>
      </c>
      <c r="F43" s="2" t="s">
        <v>31</v>
      </c>
      <c r="G43" s="2" t="s">
        <v>184</v>
      </c>
      <c r="H43" s="2">
        <v>4903</v>
      </c>
      <c r="I43" s="2">
        <v>0.22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1459</v>
      </c>
      <c r="Q43" s="2">
        <v>0.22</v>
      </c>
      <c r="R43" s="2">
        <v>922</v>
      </c>
      <c r="S43" s="2">
        <v>0.31</v>
      </c>
      <c r="T43" s="2">
        <v>4.5999999999999996</v>
      </c>
      <c r="U43" s="2">
        <v>6.5</v>
      </c>
      <c r="V43" s="2">
        <v>3</v>
      </c>
      <c r="W43" s="2">
        <v>0</v>
      </c>
      <c r="X43" s="2">
        <v>65</v>
      </c>
      <c r="Y43" s="2">
        <v>0</v>
      </c>
      <c r="Z43" s="2">
        <v>0</v>
      </c>
      <c r="AA43" s="2">
        <v>0</v>
      </c>
      <c r="AB43" s="2">
        <v>0</v>
      </c>
      <c r="AC43" s="2">
        <v>5</v>
      </c>
      <c r="AD43" s="2">
        <v>11</v>
      </c>
      <c r="AE43" s="2">
        <v>16</v>
      </c>
      <c r="AF43" s="2">
        <v>33</v>
      </c>
    </row>
    <row r="44" spans="1:32" x14ac:dyDescent="0.2">
      <c r="A44" s="2" t="s">
        <v>43</v>
      </c>
      <c r="B44" s="2" t="s">
        <v>51</v>
      </c>
      <c r="C44" s="2" t="s">
        <v>180</v>
      </c>
      <c r="D44" s="2">
        <v>2.608167752623558E-2</v>
      </c>
      <c r="E44" s="2" t="s">
        <v>50</v>
      </c>
      <c r="F44" s="2" t="s">
        <v>31</v>
      </c>
      <c r="G44" s="2" t="s">
        <v>184</v>
      </c>
      <c r="H44" s="2">
        <v>4903</v>
      </c>
      <c r="I44" s="2">
        <v>0.1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727</v>
      </c>
      <c r="Q44" s="2">
        <v>0.1</v>
      </c>
      <c r="R44" s="2">
        <v>1053</v>
      </c>
      <c r="S44" s="2">
        <v>0.31</v>
      </c>
      <c r="T44" s="2">
        <v>5.7</v>
      </c>
      <c r="U44" s="2">
        <v>10.8</v>
      </c>
      <c r="V44" s="2">
        <v>3</v>
      </c>
      <c r="W44" s="2">
        <v>0</v>
      </c>
      <c r="X44" s="2">
        <v>142</v>
      </c>
      <c r="Y44" s="2">
        <v>0</v>
      </c>
      <c r="Z44" s="2">
        <v>0</v>
      </c>
      <c r="AA44" s="2">
        <v>0</v>
      </c>
      <c r="AB44" s="2">
        <v>0</v>
      </c>
      <c r="AC44" s="2">
        <v>6</v>
      </c>
      <c r="AD44" s="2">
        <v>13</v>
      </c>
      <c r="AE44" s="2">
        <v>21</v>
      </c>
      <c r="AF44" s="2">
        <v>47.5</v>
      </c>
    </row>
    <row r="45" spans="1:32" s="7" customFormat="1" x14ac:dyDescent="0.2">
      <c r="A45" s="7" t="s">
        <v>43</v>
      </c>
      <c r="B45" s="7" t="s">
        <v>49</v>
      </c>
      <c r="C45" s="7" t="s">
        <v>181</v>
      </c>
      <c r="D45" s="7">
        <v>3.371087834239006E-2</v>
      </c>
      <c r="E45" s="7" t="s">
        <v>48</v>
      </c>
      <c r="F45" s="7" t="s">
        <v>31</v>
      </c>
      <c r="G45" s="7" t="s">
        <v>184</v>
      </c>
      <c r="H45" s="7">
        <v>4903</v>
      </c>
      <c r="I45" s="7">
        <v>0.02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226</v>
      </c>
      <c r="Q45" s="7">
        <v>0.02</v>
      </c>
      <c r="R45" s="7">
        <v>1137</v>
      </c>
      <c r="S45" s="7">
        <v>0.72</v>
      </c>
      <c r="T45" s="7">
        <v>6.4</v>
      </c>
      <c r="U45" s="7">
        <v>13.4</v>
      </c>
      <c r="V45" s="7">
        <v>3</v>
      </c>
      <c r="W45" s="7">
        <v>0</v>
      </c>
      <c r="X45" s="7">
        <v>205</v>
      </c>
      <c r="Y45" s="7">
        <v>0</v>
      </c>
      <c r="Z45" s="7">
        <v>0</v>
      </c>
      <c r="AA45" s="7">
        <v>0</v>
      </c>
      <c r="AB45" s="7">
        <v>1</v>
      </c>
      <c r="AC45" s="7">
        <v>6</v>
      </c>
      <c r="AD45" s="7">
        <v>14</v>
      </c>
      <c r="AE45" s="7">
        <v>24</v>
      </c>
      <c r="AF45" s="7">
        <v>71.239999999999782</v>
      </c>
    </row>
    <row r="46" spans="1:32" x14ac:dyDescent="0.2">
      <c r="A46" s="2" t="s">
        <v>43</v>
      </c>
      <c r="B46" s="2" t="s">
        <v>47</v>
      </c>
      <c r="C46" s="2" t="s">
        <v>182</v>
      </c>
      <c r="D46" s="2">
        <v>1.1056190356612206E-2</v>
      </c>
      <c r="E46" s="2" t="s">
        <v>46</v>
      </c>
      <c r="F46" s="2" t="s">
        <v>31</v>
      </c>
      <c r="G46" s="2" t="s">
        <v>184</v>
      </c>
      <c r="H46" s="2">
        <v>4903</v>
      </c>
      <c r="I46" s="2">
        <v>4.5999999999999999E-2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226</v>
      </c>
      <c r="Q46" s="2">
        <v>4.5999999999999999E-2</v>
      </c>
      <c r="R46" s="2">
        <v>3143</v>
      </c>
      <c r="S46" s="2">
        <v>0.72</v>
      </c>
      <c r="T46" s="2">
        <v>1.9</v>
      </c>
      <c r="U46" s="2">
        <v>7.3</v>
      </c>
      <c r="V46" s="2">
        <v>0</v>
      </c>
      <c r="W46" s="2">
        <v>0</v>
      </c>
      <c r="X46" s="2">
        <v>205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2">
        <v>4</v>
      </c>
      <c r="AE46" s="2">
        <v>9</v>
      </c>
      <c r="AF46" s="2">
        <v>26</v>
      </c>
    </row>
    <row r="47" spans="1:32" x14ac:dyDescent="0.2">
      <c r="A47" s="2" t="s">
        <v>43</v>
      </c>
      <c r="B47" s="2" t="s">
        <v>45</v>
      </c>
      <c r="C47" s="2" t="s">
        <v>183</v>
      </c>
      <c r="D47" s="2">
        <v>5.1220912486314774E-2</v>
      </c>
      <c r="E47" s="2" t="s">
        <v>44</v>
      </c>
      <c r="F47" s="2" t="s">
        <v>31</v>
      </c>
      <c r="G47" s="2" t="s">
        <v>184</v>
      </c>
      <c r="H47" s="2">
        <v>4903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0.06</v>
      </c>
      <c r="R47" s="2">
        <v>1053</v>
      </c>
      <c r="S47" s="2">
        <v>0.31</v>
      </c>
      <c r="T47" s="2">
        <v>3.2</v>
      </c>
      <c r="U47" s="2">
        <v>8.1</v>
      </c>
      <c r="V47" s="2">
        <v>1.3</v>
      </c>
      <c r="W47" s="2">
        <v>0</v>
      </c>
      <c r="X47" s="2">
        <v>139</v>
      </c>
      <c r="Y47" s="2">
        <v>0</v>
      </c>
      <c r="Z47" s="2">
        <v>0</v>
      </c>
      <c r="AA47" s="2">
        <v>0</v>
      </c>
      <c r="AB47" s="2">
        <v>0</v>
      </c>
      <c r="AC47" s="2">
        <v>3</v>
      </c>
      <c r="AD47" s="2">
        <v>7</v>
      </c>
      <c r="AE47" s="2">
        <v>12</v>
      </c>
      <c r="AF47" s="2">
        <v>34.625</v>
      </c>
    </row>
    <row r="48" spans="1:32" x14ac:dyDescent="0.2">
      <c r="A48" s="2" t="s">
        <v>36</v>
      </c>
      <c r="B48" s="2" t="s">
        <v>201</v>
      </c>
      <c r="C48" s="2" t="s">
        <v>201</v>
      </c>
      <c r="E48" s="2" t="s">
        <v>36</v>
      </c>
      <c r="F48" s="2" t="s">
        <v>31</v>
      </c>
      <c r="G48" s="2" t="s">
        <v>184</v>
      </c>
      <c r="H48" s="2">
        <v>4903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624</v>
      </c>
      <c r="U48" s="2">
        <v>20</v>
      </c>
    </row>
  </sheetData>
  <autoFilter ref="A1:AF48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4" sqref="F14"/>
    </sheetView>
  </sheetViews>
  <sheetFormatPr defaultRowHeight="14.25" x14ac:dyDescent="0.2"/>
  <cols>
    <col min="1" max="1" width="21.875" style="2" bestFit="1" customWidth="1"/>
    <col min="2" max="2" width="16.125" style="2" bestFit="1" customWidth="1"/>
    <col min="3" max="9" width="9" style="2"/>
    <col min="10" max="10" width="20.125" style="2" bestFit="1" customWidth="1"/>
    <col min="11" max="16384" width="9" style="2"/>
  </cols>
  <sheetData>
    <row r="1" spans="1:4" x14ac:dyDescent="0.2">
      <c r="A1" s="6" t="s">
        <v>39</v>
      </c>
      <c r="B1" s="6" t="s">
        <v>37</v>
      </c>
      <c r="C1" s="6" t="s">
        <v>40</v>
      </c>
      <c r="D1" s="6" t="s">
        <v>38</v>
      </c>
    </row>
    <row r="2" spans="1:4" x14ac:dyDescent="0.2">
      <c r="A2" s="2" t="s">
        <v>247</v>
      </c>
      <c r="B2" s="2" t="s">
        <v>202</v>
      </c>
      <c r="C2" s="2">
        <v>432</v>
      </c>
      <c r="D2" s="4">
        <v>0.10821643286573146</v>
      </c>
    </row>
    <row r="3" spans="1:4" x14ac:dyDescent="0.2">
      <c r="A3" s="2" t="s">
        <v>247</v>
      </c>
      <c r="B3" s="2" t="s">
        <v>185</v>
      </c>
      <c r="C3" s="2">
        <v>442</v>
      </c>
      <c r="D3" s="4">
        <v>0.11072144288577154</v>
      </c>
    </row>
    <row r="4" spans="1:4" x14ac:dyDescent="0.2">
      <c r="A4" s="2" t="s">
        <v>247</v>
      </c>
      <c r="B4" s="2" t="s">
        <v>186</v>
      </c>
      <c r="C4" s="2">
        <v>383</v>
      </c>
      <c r="D4" s="4">
        <v>9.5941883767535069E-2</v>
      </c>
    </row>
    <row r="5" spans="1:4" x14ac:dyDescent="0.2">
      <c r="A5" s="2" t="s">
        <v>247</v>
      </c>
      <c r="B5" s="2" t="s">
        <v>187</v>
      </c>
      <c r="C5" s="2">
        <v>414</v>
      </c>
      <c r="D5" s="4">
        <v>0.10370741482965933</v>
      </c>
    </row>
    <row r="6" spans="1:4" x14ac:dyDescent="0.2">
      <c r="A6" s="2" t="s">
        <v>247</v>
      </c>
      <c r="B6" s="2" t="s">
        <v>188</v>
      </c>
      <c r="C6" s="2">
        <v>371</v>
      </c>
      <c r="D6" s="4">
        <v>9.293587174348697E-2</v>
      </c>
    </row>
    <row r="7" spans="1:4" x14ac:dyDescent="0.2">
      <c r="A7" s="2" t="s">
        <v>247</v>
      </c>
      <c r="B7" s="2" t="s">
        <v>189</v>
      </c>
      <c r="C7" s="2">
        <v>388</v>
      </c>
      <c r="D7" s="4">
        <v>9.719438877755511E-2</v>
      </c>
    </row>
    <row r="8" spans="1:4" x14ac:dyDescent="0.2">
      <c r="A8" s="2" t="s">
        <v>247</v>
      </c>
      <c r="B8" s="2" t="s">
        <v>190</v>
      </c>
      <c r="C8" s="2">
        <v>442</v>
      </c>
      <c r="D8" s="4">
        <v>0.11072144288577154</v>
      </c>
    </row>
    <row r="9" spans="1:4" x14ac:dyDescent="0.2">
      <c r="A9" s="2" t="s">
        <v>247</v>
      </c>
      <c r="B9" s="2" t="s">
        <v>191</v>
      </c>
      <c r="C9" s="2">
        <v>360</v>
      </c>
      <c r="D9" s="4">
        <v>9.0180360721442893E-2</v>
      </c>
    </row>
    <row r="10" spans="1:4" x14ac:dyDescent="0.2">
      <c r="A10" s="2" t="s">
        <v>247</v>
      </c>
      <c r="B10" s="2" t="s">
        <v>192</v>
      </c>
      <c r="C10" s="2">
        <v>405</v>
      </c>
      <c r="D10" s="4">
        <v>0.10145290581162325</v>
      </c>
    </row>
    <row r="11" spans="1:4" x14ac:dyDescent="0.2">
      <c r="A11" s="2" t="s">
        <v>247</v>
      </c>
      <c r="B11" s="2" t="s">
        <v>246</v>
      </c>
      <c r="C11" s="2">
        <v>355</v>
      </c>
      <c r="D11" s="4">
        <v>8.8927855711422851E-2</v>
      </c>
    </row>
  </sheetData>
  <phoneticPr fontId="2" type="noConversion"/>
  <conditionalFormatting sqref="D2:D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{26CF7CAC-CA10-4060-A331-CF16E88ADDED}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F7CAC-CA10-4060-A331-CF16E88ADD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38" sqref="J38"/>
    </sheetView>
  </sheetViews>
  <sheetFormatPr defaultRowHeight="14.25" x14ac:dyDescent="0.2"/>
  <cols>
    <col min="1" max="1" width="7.125" style="2" bestFit="1" customWidth="1"/>
    <col min="2" max="2" width="12.375" style="2" bestFit="1" customWidth="1"/>
    <col min="3" max="3" width="7.125" style="2" bestFit="1" customWidth="1"/>
    <col min="4" max="4" width="12.75" style="2" bestFit="1" customWidth="1"/>
    <col min="5" max="16384" width="9" style="2"/>
  </cols>
  <sheetData>
    <row r="1" spans="1:4" x14ac:dyDescent="0.2">
      <c r="A1" s="6" t="s">
        <v>39</v>
      </c>
      <c r="B1" s="6" t="s">
        <v>37</v>
      </c>
      <c r="C1" s="6" t="s">
        <v>40</v>
      </c>
      <c r="D1" s="6" t="s">
        <v>38</v>
      </c>
    </row>
    <row r="2" spans="1:4" x14ac:dyDescent="0.2">
      <c r="A2" s="2" t="s">
        <v>247</v>
      </c>
      <c r="B2" s="2" t="s">
        <v>244</v>
      </c>
      <c r="C2" s="2">
        <v>2311</v>
      </c>
      <c r="D2" s="4">
        <v>0.1068522285925652</v>
      </c>
    </row>
    <row r="3" spans="1:4" x14ac:dyDescent="0.2">
      <c r="A3" s="2" t="s">
        <v>247</v>
      </c>
      <c r="B3" s="2" t="s">
        <v>236</v>
      </c>
      <c r="C3" s="2">
        <v>2086</v>
      </c>
      <c r="D3" s="4">
        <v>9.6449047530978355E-2</v>
      </c>
    </row>
    <row r="4" spans="1:4" x14ac:dyDescent="0.2">
      <c r="A4" s="2" t="s">
        <v>247</v>
      </c>
      <c r="B4" s="2" t="s">
        <v>237</v>
      </c>
      <c r="C4" s="2">
        <v>2388</v>
      </c>
      <c r="D4" s="4">
        <v>0.11041242833364158</v>
      </c>
    </row>
    <row r="5" spans="1:4" x14ac:dyDescent="0.2">
      <c r="A5" s="2" t="s">
        <v>247</v>
      </c>
      <c r="B5" s="2" t="s">
        <v>238</v>
      </c>
      <c r="C5" s="2">
        <v>2129</v>
      </c>
      <c r="D5" s="4">
        <v>9.8437211022748286E-2</v>
      </c>
    </row>
    <row r="6" spans="1:4" x14ac:dyDescent="0.2">
      <c r="A6" s="2" t="s">
        <v>247</v>
      </c>
      <c r="B6" s="2" t="s">
        <v>239</v>
      </c>
      <c r="C6" s="2">
        <v>1969</v>
      </c>
      <c r="D6" s="4">
        <v>9.1039393378953212E-2</v>
      </c>
    </row>
    <row r="7" spans="1:4" x14ac:dyDescent="0.2">
      <c r="A7" s="2" t="s">
        <v>247</v>
      </c>
      <c r="B7" s="2" t="s">
        <v>240</v>
      </c>
      <c r="C7" s="2">
        <v>2367</v>
      </c>
      <c r="D7" s="4">
        <v>0.10944146476789347</v>
      </c>
    </row>
    <row r="8" spans="1:4" x14ac:dyDescent="0.2">
      <c r="A8" s="2" t="s">
        <v>247</v>
      </c>
      <c r="B8" s="2" t="s">
        <v>241</v>
      </c>
      <c r="C8" s="2">
        <v>1929</v>
      </c>
      <c r="D8" s="4">
        <v>8.9189938968004437E-2</v>
      </c>
    </row>
    <row r="9" spans="1:4" x14ac:dyDescent="0.2">
      <c r="A9" s="2" t="s">
        <v>247</v>
      </c>
      <c r="B9" s="2" t="s">
        <v>242</v>
      </c>
      <c r="C9" s="2">
        <v>2368</v>
      </c>
      <c r="D9" s="4">
        <v>0.10948770112816719</v>
      </c>
    </row>
    <row r="10" spans="1:4" x14ac:dyDescent="0.2">
      <c r="A10" s="2" t="s">
        <v>247</v>
      </c>
      <c r="B10" s="2" t="s">
        <v>243</v>
      </c>
      <c r="C10" s="2">
        <v>2032</v>
      </c>
      <c r="D10" s="4">
        <v>9.3952284076197518E-2</v>
      </c>
    </row>
    <row r="11" spans="1:4" x14ac:dyDescent="0.2">
      <c r="A11" s="2" t="s">
        <v>247</v>
      </c>
      <c r="B11" s="2" t="s">
        <v>245</v>
      </c>
      <c r="C11" s="2">
        <v>2049</v>
      </c>
      <c r="D11" s="4">
        <v>9.4738302200850749E-2</v>
      </c>
    </row>
  </sheetData>
  <phoneticPr fontId="2" type="noConversion"/>
  <conditionalFormatting sqref="D2:D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{3718CFBB-7D29-4C49-95EE-DAEADB8D3C67}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18CFBB-7D29-4C49-95EE-DAEADB8D3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5" sqref="E5"/>
    </sheetView>
  </sheetViews>
  <sheetFormatPr defaultRowHeight="13.5" x14ac:dyDescent="0.15"/>
  <cols>
    <col min="1" max="1" width="20.75" bestFit="1" customWidth="1"/>
    <col min="2" max="2" width="15.625" bestFit="1" customWidth="1"/>
  </cols>
  <sheetData>
    <row r="1" spans="1:3" ht="14.25" x14ac:dyDescent="0.15">
      <c r="A1" s="6" t="s">
        <v>39</v>
      </c>
      <c r="B1" s="6" t="s">
        <v>37</v>
      </c>
      <c r="C1" s="6" t="s">
        <v>41</v>
      </c>
    </row>
    <row r="2" spans="1:3" ht="14.25" x14ac:dyDescent="0.2">
      <c r="A2" s="2" t="s">
        <v>201</v>
      </c>
      <c r="B2" s="2" t="s">
        <v>203</v>
      </c>
      <c r="C2" s="6">
        <v>0.71</v>
      </c>
    </row>
    <row r="3" spans="1:3" ht="14.25" x14ac:dyDescent="0.2">
      <c r="A3" s="2" t="s">
        <v>201</v>
      </c>
      <c r="B3" s="2" t="s">
        <v>193</v>
      </c>
      <c r="C3" s="6">
        <v>0.71</v>
      </c>
    </row>
    <row r="4" spans="1:3" ht="14.25" x14ac:dyDescent="0.2">
      <c r="A4" s="2" t="s">
        <v>201</v>
      </c>
      <c r="B4" s="2" t="s">
        <v>194</v>
      </c>
      <c r="C4" s="6">
        <v>0.71</v>
      </c>
    </row>
    <row r="5" spans="1:3" ht="14.25" x14ac:dyDescent="0.2">
      <c r="A5" s="2" t="s">
        <v>201</v>
      </c>
      <c r="B5" s="2" t="s">
        <v>195</v>
      </c>
      <c r="C5" s="6">
        <v>0.71</v>
      </c>
    </row>
    <row r="6" spans="1:3" ht="14.25" x14ac:dyDescent="0.2">
      <c r="A6" s="2" t="s">
        <v>201</v>
      </c>
      <c r="B6" s="2" t="s">
        <v>196</v>
      </c>
      <c r="C6" s="6">
        <v>0.71</v>
      </c>
    </row>
    <row r="7" spans="1:3" ht="14.25" x14ac:dyDescent="0.2">
      <c r="A7" s="2" t="s">
        <v>201</v>
      </c>
      <c r="B7" s="2" t="s">
        <v>197</v>
      </c>
      <c r="C7" s="6">
        <v>0.71</v>
      </c>
    </row>
    <row r="8" spans="1:3" ht="14.25" x14ac:dyDescent="0.2">
      <c r="A8" s="2" t="s">
        <v>201</v>
      </c>
      <c r="B8" s="2" t="s">
        <v>198</v>
      </c>
      <c r="C8" s="6">
        <v>0.71</v>
      </c>
    </row>
    <row r="9" spans="1:3" ht="14.25" x14ac:dyDescent="0.2">
      <c r="A9" s="2" t="s">
        <v>201</v>
      </c>
      <c r="B9" s="2" t="s">
        <v>199</v>
      </c>
      <c r="C9" s="6">
        <v>0.71</v>
      </c>
    </row>
    <row r="10" spans="1:3" ht="14.25" x14ac:dyDescent="0.2">
      <c r="A10" s="2" t="s">
        <v>201</v>
      </c>
      <c r="B10" s="2" t="s">
        <v>200</v>
      </c>
      <c r="C10" s="6">
        <v>0.71</v>
      </c>
    </row>
    <row r="11" spans="1:3" ht="14.25" x14ac:dyDescent="0.2">
      <c r="A11" s="2" t="s">
        <v>201</v>
      </c>
      <c r="B11" s="2" t="s">
        <v>204</v>
      </c>
      <c r="C11" s="6">
        <v>0.71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01_version_control</vt:lpstr>
      <vt:lpstr>02_EDA_ONEKEYLOAN</vt:lpstr>
      <vt:lpstr>02_EDA_MODIFY</vt:lpstr>
      <vt:lpstr>03_distribution_MODIFY</vt:lpstr>
      <vt:lpstr>03_distribution_ONEKEYLOAN</vt:lpstr>
      <vt:lpstr>04_performance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Mint</cp:lastModifiedBy>
  <dcterms:created xsi:type="dcterms:W3CDTF">2019-12-04T14:52:38Z</dcterms:created>
  <dcterms:modified xsi:type="dcterms:W3CDTF">2020-05-20T06:45:26Z</dcterms:modified>
</cp:coreProperties>
</file>