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tah" sheetId="1" state="visible" r:id="rId2"/>
    <sheet name="Data" sheetId="2" state="visible" r:id="rId3"/>
    <sheet name="Tempat" sheetId="3" state="visible" r:id="rId4"/>
    <sheet name="Petugas" sheetId="4" state="visible" r:id="rId5"/>
    <sheet name="Sheet5" sheetId="5" state="visible" r:id="rId6"/>
  </sheets>
  <definedNames>
    <definedName function="false" hidden="true" localSheetId="1" name="_xlnm._FilterDatabase" vbProcedure="false">Data!$A$1:$K$92</definedName>
    <definedName function="false" hidden="true" localSheetId="0" name="_xlnm._FilterDatabase" vbProcedure="false">Mentah!$A$1:$G$366</definedName>
  </definedNames>
  <calcPr iterateCount="100" refMode="A1" iterate="false" iterateDelta="0.001"/>
  <pivotCaches>
    <pivotCache cacheId="1" r:id="rId8"/>
    <pivotCache cacheId="2" r:id="rId9"/>
    <pivotCache cacheId="3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<sst xmlns="http://schemas.openxmlformats.org/spreadsheetml/2006/main" count="1018" uniqueCount="375">
  <si>
    <t xml:space="preserve">Tanggal</t>
  </si>
  <si>
    <t xml:space="preserve">Aktif</t>
  </si>
  <si>
    <t xml:space="preserve">Acara</t>
  </si>
  <si>
    <t xml:space="preserve">Bulan</t>
  </si>
  <si>
    <t xml:space="preserve">Tgl</t>
  </si>
  <si>
    <t xml:space="preserve">Hari</t>
  </si>
  <si>
    <t xml:space="preserve">Bacaan</t>
  </si>
  <si>
    <t xml:space="preserve">Natal lingkungan</t>
  </si>
  <si>
    <t xml:space="preserve">Doa lingkungan</t>
  </si>
  <si>
    <t xml:space="preserve">APP I</t>
  </si>
  <si>
    <t xml:space="preserve">APP II</t>
  </si>
  <si>
    <t xml:space="preserve">APP III</t>
  </si>
  <si>
    <t xml:space="preserve">APP IV</t>
  </si>
  <si>
    <t xml:space="preserve">APP V</t>
  </si>
  <si>
    <t xml:space="preserve">Paskah lingkungan</t>
  </si>
  <si>
    <t xml:space="preserve">Doa rosario + BKL</t>
  </si>
  <si>
    <t xml:space="preserve">BKSN I</t>
  </si>
  <si>
    <t xml:space="preserve">BKSN II</t>
  </si>
  <si>
    <t xml:space="preserve">BKSN III</t>
  </si>
  <si>
    <t xml:space="preserve">BKSN IV</t>
  </si>
  <si>
    <t xml:space="preserve">Rosario</t>
  </si>
  <si>
    <t xml:space="preserve">Adven 1</t>
  </si>
  <si>
    <t xml:space="preserve">Adven 2</t>
  </si>
  <si>
    <t xml:space="preserve">Adven 3</t>
  </si>
  <si>
    <t xml:space="preserve">Adven 4</t>
  </si>
  <si>
    <t xml:space="preserve">Tempat</t>
  </si>
  <si>
    <t xml:space="preserve">Petugas 1</t>
  </si>
  <si>
    <t xml:space="preserve">Petugas 2</t>
  </si>
  <si>
    <t xml:space="preserve">2020-01-05</t>
  </si>
  <si>
    <t xml:space="preserve">Minggu</t>
  </si>
  <si>
    <t xml:space="preserve">Yes. 60:1-6,Mzm. 72:1-2,7-8,10-11,12-13,Ef. 3:2-3a,5-6,Mat. 2:1-12,Yes. 60:1-22,</t>
  </si>
  <si>
    <t xml:space="preserve">1Yoh. 4:19-5:4;Mzm. 72:2,14,15bc,17;Luk. 4:14-22a.</t>
  </si>
  <si>
    <t xml:space="preserve">Joglo lawas</t>
  </si>
  <si>
    <t xml:space="preserve">2020-01-30</t>
  </si>
  <si>
    <t xml:space="preserve">Kamis</t>
  </si>
  <si>
    <t xml:space="preserve">2Sam. 7:18-19,24-29,Mzm. 132:1-2,3-5,11,12,13-14,Mrk. 4:21-25,Kej. 24:1-27,</t>
  </si>
  <si>
    <t xml:space="preserve">Ibr. 7:25-8:6;Mzm. 40:7-8a,8b-9,10,17;Mrk. 3:7-12;</t>
  </si>
  <si>
    <t xml:space="preserve">Neo Suradi</t>
  </si>
  <si>
    <t xml:space="preserve">Anton Supriyana</t>
  </si>
  <si>
    <t xml:space="preserve">Maria Sode Muda</t>
  </si>
  <si>
    <t xml:space="preserve">2020-02-13</t>
  </si>
  <si>
    <t xml:space="preserve">1Raj. 11:4-13,Mzm. 106:3-4,35-36,37,40,Mrk. 7:24-30,Kej. 44:1-20,30-34,</t>
  </si>
  <si>
    <t xml:space="preserve">Kej. 2:18-25;Mzm. 128:1-2,3,4-5;Mrk. 7:24-30;</t>
  </si>
  <si>
    <t xml:space="preserve">Kristina Tri Tutwuri</t>
  </si>
  <si>
    <t xml:space="preserve">2020-02-27</t>
  </si>
  <si>
    <t xml:space="preserve">Ul. 30:15-20,Mzm. 1:1-2,3,4,6,Luk. 9:22-25,Kel. 1:1-22,</t>
  </si>
  <si>
    <t xml:space="preserve">Sir. 5:1-8;Mzm. 1:1-2,3,4,6;Mrk. 9:41-50.</t>
  </si>
  <si>
    <t xml:space="preserve">Y. Sudarmadi</t>
  </si>
  <si>
    <t xml:space="preserve">Y. Suyanto</t>
  </si>
  <si>
    <t xml:space="preserve">V. Isti Rudati</t>
  </si>
  <si>
    <t xml:space="preserve">2020-03-05</t>
  </si>
  <si>
    <t xml:space="preserve">Est. 4:10a,10c-12,17-19,Mzm. 138:1-2a,2bc-3,7c-8,Mat. 7:7-12,Kel. 12:1-20,</t>
  </si>
  <si>
    <t xml:space="preserve">Ul. 30:15-20;Mzm. 1:1-2,3,4,6;Luk. 9:22-25.</t>
  </si>
  <si>
    <t xml:space="preserve">Tim</t>
  </si>
  <si>
    <t xml:space="preserve">2020-03-12</t>
  </si>
  <si>
    <t xml:space="preserve">Yer. 17:5-10,Mzm. 1:1-2,3,4,6,Luk. 16:19-31,Kel. 18:13- 27,</t>
  </si>
  <si>
    <t xml:space="preserve">Est. 4:10a,10c-12,17-19;Mzm. 138:1-2a,2bc-3,7c-8;Mat. 7:7-12.</t>
  </si>
  <si>
    <t xml:space="preserve">2020-03-19</t>
  </si>
  <si>
    <t xml:space="preserve">2Sam. 7:4-5a,12-14a,16,Mzm. 89:2-3,4-5,27,29,Rm. 4:13,16-18,22,Mat. 1:16,18-21,24a,Luk. 2:41-51a,Ibr. 11:1-16,</t>
  </si>
  <si>
    <t xml:space="preserve">Yer 17:5-10;Mzm 1:1-2.3.4.6;Luk 16:19-31.</t>
  </si>
  <si>
    <t xml:space="preserve">2020-03-26</t>
  </si>
  <si>
    <t xml:space="preserve">Kel. 32:7-14,Mzm. 106:19-20,21-22,23,Yoh. 5:31-47,Bil. 3:1-13; 8:5-11,</t>
  </si>
  <si>
    <t xml:space="preserve">Yer. 7:23-28;Mzm. 95:1-2,6-7.8-9;Luk. 11:14-23.</t>
  </si>
  <si>
    <t xml:space="preserve">2020-04-02</t>
  </si>
  <si>
    <t xml:space="preserve">Kej. 17:3-9,Mzm. 105:4-5,6-7,8-9,Yoh. 8:51-59,Bil. 20:1-13; 21:4-9,</t>
  </si>
  <si>
    <t xml:space="preserve">Kel. 32:7-14;Mzm. 106:19-20,21-22,23;Yoh. 5:31-47.</t>
  </si>
  <si>
    <t xml:space="preserve">2020-04-16</t>
  </si>
  <si>
    <t xml:space="preserve">APP VI</t>
  </si>
  <si>
    <t xml:space="preserve">Kis. 3:11-26,Mzm. 8:2a,5,6-7,8-9,Luk. 24:35-48,Kis. 2:42 - 3:11,</t>
  </si>
  <si>
    <t xml:space="preserve">Kis. 3:11-26;Mzm. 8:2a,5,6-7,8-9;Luk. 24:35-48.</t>
  </si>
  <si>
    <t xml:space="preserve">Y. Djoko Marsito</t>
  </si>
  <si>
    <t xml:space="preserve">Andre Keso Muda</t>
  </si>
  <si>
    <t xml:space="preserve">Maria R. Tri Marieska</t>
  </si>
  <si>
    <t xml:space="preserve">2020-04-30</t>
  </si>
  <si>
    <t xml:space="preserve">Kis. 8:26-40,Mzm. 66:8-9,16-17,20,Yoh. 6:44-51,Kis. 10:1-33,</t>
  </si>
  <si>
    <t xml:space="preserve">Kis. 5:17-26;Mzm. 34:2-3,4-5,6-7,8-9;Yoh. 3:16-21.</t>
  </si>
  <si>
    <t xml:space="preserve">2020-05-01</t>
  </si>
  <si>
    <t xml:space="preserve">Jumat</t>
  </si>
  <si>
    <t xml:space="preserve">Kis. 9:1-20,Mzm. 117:1,2,Yoh. 6:52-59,Kis. 10:34-11:4,18,</t>
  </si>
  <si>
    <t xml:space="preserve">Kis. 5:27-33;Mzm. 34:2,9,17-18,19-20;Yoh. 3:31-36;</t>
  </si>
  <si>
    <t xml:space="preserve">Nanik Ismarjati, M. Th.</t>
  </si>
  <si>
    <t xml:space="preserve">Yulia Jatiningsih</t>
  </si>
  <si>
    <t xml:space="preserve">Th. Prima Ari</t>
  </si>
  <si>
    <t xml:space="preserve">2020-05-02</t>
  </si>
  <si>
    <t xml:space="preserve">Sabtu</t>
  </si>
  <si>
    <t xml:space="preserve">Kis. 9:31-42,Mzm. 116:12-13,14-15,16-17,Yoh. 6:60-69,Kis. 11:19-30,</t>
  </si>
  <si>
    <t xml:space="preserve">1Kor. 15:1-8;Mzm. 19:2-3,4-5;Yoh. 14:6-14.</t>
  </si>
  <si>
    <t xml:space="preserve">Saptanto S.B.,Y.</t>
  </si>
  <si>
    <t xml:space="preserve">Aloysius Lamakey</t>
  </si>
  <si>
    <t xml:space="preserve">Ign. Stanley Andi P</t>
  </si>
  <si>
    <t xml:space="preserve">2020-05-03</t>
  </si>
  <si>
    <t xml:space="preserve">Kis. 2:14a,36-41,Mzm. 23:1-3a,3b-4,5,6,1Ptr. 2:20b-25,Yoh. 10:1-10,Kis. 12:1-23,</t>
  </si>
  <si>
    <t xml:space="preserve">Kis. 6:1-7;Mzm. 33:1-2,4-5,18-19;Yoh. 6:16-21.</t>
  </si>
  <si>
    <t xml:space="preserve">KRA YP Prononagoro</t>
  </si>
  <si>
    <t xml:space="preserve">Sri Utami Chrisssumiwi, MM</t>
  </si>
  <si>
    <t xml:space="preserve">Nanik Ismarjati, M. Th</t>
  </si>
  <si>
    <t xml:space="preserve">2020-05-04</t>
  </si>
  <si>
    <t xml:space="preserve">Senin</t>
  </si>
  <si>
    <t xml:space="preserve">Kis. 11:1-18,Mzm. 42:2-3; 43:3,4,Yoh. 10:11-18,Kis. 12:24-13:14a,</t>
  </si>
  <si>
    <t xml:space="preserve">Kis. 5:27b-32,40b-41;Mzm. 30:2,4,5,6,11,12a,13b;Why. 5:11-14;Yoh. 21:1-19 (Yoh. 21:1-14).</t>
  </si>
  <si>
    <t xml:space="preserve">V. Dalyono</t>
  </si>
  <si>
    <t xml:space="preserve">H.A. Wulandari</t>
  </si>
  <si>
    <t xml:space="preserve">2020-05-05</t>
  </si>
  <si>
    <t xml:space="preserve">Selasa</t>
  </si>
  <si>
    <t xml:space="preserve">Kis. 11:19-26,Mzm. 87:1-3,4-5,6-7,Yoh. 10:22-30,Kis. 13:14b-43,</t>
  </si>
  <si>
    <t xml:space="preserve">Kis. 6:8-15;Mzm. 119:23-24,26-27,29-30;Yoh. 6:22-29.</t>
  </si>
  <si>
    <t xml:space="preserve">C. Supriadi</t>
  </si>
  <si>
    <t xml:space="preserve">Agnes Sukarmi</t>
  </si>
  <si>
    <t xml:space="preserve">M. Amarylis Illona Muda</t>
  </si>
  <si>
    <t xml:space="preserve">2020-05-06</t>
  </si>
  <si>
    <t xml:space="preserve">Rabu</t>
  </si>
  <si>
    <t xml:space="preserve">Kis. 12:24 - 13:5a,Mzm. 67:2-3,5,6,8,Yoh. 12:44-50,Kis. 13:44-14:7,</t>
  </si>
  <si>
    <t xml:space="preserve">Kis. 7:51 - 8:1a;Mzm. 31:3cd-4,6ab,7b,8a,17,21ab;Yoh. 6:30-35.</t>
  </si>
  <si>
    <t xml:space="preserve">2020-05-07</t>
  </si>
  <si>
    <t xml:space="preserve">Kis. 13:13-25,Mzm. 89:2-3,21-22,25,27,Yoh. 13:16-20,Kis. 14:8-15:4,</t>
  </si>
  <si>
    <t xml:space="preserve">Kis. 8:1b-8;Mzm. 66:1-3a,4-5,6-7a;Yoh. 6:35-40.</t>
  </si>
  <si>
    <t xml:space="preserve">Heru Pratomo, A</t>
  </si>
  <si>
    <t xml:space="preserve">Thomas Setyawan Putra</t>
  </si>
  <si>
    <t xml:space="preserve">2020-05-08</t>
  </si>
  <si>
    <t xml:space="preserve">Kis. 13:26-33,Mzm. 2:6-7,8-9,10-11,Yoh. 14:1-6,Kis. 15:5-35,</t>
  </si>
  <si>
    <t xml:space="preserve">Kis. 8:26-40;Mzm. 66:8-9,16-17,20;Yoh. 6:44-51.</t>
  </si>
  <si>
    <t xml:space="preserve">A. Vania Meliantha</t>
  </si>
  <si>
    <t xml:space="preserve">A. Heru Pratomo</t>
  </si>
  <si>
    <t xml:space="preserve">2020-05-09</t>
  </si>
  <si>
    <t xml:space="preserve">Kis. 13:44-52,Mzm. 98:1,2-3ab,3cd-4,Yoh. 14:7-14,Kis. 15:36-16:15,</t>
  </si>
  <si>
    <t xml:space="preserve">Kis. 9:1-20;Mzm. 117:1,2;Yoh. 6:52-59.</t>
  </si>
  <si>
    <t xml:space="preserve">P. Suroyo</t>
  </si>
  <si>
    <t xml:space="preserve">C. Triyono</t>
  </si>
  <si>
    <t xml:space="preserve">2020-05-10</t>
  </si>
  <si>
    <t xml:space="preserve">Kis. 6:1-7,Mzm. 33:1-2,4-5,18-19,1Ptr. 2:4-9,Yoh. 14:1-12,Kis. 16:16-40,</t>
  </si>
  <si>
    <t xml:space="preserve">Kis. 9:31-42;Mzm. 116:12-13,14-15,16-17;Yoh. 6:60-69.</t>
  </si>
  <si>
    <t xml:space="preserve">2020-05-11</t>
  </si>
  <si>
    <t xml:space="preserve">Kis. 14:5-18,Mzm. 115:1-2,3-4,15-16,Yoh. 14:21-26,Kis. 17:1-18,</t>
  </si>
  <si>
    <t xml:space="preserve">Kis. 13:14,43-52;Mzm. 100:2,3,5;Why. 7:9,14b-17;Yoh. 10:27-30.</t>
  </si>
  <si>
    <t xml:space="preserve">Th. Banarudin</t>
  </si>
  <si>
    <t xml:space="preserve">V. Indah Kartikasari</t>
  </si>
  <si>
    <t xml:space="preserve">2020-05-12</t>
  </si>
  <si>
    <t xml:space="preserve">Kis. 14:19-28,Mzm. 145:10-11,12-13ab,21,Yoh. 14:27-31a,Kis. 17:19-34,</t>
  </si>
  <si>
    <t xml:space="preserve">Kis. 11:1-18;Mzm. 42:2-3; 43:3,4;Yoh. 10:1-10.</t>
  </si>
  <si>
    <t xml:space="preserve">Irene Riah Ukurta S</t>
  </si>
  <si>
    <t xml:space="preserve">2020-05-13</t>
  </si>
  <si>
    <t xml:space="preserve">Kis. 15:1-6,Mzm. 122:1-2,3-4a,4b-5,Yoh. 15:1-8,Kis. 18:1-28,</t>
  </si>
  <si>
    <t xml:space="preserve">Kis. 1:15-17,20-26;Mzm. 113:1-2,3-4,5-6,7-8;Yoh. 15:9-17.</t>
  </si>
  <si>
    <t xml:space="preserve">MR Djarot SW</t>
  </si>
  <si>
    <t xml:space="preserve">Djoko Marsito</t>
  </si>
  <si>
    <t xml:space="preserve">2020-05-14</t>
  </si>
  <si>
    <t xml:space="preserve">Kis. 1:15-17,20-26,Mzm. 113:1-2,3-4,5-6,7-8,Yoh. 15:9-17,Kis. 5:12-32,1Kor. 1:17-2:5,1Kor. 4:1-16,</t>
  </si>
  <si>
    <t xml:space="preserve">Kis. 12:24-13:5a;Mzm. 67:2-3,5,6,8;Yoh. 12:44-50.</t>
  </si>
  <si>
    <t xml:space="preserve">Nanik Ismarjiyati</t>
  </si>
  <si>
    <t xml:space="preserve">Isti Rudati</t>
  </si>
  <si>
    <t xml:space="preserve">2020-05-15</t>
  </si>
  <si>
    <t xml:space="preserve">Kis. 15:22-31,Mzm. 57:8-9,10-12,Yoh. 15:12-17,Kis. 19:21-41,</t>
  </si>
  <si>
    <t xml:space="preserve">Kis. 13:13-25;Mzm. 89:2-3,21-22,25,27;Yoh. 13:16-20.</t>
  </si>
  <si>
    <t xml:space="preserve">Ign. Sandy</t>
  </si>
  <si>
    <t xml:space="preserve">Prima Ari</t>
  </si>
  <si>
    <t xml:space="preserve">2020-05-16</t>
  </si>
  <si>
    <t xml:space="preserve">Kis. 16:1-10,Mzm. 100:1-2,3,5,Yoh. 15:18-21,Kis. 20:1-16,</t>
  </si>
  <si>
    <t xml:space="preserve">Kis. 13:26-33;Mzm. 2:6-7,8-9,10-11;Yoh. 14:1-6.</t>
  </si>
  <si>
    <t xml:space="preserve">MG. Budi Hartuti</t>
  </si>
  <si>
    <t xml:space="preserve">2020-05-17</t>
  </si>
  <si>
    <t xml:space="preserve">Kis. 8:5-8,14-17,Mzm. 66:1-3a,4-5,6-7a,16,20,1Ptr. 3:15-18,Yoh. 14:15-21,Kis. 20:17-38,</t>
  </si>
  <si>
    <t xml:space="preserve">Kis. 13:44-52;Mzm. 98:1,2-3ab,3cd-4;Yoh. 14:7-14.</t>
  </si>
  <si>
    <t xml:space="preserve">K Suprihatin Waldiman</t>
  </si>
  <si>
    <t xml:space="preserve">2020-05-18</t>
  </si>
  <si>
    <t xml:space="preserve">Kis. 16:11-15,Mzm. 149:1-2,3-4,5-6a,9b,Yoh. 15:26-16:4a,Kis. 21:1-26,</t>
  </si>
  <si>
    <t xml:space="preserve">Kis. 14:21b-27;Mzm.145:8-9,10-11,12-13ab;Why. 21:1-5a;Yoh. 13:31-33a,34-35.</t>
  </si>
  <si>
    <t xml:space="preserve">Ch. Setya Prihatiningtyas</t>
  </si>
  <si>
    <t xml:space="preserve">2020-05-19</t>
  </si>
  <si>
    <t xml:space="preserve">Kis. 16:22-34,Mzm. 138:1-2a,2bc-3,7c-8,Yoh. 16:5-11,Kis. 21:27-39,</t>
  </si>
  <si>
    <t xml:space="preserve">Kis. 14:5-18;Mzm. 115:1-2,3-4,15-16;Yoh. 14:21-26.</t>
  </si>
  <si>
    <t xml:space="preserve">Anastasia H. Djuwarni</t>
  </si>
  <si>
    <t xml:space="preserve">2020-05-20</t>
  </si>
  <si>
    <t xml:space="preserve">Kis. 17:15,22-18:1,Mzm. 148:1-2,11-12ab,12c-14a,14bcd,Yoh. 16:12-15,Kis. 21:40-22:21,</t>
  </si>
  <si>
    <t xml:space="preserve">Kis. 14:19-28;Mzm. 145:10-11,12-13ab,21;Yoh. 14:27-31a.</t>
  </si>
  <si>
    <t xml:space="preserve">A. Sri Supriyati</t>
  </si>
  <si>
    <t xml:space="preserve">2020-05-21</t>
  </si>
  <si>
    <t xml:space="preserve">Kis. 1:1-11,Mzm. 47:2-3,6-7,8-9,Ef. 1:17-23,Mat. 28:16-20,Ef 4:1-24,</t>
  </si>
  <si>
    <t xml:space="preserve">Kis. 15:1-6;Mzm. 122:1-2,3-4a,4b-5;Yoh. 15:1-8.</t>
  </si>
  <si>
    <t xml:space="preserve">2020-05-22</t>
  </si>
  <si>
    <t xml:space="preserve">Kis. 18:9-18,Mzm. 47:2-3,4-5,6-7,Yoh. 16:20-23a,Kis. 22:22-23:11,</t>
  </si>
  <si>
    <t xml:space="preserve">Kis. 15:7-21;Mzm. 96:1-2a,2b-3,10;Yoh. 15:9-11.</t>
  </si>
  <si>
    <t xml:space="preserve">FX Sularto</t>
  </si>
  <si>
    <t xml:space="preserve">2020-05-23</t>
  </si>
  <si>
    <t xml:space="preserve">Kis. 18:23-28,Mzm. 47:2-3,8-9,10,Yoh. 16:23b-28,Kis. 23:12-35,</t>
  </si>
  <si>
    <t xml:space="preserve">Kis. 15:22-31;Mzm. 57:8-9,10-12;Yoh. 15:12-17.</t>
  </si>
  <si>
    <t xml:space="preserve">Y Suyanto</t>
  </si>
  <si>
    <t xml:space="preserve">2020-05-24</t>
  </si>
  <si>
    <t xml:space="preserve">Kis. 1:12-14,Mzm. 27:1,4,7-8a,1Ptr. 4:13-16,Yoh. 17:1-11a,Kis. 24:1-6,8b-27,</t>
  </si>
  <si>
    <t xml:space="preserve">Kis. 16:1-10;Mzm. 100:1-2,3,5;Yoh. 15:18-21.</t>
  </si>
  <si>
    <t xml:space="preserve">Maria Amalrylis Illona Muda</t>
  </si>
  <si>
    <t xml:space="preserve">2020-05-25</t>
  </si>
  <si>
    <t xml:space="preserve">Kis. 19:1-8,Mzm. 68:2-3,4-5ac,6-7ab,Yoh. 16:29-33,Kis. 25:1-27,</t>
  </si>
  <si>
    <t xml:space="preserve">Kis. 15:1-2,22-29;Mzm. 67:2-3,5,6,8;Why. 21:10-14.22-23;Yoh. 14:23-29.</t>
  </si>
  <si>
    <t xml:space="preserve">2020-05-26</t>
  </si>
  <si>
    <t xml:space="preserve">Kis. 20:17-27,Mzm. 68:10-11,20-21,Yoh. 17:1-11a,Kis. 26:1-32,</t>
  </si>
  <si>
    <t xml:space="preserve">Kis. 16:11-15;Mzm. 149:1-2,3-4,5-6a,9b;Yoh. 15:26-16:4a.</t>
  </si>
  <si>
    <t xml:space="preserve">Stephanie Aditya Riani Widwianingrum</t>
  </si>
  <si>
    <t xml:space="preserve">2020-05-27</t>
  </si>
  <si>
    <t xml:space="preserve">Kis. 20:28-38,Mzm. 68:29-30,33-35a,35b-36c,Yoh. 17:11b-19,Kis. 27:1-20,</t>
  </si>
  <si>
    <t xml:space="preserve">Kis. 16:22-34;Mzm. 138:1-2a,2bc-3,7c-8;Yoh. 16:5-11.</t>
  </si>
  <si>
    <t xml:space="preserve">MG Budi Hartuti</t>
  </si>
  <si>
    <t xml:space="preserve">2020-05-28</t>
  </si>
  <si>
    <t xml:space="preserve">Kis. 22:30; 23:6-11,Mzm. 16:1-2a,5,7-8,9-10,11,Yoh. 17:20-26,Kis. 27:21-44,</t>
  </si>
  <si>
    <t xml:space="preserve">Kis. 17:15,22 - 18:1;Mzm. 148:1-2,11-12ab,12c-14a,14bcd;Yoh. 16:12-15.</t>
  </si>
  <si>
    <t xml:space="preserve">FX. Sularto</t>
  </si>
  <si>
    <t xml:space="preserve">2020-05-29</t>
  </si>
  <si>
    <t xml:space="preserve">Kis. 25:13-21,Mzm. 103:1-2,11-12,19-20ab,Yoh. 21:15-19,Kis. 28:1-14,</t>
  </si>
  <si>
    <t xml:space="preserve">Kis. 1:1-11;Mzm. 47:2-3,6-7,8-9;Ef. 1:17-23 atauIbr. 9:24-28; 10:19-23;Luk. 24:46-53.</t>
  </si>
  <si>
    <t xml:space="preserve">M. Anastasia Bare Lamakey</t>
  </si>
  <si>
    <t xml:space="preserve">Gelung Minangkoro</t>
  </si>
  <si>
    <t xml:space="preserve">2020-05-30</t>
  </si>
  <si>
    <t xml:space="preserve">Kis. 28:16-20,30-31,Mzm. 11:4,5,7,Yoh. 21:20-25,. Sore :,Kej. 11:1-9,Kel. 19:3-8a,16-20b,Yeh. 37:1-14,Yl. 2:28-32,Mzm. 104:1-2a, 24, 27-28,29bc-30,Rm. 8:22-27,Yoh. 7:37-39,Kis. 28:15-28,30-31,</t>
  </si>
  <si>
    <t xml:space="preserve">Zef. 3:14-18a atauRm. 12:9-16b; MTYes. 12:2-3,4-bcd,5-6;Luk. 1:39-56.</t>
  </si>
  <si>
    <t xml:space="preserve">Anastasya Bunga Rosari</t>
  </si>
  <si>
    <t xml:space="preserve">2020-05-31</t>
  </si>
  <si>
    <t xml:space="preserve">Kis. 2:1-11,Mzm. 104: 1ab, 24ac, 29bc-30, 31, 34,1Kor. 12:3b-7,12-13,Yoh. 20:19-23,Rm. 8:5-27,</t>
  </si>
  <si>
    <t xml:space="preserve">2Kor. 3:15-4:1,3-6;Mzm. 85:9ab-10,11-12,13-14;Mat. 5:20-26;</t>
  </si>
  <si>
    <t xml:space="preserve">Juni</t>
  </si>
  <si>
    <t xml:space="preserve">2020-06-11</t>
  </si>
  <si>
    <t xml:space="preserve">Kis. 11:21b-26; 13:1-3,Mzm. 98:2-3ab,3c-4,5-6,Mat. 10:7-13,Yos. 5:13-6: 21,Yos. 5:13-6: 21,</t>
  </si>
  <si>
    <t xml:space="preserve">Kej. 16:1-12,15-16;Mzm. 106:1-2,3-4a,4b-5;Mat. 7:21-29.</t>
  </si>
  <si>
    <t xml:space="preserve">Heru Pratomo</t>
  </si>
  <si>
    <t xml:space="preserve">2020-06-25</t>
  </si>
  <si>
    <t xml:space="preserve">2Raj. 24:8-17,Mzm. 79:1-2,3-5,8,9,Mat. 7:21-29,Ezr. 9:1-9,15-10:5,</t>
  </si>
  <si>
    <t xml:space="preserve">Kej. 44:18-21,23b-29; 45:1-5;Mzm. 105:16-17,18-19,20-21;Mat. 10:7-15;</t>
  </si>
  <si>
    <t xml:space="preserve">Juli</t>
  </si>
  <si>
    <t xml:space="preserve">2020-07-09</t>
  </si>
  <si>
    <t xml:space="preserve">Hos. 11:1,3-4,8c-9,Mzm. 80:2ac,3b,15-16,Mat. 10:7-15,Ams. 10:6-32,</t>
  </si>
  <si>
    <t xml:space="preserve">2Kor. 4:7-15;Mzm. 126:1-2ab,2cd-3,4-5,6;Mat. 20:20-28.</t>
  </si>
  <si>
    <t xml:space="preserve">2020-07-23</t>
  </si>
  <si>
    <t xml:space="preserve">Yer. 2:1-3,7-8,12-13,Mzm. 36:6-7ab,8-9,10-11,Mat. 13:10-17,Ayb. 19:1-29,</t>
  </si>
  <si>
    <t xml:space="preserve">Bil. 20:1-13;Mzm. 95:1-2,6-7,8-9;Mat. 16:13-23;</t>
  </si>
  <si>
    <t xml:space="preserve">Agustus</t>
  </si>
  <si>
    <t xml:space="preserve">2020-08-13</t>
  </si>
  <si>
    <t xml:space="preserve">Yeh. 12:1-12,Mzm. 78:56-57,58-59,61-62,Mat. 18:21-19:1,Za. 11:4-12:8,</t>
  </si>
  <si>
    <t xml:space="preserve">Mzm. 40:5,7-8a,8b-9,10;Mat. 22:1-14;</t>
  </si>
  <si>
    <t xml:space="preserve">2020-08-27</t>
  </si>
  <si>
    <t xml:space="preserve">1Kor. 1:1-9,Mzm. 145:2-3,4-5,6-7,Mat. 24:42-51,Sir. 26:1-4,16-21,Mzm. 131:1,2,3,Luk. 7:11-17,Ef. 6:1-9,1Tim. 2:1-15,</t>
  </si>
  <si>
    <t xml:space="preserve">Kol. 1:9-14;Mzm. 98:2-3ab,3cd-4,5-6;Luk. 5:1-11.</t>
  </si>
  <si>
    <t xml:space="preserve">September</t>
  </si>
  <si>
    <t xml:space="preserve">2020-09-03</t>
  </si>
  <si>
    <t xml:space="preserve">1Kor. 3:18-23,Mzm. 24:1-2,3-4ab,5-6,Luk. 5:1-11,2Tim. 2:1-21,</t>
  </si>
  <si>
    <t xml:space="preserve">Sir. 24:17-22; MT.Luk. 1:46-48,49-50,51-54;Luk. 1:20-38.</t>
  </si>
  <si>
    <t xml:space="preserve">2020-09-10</t>
  </si>
  <si>
    <t xml:space="preserve">1Kor. 8:1b-7,11-13,Mzm. 139:1-3,13-14ab,23-24,Luk. 6:27-38,2Ptr. 3:1-10,</t>
  </si>
  <si>
    <t xml:space="preserve">1Tim. 4:12-16;Mzm. 111:7-8,9,10;Luk. 7:36-50.</t>
  </si>
  <si>
    <t xml:space="preserve">2020-09-17</t>
  </si>
  <si>
    <t xml:space="preserve">1Kor. 15:1-11,Mzm. 118:1-2,16ab-17,28,Luk. 7:36-50,Est. 5:1-14; 7:1-10,</t>
  </si>
  <si>
    <t xml:space="preserve">Ezr. 9:5-9; MT Tb. 13:2,3-4a,4bcd,5,8;Luk. 9:1-6.</t>
  </si>
  <si>
    <t xml:space="preserve">2020-09-24</t>
  </si>
  <si>
    <t xml:space="preserve">Pkh. 1:2-11,Mzm. 90:3-4,5-6,12-13,14,17,Luk. 9:7-9,BcO Tb. 6:1-17.,</t>
  </si>
  <si>
    <t xml:space="preserve">Yes. 66:10-14c;Mzm. 131:1,2,3;Mat. 18:1-5.</t>
  </si>
  <si>
    <t xml:space="preserve">Oktober</t>
  </si>
  <si>
    <t xml:space="preserve">2020-10-01</t>
  </si>
  <si>
    <t xml:space="preserve">Yes. 66:10-14b,1Kor. 12:31-13:13,Mzm. 131:1,2,3,Mat. 18:1-4,Ydt. 10:1-5,11-17; 11:1-8,20-23,</t>
  </si>
  <si>
    <t xml:space="preserve">Kel. 23:20-23a;Mzm. 91:1-2,3-4,5-6,10-11;Mat. 18:1-5,10;</t>
  </si>
  <si>
    <t xml:space="preserve">2020-10-02</t>
  </si>
  <si>
    <t xml:space="preserve">Kel. 23:20-23a,Mzm. 91:1-2,3-4,5-6,10-11,Mat. 18:1-5,10,Ydt. 10:1-5,11-17; 11:1-8,20-23,</t>
  </si>
  <si>
    <t xml:space="preserve">Neh. 8:1- 4a,5-6,7b-12;Mzm. 19:8,9,10,11;Luk. 10:1-12.</t>
  </si>
  <si>
    <t xml:space="preserve">2020-10-03</t>
  </si>
  <si>
    <t xml:space="preserve">Ayb. 42:1-3,5-6,12-17,Mzm. 119:66,71,75,91,125,130,Luk. 10:17-24,Ydt. 13:3-14:7,</t>
  </si>
  <si>
    <t xml:space="preserve">Bar. 1:15-22;Mzm. 79:1-2,3-5,8-9;Luk. 10:13-16;</t>
  </si>
  <si>
    <t xml:space="preserve">2020-10-04</t>
  </si>
  <si>
    <t xml:space="preserve">Yes. 5:1-7,Mzm. 80:9,12,13-14,15-16,19-20,Flp. 4:6-9,Mat. 21:33-43,Sir. 1:1-20,</t>
  </si>
  <si>
    <t xml:space="preserve">Bar. 4:5-12,27-29;Mzm. 69:33-35,36-37;Luk. 10:17-24.</t>
  </si>
  <si>
    <t xml:space="preserve">2020-10-05</t>
  </si>
  <si>
    <t xml:space="preserve">Gal. 1:6-12,Mzm. 111:1-2,7-8,9,10c,Luk. 10:25-37,Sir. 2:1-18,</t>
  </si>
  <si>
    <t xml:space="preserve">Hab. 1:2-3; 2:2-4;Mzm. 95:1-2,6-7,8-9;2Tim. 1:6-8,13-14;Luk. 17:5-10.</t>
  </si>
  <si>
    <t xml:space="preserve">2020-10-06</t>
  </si>
  <si>
    <t xml:space="preserve">Gal. 1:13-24,Mzm. 139:1-3,13-14ab,14c-15,Luk. 10:38-42,BcO YSir. 3:1-16.,</t>
  </si>
  <si>
    <t xml:space="preserve">Yun. 1:1-17; 2:10; MTYun. 2:2,3,4,5,8;Luk. 10:25-37;</t>
  </si>
  <si>
    <t xml:space="preserve">Eleonora Keso Muda</t>
  </si>
  <si>
    <t xml:space="preserve">2020-10-07</t>
  </si>
  <si>
    <t xml:space="preserve">Gal. 2:1-2,7-14,Mzm. 117:1,2,Luk. 11:1-4,Sir. 3:17-4:10,</t>
  </si>
  <si>
    <t xml:space="preserve">Yun. 3:1-10;Mzm. 130:1-2,3-4ab,7-8;Luk. 10:38-42.</t>
  </si>
  <si>
    <t xml:space="preserve">2020-10-08</t>
  </si>
  <si>
    <t xml:space="preserve">Gal. 3:1-5,Luk. 1:69-70,71-72,73-75,Luk. 11:5-13,Sir. 5:1-6:4,</t>
  </si>
  <si>
    <t xml:space="preserve">Yun. 4:1-11;Mzm. 86:3-4,5-6,9-10;Luk. 11:1-4.</t>
  </si>
  <si>
    <t xml:space="preserve">2020-10-09</t>
  </si>
  <si>
    <t xml:space="preserve">Gal. 3:7-14,Mzm. 111:1-2,3-4,5-6,Luk. 11:15-26,Sir. 6:5-37,</t>
  </si>
  <si>
    <t xml:space="preserve">Mal. 3:13-4:2a;Mzm. 1:1-2,3,4,6;Luk. 11:5-13.</t>
  </si>
  <si>
    <t xml:space="preserve">2020-10-10</t>
  </si>
  <si>
    <t xml:space="preserve">Gal. 3:22-29,Mzm. 105:2-3,4-5,6-7,Luk. 11:27-28,Sir. 7:22-36,</t>
  </si>
  <si>
    <t xml:space="preserve">Yl. 1:13-15;2:1-2;Mzm. 9:2-3,6,16,8-9;Luk. 11:15-26.</t>
  </si>
  <si>
    <t xml:space="preserve">2020-10-11</t>
  </si>
  <si>
    <t xml:space="preserve">Yes. 25:6-10a,Mzm. 23:1-3a,3b-4,5,6,Flp. 4:12-14,19-20,Mat. 22:1-14,Mat. 22:1-10,Sir. 10:6-18,</t>
  </si>
  <si>
    <t xml:space="preserve">Yl. 3:12-21;Mzm. 97:1-2,5-6,11-12;Luk. 11:27-28.</t>
  </si>
  <si>
    <t xml:space="preserve">2020-10-12</t>
  </si>
  <si>
    <t xml:space="preserve">Gal. 4:22-24,26-27,31-5:1,Mzm. 113:1-2,3-4,5a,6-7,Luk. 11:29-32,Sir. 11:11-28,</t>
  </si>
  <si>
    <t xml:space="preserve">Raj. 5:14-17;Mzm. 98:1,2-3ab,3cd-4;2Tim. 2:8-13;Luk. 17:11-19.</t>
  </si>
  <si>
    <t xml:space="preserve">2020-10-13</t>
  </si>
  <si>
    <t xml:space="preserve">Gal. 4:31b-5:6,Mzm. 119:41,43,44,45,47,48,Luk. 11:37-41,Sir. 14:20-15:10,</t>
  </si>
  <si>
    <t xml:space="preserve">Rm. 1:1-7;Mzm. 98:1,2-3ab,3cd-4;Luk. 11:29-32.</t>
  </si>
  <si>
    <t xml:space="preserve">2020-10-14</t>
  </si>
  <si>
    <t xml:space="preserve">Gal. 5:18-25,Mzm. 1:1-2,3,4,6,Luk. 11:42-46,Sir. 15:11-20,</t>
  </si>
  <si>
    <t xml:space="preserve">Rm. 1:16-25;Mzm. 19:2-3,4-5;Luk. 11:37-41;</t>
  </si>
  <si>
    <t xml:space="preserve">2020-10-15</t>
  </si>
  <si>
    <t xml:space="preserve">Ef. 1:1-10,Mzm. 98:1,2-3ab,3cd-4,5-6,Luk. 11:47-54,Sir. 16:24-17:14,</t>
  </si>
  <si>
    <t xml:space="preserve">Rm. 2:1-11;Mzm. 62:2-3.6-7.9;Luk. 11:42-46.</t>
  </si>
  <si>
    <t xml:space="preserve">2020-10-16</t>
  </si>
  <si>
    <t xml:space="preserve">Ef. 1:11-14,Mzm. 33:1-2,4-5,12-13,Luk. 12:1-7,Sir. 17:15-32,</t>
  </si>
  <si>
    <t xml:space="preserve">Rm. 3:21-30;Mzm. 130:1-2,3-4b,4c-6;Luk. 11:47-54;</t>
  </si>
  <si>
    <t xml:space="preserve">2020-10-17</t>
  </si>
  <si>
    <t xml:space="preserve">Ef. 1:15-23,Mzm. 8:2-3a,4-5,6-7,Luk. 12:8-12,Sir. 24:1-22,</t>
  </si>
  <si>
    <t xml:space="preserve">2Tim. 4:10-17b;Mzm. 145:10-11,12-13ab,17-18;Luk. 10:1-9.</t>
  </si>
  <si>
    <t xml:space="preserve">2020-10-18</t>
  </si>
  <si>
    <t xml:space="preserve">Yes. 45:1,4-6,Mzm. 96:1,3,4-5,7-8,9-10ac,1Tes. 1:1-5b,Mat. 22:15-21,Sir. 26:1-4,9-18,</t>
  </si>
  <si>
    <t xml:space="preserve">Rm. 4:13,16-18;Mzm. 105:6-7,8-9,42-43;Luk. 12:8-12.</t>
  </si>
  <si>
    <t xml:space="preserve">2020-10-19</t>
  </si>
  <si>
    <t xml:space="preserve">Ef. 2:1-10,Mzm. 100:2,3,4,5,Luk. 12: 13-21,Sir. 27:22-28:7,</t>
  </si>
  <si>
    <t xml:space="preserve">Kel. 17:8-13;Mzm. 121:1-2,3-4,5-6,7-8;2Tim. 3:14 - 4:2;Luk. 18:1-8.</t>
  </si>
  <si>
    <t xml:space="preserve">2020-10-20</t>
  </si>
  <si>
    <t xml:space="preserve">Ef. 2:12-22,Mzm. 85:9ab-10,11-12,13-14,Luk. 12:35-38,Sir. 29:1-13; 31:1-4,</t>
  </si>
  <si>
    <t xml:space="preserve">Rm. 4:20-25; MTLuk. 1:69-70,71-72,73-75;Luk. 12: 13-21.</t>
  </si>
  <si>
    <t xml:space="preserve">2020-10-21</t>
  </si>
  <si>
    <t xml:space="preserve">Ef. 3:2-12,Yes. 12:2-3,4bcd,5-6,Luk. 12:39-48,Sir. 35:1-17,</t>
  </si>
  <si>
    <t xml:space="preserve">Rm. 5:12,15b,17-19,20b-21;Mzm. 40:7-8a,8b-9,10,17;Luk. 12:35-38.</t>
  </si>
  <si>
    <t xml:space="preserve">2020-10-22</t>
  </si>
  <si>
    <t xml:space="preserve">Ef. 3:14-21,Mzm. 33:1-2,4-5,11-12,18-19,Luk. 12:49-53,Sir. 38:24-39:11,</t>
  </si>
  <si>
    <t xml:space="preserve">Rm. 6:12-18;Mzm. 124:1-3,4-6,7-8;Luk. 12:39-48.</t>
  </si>
  <si>
    <t xml:space="preserve">2020-10-23</t>
  </si>
  <si>
    <t xml:space="preserve">Ef. 4:1-6,Mzm. 24:1-2,3-4ab,5-6,Luk. 12:54-59,Sir. 42:15-25; 43:27-33,</t>
  </si>
  <si>
    <t xml:space="preserve">Rm. 6:19-23;Mzm. 1:1-2,3,4,6;Luk. 12:49-53.</t>
  </si>
  <si>
    <t xml:space="preserve">2020-10-24</t>
  </si>
  <si>
    <t xml:space="preserve">Ef. 4:7-16,Mzm. 122:1-2,3-4a,4b-5,Luk. 13:1-9,Sir. 51:1-12,</t>
  </si>
  <si>
    <t xml:space="preserve">Rm. 7:8-25a;Mzm. 119:66,68,76,77,93.94;Luk. 12:54-59.</t>
  </si>
  <si>
    <t xml:space="preserve">2020-10-25</t>
  </si>
  <si>
    <t xml:space="preserve">Kel. 22:21-27,Mzm. 18:2-3a,3bc-4,47,51ab,1Tes. 1:5c-10,Mat. 22:34-40,Keb. 1:1-15,</t>
  </si>
  <si>
    <t xml:space="preserve">Rm. 8:1-11;Mzm. 24:1-2,3-4ab,5-6;Luk. 13:1-9.</t>
  </si>
  <si>
    <t xml:space="preserve">2020-10-26</t>
  </si>
  <si>
    <t xml:space="preserve">Ef. 4:32-5:8,Mzm. 1:1-2,3,4,6,Luk. 13:10-17,Keb. 1:16-2:24,</t>
  </si>
  <si>
    <t xml:space="preserve">Sir. 35:12-14,16-18;Mzm. 34:2-3,17-18,19,23;2Tim. 4:6-8,16-18;Luk. 18:9-14.</t>
  </si>
  <si>
    <t xml:space="preserve">2020-10-27</t>
  </si>
  <si>
    <t xml:space="preserve">Ef. 5:21-33,Mzm. 128:1-2,3,4-5,Luk. 13:18-21,Keb. 3:1-19,</t>
  </si>
  <si>
    <t xml:space="preserve">Ef. 2:19-22;Mzm. 19:2-3,4-5;Luk. 6:12-19.</t>
  </si>
  <si>
    <t xml:space="preserve">Redempta Desicia Calista</t>
  </si>
  <si>
    <t xml:space="preserve">2020-10-28</t>
  </si>
  <si>
    <t xml:space="preserve">Ef. 2:19-22,Mzm. 19:2-3,4-5,Luk. 6:12-19,Kis. 5:12-32,1Kor. 1:17-2:5,1Kor. 4:1-16,</t>
  </si>
  <si>
    <t xml:space="preserve">Rm. 8:18-25;Mzm. 126:1-2ab,2cd-3,4-5,6;Luk. 13:18-21.</t>
  </si>
  <si>
    <t xml:space="preserve">2020-10-29</t>
  </si>
  <si>
    <t xml:space="preserve">Ef. 6:10-20,Mzm. 144:1,2,9-10,Luk. 13:31-35,Keb. 5:1-23,</t>
  </si>
  <si>
    <t xml:space="preserve">Rm. 8:26-30;Mzm. 13:4-5,6;Luk. 13:22-30.</t>
  </si>
  <si>
    <t xml:space="preserve">2020-10-30</t>
  </si>
  <si>
    <t xml:space="preserve">Flp. 1:1-11,Mzm. 111:1-2,3-4,5-6,Luk. 14:1-6,Keb. 6:1-25,</t>
  </si>
  <si>
    <t xml:space="preserve">Rm. 8:31b-39;Mzm. 109:21-22,26-27,30-31;Luk. 13:31-35.</t>
  </si>
  <si>
    <t xml:space="preserve">2020-10-31</t>
  </si>
  <si>
    <t xml:space="preserve">Flp. 1:18b-26,Mzm. 42:2,3,5bcd,Luk. 14:1,7-11,Keb. 7:15-30,</t>
  </si>
  <si>
    <t xml:space="preserve">Keb. 7:22-8:1;Mzm. 119:89,90,130,135,175;Luk. 17:20-25.</t>
  </si>
  <si>
    <t xml:space="preserve">November</t>
  </si>
  <si>
    <t xml:space="preserve">2020-11-12</t>
  </si>
  <si>
    <t xml:space="preserve">Mzm. 146:7,8-9a,9bc-10,Luk. 17:20-25,2Mak 7:20-41,</t>
  </si>
  <si>
    <t xml:space="preserve">Dan. 6:12-28; MTDan. 3:68,69,70,71,72,73,74;Luk. 21:20-28.</t>
  </si>
  <si>
    <t xml:space="preserve">2020-11-26</t>
  </si>
  <si>
    <t xml:space="preserve">Why. 18:1-2,21-23; 19:1-3,9a,Mzm. 100:2,3,4,5,Luk. 21:20-28,Dan. 9:1-4,18-27,</t>
  </si>
  <si>
    <t xml:space="preserve">Yes. 26:1-6;Mzm. 118:1,8-9,19-21,25-27a;Mat. 7:21,24-27.</t>
  </si>
  <si>
    <t xml:space="preserve">Desember</t>
  </si>
  <si>
    <t xml:space="preserve">2020-12-03</t>
  </si>
  <si>
    <t xml:space="preserve">1Kor. 9:16-19,22-23,Mzm. 117:1,2,Mrk. 16:15-20,Kis. 20:17-36,</t>
  </si>
  <si>
    <t xml:space="preserve">Yes. 41:13-20;Mzm. 145:1,9,10-11,12-13ab;Mat. 11:11-15.</t>
  </si>
  <si>
    <t xml:space="preserve">2020-12-10</t>
  </si>
  <si>
    <t xml:space="preserve">Yes. 41:13-20,Mzm. 145:9,10-11,12-13ab,Mat. 11:11-15,Rut. 2:1-13,</t>
  </si>
  <si>
    <t xml:space="preserve">Hak. 13:2-7,24-25a;Mzm. 71:3-4a,5-6ab,16-17;Luk. 1:5-25.</t>
  </si>
  <si>
    <t xml:space="preserve">2020-12-17</t>
  </si>
  <si>
    <t xml:space="preserve">Kej. 49:2,8-10,Mzm. 72:1-2,3-4ab,7-8,17,Mat. 1:1-17,Yes. 40:1-11,</t>
  </si>
  <si>
    <t xml:space="preserve">Mal. 3:1-4; 4:5-6;Mzm. 25:4bc-5ab,8-9,10,14;Luk. 1:57-66.</t>
  </si>
  <si>
    <t xml:space="preserve">2020-12-21</t>
  </si>
  <si>
    <t xml:space="preserve">Kid. 2:8-14,Zef. 3:14-18a,Mzm. 33:2-3,11-12,20-21,Luk. 1:39-45,Yes. 42:10-25,</t>
  </si>
  <si>
    <t xml:space="preserve">2020-12-27</t>
  </si>
  <si>
    <t xml:space="preserve">Kej. 15:1-6; 21:1-3,Mzm. 105:1b-2,3-4,5-6,8-9,Ibr. 11:8,11-12,17-19,Luk. 2:22-40,Luk. 2:22,39-40,Ef. 5:21-6:4,</t>
  </si>
  <si>
    <t xml:space="preserve">Count - Tempat</t>
  </si>
  <si>
    <t xml:space="preserve">Data</t>
  </si>
  <si>
    <t xml:space="preserve">Total Result</t>
  </si>
  <si>
    <t xml:space="preserve">Count - Petugas 1</t>
  </si>
  <si>
    <t xml:space="preserve">Count - Petugas 2</t>
  </si>
  <si>
    <t xml:space="preserve">(empty)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</si>
</sst>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@"/>
    <numFmt numFmtId="167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10" xfId="4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0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4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22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0" xfId="4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Pivot Table Corner" xfId="37"/>
    <cellStyle name="Pivot Table Value" xfId="38"/>
    <cellStyle name="Pivot Table Field" xfId="39"/>
    <cellStyle name="Pivot Table Category" xfId="40"/>
    <cellStyle name="Pivot Table Title" xfId="41"/>
    <cellStyle name="Pivot Table Result" xfId="4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K91" sheet="Data"/>
  </cacheSource>
  <cacheFields count="11">
    <cacheField name="Tanggal" numFmtId="0">
      <sharedItems count="90">
        <s v="2020-01-05"/>
        <s v="2020-01-30"/>
        <s v="2020-02-13"/>
        <s v="2020-02-27"/>
        <s v="2020-03-05"/>
        <s v="2020-03-12"/>
        <s v="2020-03-19"/>
        <s v="2020-03-26"/>
        <s v="2020-04-02"/>
        <s v="2020-04-16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11"/>
        <s v="2020-06-25"/>
        <s v="2020-07-09"/>
        <s v="2020-07-23"/>
        <s v="2020-08-13"/>
        <s v="2020-08-27"/>
        <s v="2020-09-03"/>
        <s v="2020-09-10"/>
        <s v="2020-09-17"/>
        <s v="2020-09-24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12"/>
        <s v="2020-11-26"/>
        <s v="2020-12-03"/>
        <s v="2020-12-10"/>
        <s v="2020-12-17"/>
        <s v="2020-12-21"/>
        <s v="2020-12-27"/>
      </sharedItems>
    </cacheField>
    <cacheField name="Aktif" numFmtId="0">
      <sharedItems containsString="0" containsBlank="1" count="1">
        <m/>
      </sharedItems>
    </cacheField>
    <cacheField name="Acara" numFmtId="0">
      <sharedItems count="19">
        <s v="Adven 1"/>
        <s v="Adven 2"/>
        <s v="Adven 3"/>
        <s v="Adven 4"/>
        <s v="APP I"/>
        <s v="APP II"/>
        <s v="APP III"/>
        <s v="APP IV"/>
        <s v="APP V"/>
        <s v="APP VI"/>
        <s v="BKSN I"/>
        <s v="BKSN II"/>
        <s v="BKSN III"/>
        <s v="BKSN IV"/>
        <s v="Doa lingkungan"/>
        <s v="Doa rosario + BKL"/>
        <s v="Natal lingkungan"/>
        <s v="Paskah lingkungan"/>
        <s v="Rosario"/>
      </sharedItems>
    </cacheField>
    <cacheField name="Bula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gl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Bacaan" numFmtId="0">
      <sharedItems count="7">
        <s v="Jumat"/>
        <s v="Kamis"/>
        <s v="Minggu"/>
        <s v="Rabu"/>
        <s v="Sabtu"/>
        <s v="Selasa"/>
        <s v="Senin"/>
      </sharedItems>
    </cacheField>
    <cacheField name="Hari" numFmtId="0">
      <sharedItems count="90">
        <s v="1Kor. 1:1-9,Mzm. 145:2-3,4-5,6-7,Mat. 24:42-51,Sir. 26:1-4,16-21,Mzm. 131:1,2,3,Luk. 7:11-17,Ef. 6:1-9,1Tim. 2:1-15,"/>
        <s v="1Kor. 15:1-11,Mzm. 118:1-2,16ab-17,28,Luk. 7:36-50,Est. 5:1-14; 7:1-10,"/>
        <s v="1Kor. 3:18-23,Mzm. 24:1-2,3-4ab,5-6,Luk. 5:1-11,2Tim. 2:1-21,"/>
        <s v="1Kor. 8:1b-7,11-13,Mzm. 139:1-3,13-14ab,23-24,Luk. 6:27-38,2Ptr. 3:1-10,"/>
        <s v="1Kor. 9:16-19,22-23,Mzm. 117:1,2,Mrk. 16:15-20,Kis. 20:17-36,"/>
        <s v="1Raj. 11:4-13,Mzm. 106:3-4,35-36,37,40,Mrk. 7:24-30,Kej. 44:1-20,30-34,"/>
        <s v="2Raj. 24:8-17,Mzm. 79:1-2,3-5,8,9,Mat. 7:21-29,Ezr. 9:1-9,15-10:5,"/>
        <s v="2Sam. 7:18-19,24-29,Mzm. 132:1-2,3-5,11,12,13-14,Mrk. 4:21-25,Kej. 24:1-27,"/>
        <s v="2Sam. 7:4-5a,12-14a,16,Mzm. 89:2-3,4-5,27,29,Rm. 4:13,16-18,22,Mat. 1:16,18-21,24a,Luk. 2:41-51a,Ibr. 11:1-16,"/>
        <s v="Ayb. 42:1-3,5-6,12-17,Mzm. 119:66,71,75,91,125,130,Luk. 10:17-24,Ydt. 13:3-14:7,"/>
        <s v="Ef. 1:1-10,Mzm. 98:1,2-3ab,3cd-4,5-6,Luk. 11:47-54,Sir. 16:24-17:14,"/>
        <s v="Ef. 1:11-14,Mzm. 33:1-2,4-5,12-13,Luk. 12:1-7,Sir. 17:15-32,"/>
        <s v="Ef. 1:15-23,Mzm. 8:2-3a,4-5,6-7,Luk. 12:8-12,Sir. 24:1-22,"/>
        <s v="Ef. 2:1-10,Mzm. 100:2,3,4,5,Luk. 12: 13-21,Sir. 27:22-28:7,"/>
        <s v="Ef. 2:12-22,Mzm. 85:9ab-10,11-12,13-14,Luk. 12:35-38,Sir. 29:1-13; 31:1-4,"/>
        <s v="Ef. 2:19-22,Mzm. 19:2-3,4-5,Luk. 6:12-19,Kis. 5:12-32,1Kor. 1:17-2:5,1Kor. 4:1-16,"/>
        <s v="Ef. 3:14-21,Mzm. 33:1-2,4-5,11-12,18-19,Luk. 12:49-53,Sir. 38:24-39:11,"/>
        <s v="Ef. 3:2-12,Yes. 12:2-3,4bcd,5-6,Luk. 12:39-48,Sir. 35:1-17,"/>
        <s v="Ef. 4:1-6,Mzm. 24:1-2,3-4ab,5-6,Luk. 12:54-59,Sir. 42:15-25; 43:27-33,"/>
        <s v="Ef. 4:32-5:8,Mzm. 1:1-2,3,4,6,Luk. 13:10-17,Keb. 1:16-2:24,"/>
        <s v="Ef. 4:7-16,Mzm. 122:1-2,3-4a,4b-5,Luk. 13:1-9,Sir. 51:1-12,"/>
        <s v="Ef. 5:21-33,Mzm. 128:1-2,3,4-5,Luk. 13:18-21,Keb. 3:1-19,"/>
        <s v="Ef. 6:10-20,Mzm. 144:1,2,9-10,Luk. 13:31-35,Keb. 5:1-23,"/>
        <s v="Est. 4:10a,10c-12,17-19,Mzm. 138:1-2a,2bc-3,7c-8,Mat. 7:7-12,Kel. 12:1-20,"/>
        <s v="Flp. 1:1-11,Mzm. 111:1-2,3-4,5-6,Luk. 14:1-6,Keb. 6:1-25,"/>
        <s v="Flp. 1:18b-26,Mzm. 42:2,3,5bcd,Luk. 14:1,7-11,Keb. 7:15-30,"/>
        <s v="Gal. 1:13-24,Mzm. 139:1-3,13-14ab,14c-15,Luk. 10:38-42,BcO YSir. 3:1-16.,"/>
        <s v="Gal. 1:6-12,Mzm. 111:1-2,7-8,9,10c,Luk. 10:25-37,Sir. 2:1-18,"/>
        <s v="Gal. 2:1-2,7-14,Mzm. 117:1,2,Luk. 11:1-4,Sir. 3:17-4:10,"/>
        <s v="Gal. 3:1-5,Luk. 1:69-70,71-72,73-75,Luk. 11:5-13,Sir. 5:1-6:4,"/>
        <s v="Gal. 3:22-29,Mzm. 105:2-3,4-5,6-7,Luk. 11:27-28,Sir. 7:22-36,"/>
        <s v="Gal. 3:7-14,Mzm. 111:1-2,3-4,5-6,Luk. 11:15-26,Sir. 6:5-37,"/>
        <s v="Gal. 4:22-24,26-27,31-5:1,Mzm. 113:1-2,3-4,5a,6-7,Luk. 11:29-32,Sir. 11:11-28,"/>
        <s v="Gal. 4:31b-5:6,Mzm. 119:41,43,44,45,47,48,Luk. 11:37-41,Sir. 14:20-15:10,"/>
        <s v="Gal. 5:18-25,Mzm. 1:1-2,3,4,6,Luk. 11:42-46,Sir. 15:11-20,"/>
        <s v="Hos. 11:1,3-4,8c-9,Mzm. 80:2ac,3b,15-16,Mat. 10:7-15,Ams. 10:6-32,"/>
        <s v="Kej. 15:1-6; 21:1-3,Mzm. 105:1b-2,3-4,5-6,8-9,Ibr. 11:8,11-12,17-19,Luk. 2:22-40,Luk. 2:22,39-40,Ef. 5:21-6:4,"/>
        <s v="Kej. 17:3-9,Mzm. 105:4-5,6-7,8-9,Yoh. 8:51-59,Bil. 20:1-13; 21:4-9,"/>
        <s v="Kej. 49:2,8-10,Mzm. 72:1-2,3-4ab,7-8,17,Mat. 1:1-17,Yes. 40:1-11,"/>
        <s v="Kel. 22:21-27,Mzm. 18:2-3a,3bc-4,47,51ab,1Tes. 1:5c-10,Mat. 22:34-40,Keb. 1:1-15,"/>
        <s v="Kel. 23:20-23a,Mzm. 91:1-2,3-4,5-6,10-11,Mat. 18:1-5,10,Ydt. 10:1-5,11-17; 11:1-8,20-23,"/>
        <s v="Kel. 32:7-14,Mzm. 106:19-20,21-22,23,Yoh. 5:31-47,Bil. 3:1-13; 8:5-11,"/>
        <s v="Kid. 2:8-14,Zef. 3:14-18a,Mzm. 33:2-3,11-12,20-21,Luk. 1:39-45,Yes. 42:10-25,"/>
        <s v="Kis. 1:1-11,Mzm. 47:2-3,6-7,8-9,Ef. 1:17-23,Mat. 28:16-20,Ef 4:1-24,"/>
        <s v="Kis. 1:12-14,Mzm. 27:1,4,7-8a,1Ptr. 4:13-16,Yoh. 17:1-11a,Kis. 24:1-6,8b-27,"/>
        <s v="Kis. 1:15-17,20-26,Mzm. 113:1-2,3-4,5-6,7-8,Yoh. 15:9-17,Kis. 5:12-32,1Kor. 1:17-2:5,1Kor. 4:1-16,"/>
        <s v="Kis. 11:1-18,Mzm. 42:2-3; 43:3,4,Yoh. 10:11-18,Kis. 12:24-13:14a,"/>
        <s v="Kis. 11:19-26,Mzm. 87:1-3,4-5,6-7,Yoh. 10:22-30,Kis. 13:14b-43,"/>
        <s v="Kis. 11:21b-26; 13:1-3,Mzm. 98:2-3ab,3c-4,5-6,Mat. 10:7-13,Yos. 5:13-6: 21,Yos. 5:13-6: 21,"/>
        <s v="Kis. 12:24 - 13:5a,Mzm. 67:2-3,5,6,8,Yoh. 12:44-50,Kis. 13:44-14:7,"/>
        <s v="Kis. 13:13-25,Mzm. 89:2-3,21-22,25,27,Yoh. 13:16-20,Kis. 14:8-15:4,"/>
        <s v="Kis. 13:26-33,Mzm. 2:6-7,8-9,10-11,Yoh. 14:1-6,Kis. 15:5-35,"/>
        <s v="Kis. 13:44-52,Mzm. 98:1,2-3ab,3cd-4,Yoh. 14:7-14,Kis. 15:36-16:15,"/>
        <s v="Kis. 14:19-28,Mzm. 145:10-11,12-13ab,21,Yoh. 14:27-31a,Kis. 17:19-34,"/>
        <s v="Kis. 14:5-18,Mzm. 115:1-2,3-4,15-16,Yoh. 14:21-26,Kis. 17:1-18,"/>
        <s v="Kis. 15:1-6,Mzm. 122:1-2,3-4a,4b-5,Yoh. 15:1-8,Kis. 18:1-28,"/>
        <s v="Kis. 15:22-31,Mzm. 57:8-9,10-12,Yoh. 15:12-17,Kis. 19:21-41,"/>
        <s v="Kis. 16:1-10,Mzm. 100:1-2,3,5,Yoh. 15:18-21,Kis. 20:1-16,"/>
        <s v="Kis. 16:11-15,Mzm. 149:1-2,3-4,5-6a,9b,Yoh. 15:26-16:4a,Kis. 21:1-26,"/>
        <s v="Kis. 16:22-34,Mzm. 138:1-2a,2bc-3,7c-8,Yoh. 16:5-11,Kis. 21:27-39,"/>
        <s v="Kis. 17:15,22-18:1,Mzm. 148:1-2,11-12ab,12c-14a,14bcd,Yoh. 16:12-15,Kis. 21:40-22:21,"/>
        <s v="Kis. 18:23-28,Mzm. 47:2-3,8-9,10,Yoh. 16:23b-28,Kis. 23:12-35,"/>
        <s v="Kis. 18:9-18,Mzm. 47:2-3,4-5,6-7,Yoh. 16:20-23a,Kis. 22:22-23:11,"/>
        <s v="Kis. 19:1-8,Mzm. 68:2-3,4-5ac,6-7ab,Yoh. 16:29-33,Kis. 25:1-27,"/>
        <s v="Kis. 2:1-11,Mzm. 104: 1ab, 24ac, 29bc-30, 31, 34,1Kor. 12:3b-7,12-13,Yoh. 20:19-23,Rm. 8:5-27,"/>
        <s v="Kis. 2:14a,36-41,Mzm. 23:1-3a,3b-4,5,6,1Ptr. 2:20b-25,Yoh. 10:1-10,Kis. 12:1-23,"/>
        <s v="Kis. 20:17-27,Mzm. 68:10-11,20-21,Yoh. 17:1-11a,Kis. 26:1-32,"/>
        <s v="Kis. 20:28-38,Mzm. 68:29-30,33-35a,35b-36c,Yoh. 17:11b-19,Kis. 27:1-20,"/>
        <s v="Kis. 22:30; 23:6-11,Mzm. 16:1-2a,5,7-8,9-10,11,Yoh. 17:20-26,Kis. 27:21-44,"/>
        <s v="Kis. 25:13-21,Mzm. 103:1-2,11-12,19-20ab,Yoh. 21:15-19,Kis. 28:1-14,"/>
        <s v="Kis. 28:16-20,30-31,Mzm. 11:4,5,7,Yoh. 21:20-25,. Sore :,Kej. 11:1-9,Kel. 19:3-8a,16-20b,Yeh. 37:1-14,Yl. 2:28-32,Mzm. 104:1-2a, 24, 27-28,29bc-30,Rm. 8:22-27,Yoh. 7:37-39,Kis. 28:15-28,30-31,"/>
        <s v="Kis. 3:11-26,Mzm. 8:2a,5,6-7,8-9,Luk. 24:35-48,Kis. 2:42 - 3:11,"/>
        <s v="Kis. 6:1-7,Mzm. 33:1-2,4-5,18-19,1Ptr. 2:4-9,Yoh. 14:1-12,Kis. 16:16-40,"/>
        <s v="Kis. 8:26-40,Mzm. 66:8-9,16-17,20,Yoh. 6:44-51,Kis. 10:1-33,"/>
        <s v="Kis. 8:5-8,14-17,Mzm. 66:1-3a,4-5,6-7a,16,20,1Ptr. 3:15-18,Yoh. 14:15-21,Kis. 20:17-38,"/>
        <s v="Kis. 9:1-20,Mzm. 117:1,2,Yoh. 6:52-59,Kis. 10:34-11:4,18,"/>
        <s v="Kis. 9:31-42,Mzm. 116:12-13,14-15,16-17,Yoh. 6:60-69,Kis. 11:19-30,"/>
        <s v="Mzm. 146:7,8-9a,9bc-10,Luk. 17:20-25,2Mak 7:20-41,"/>
        <s v="Pkh. 1:2-11,Mzm. 90:3-4,5-6,12-13,14,17,Luk. 9:7-9,BcO Tb. 6:1-17.,"/>
        <s v="Ul. 30:15-20,Mzm. 1:1-2,3,4,6,Luk. 9:22-25,Kel. 1:1-22,"/>
        <s v="Why. 18:1-2,21-23; 19:1-3,9a,Mzm. 100:2,3,4,5,Luk. 21:20-28,Dan. 9:1-4,18-27,"/>
        <s v="Yeh. 12:1-12,Mzm. 78:56-57,58-59,61-62,Mat. 18:21-19:1,Za. 11:4-12:8,"/>
        <s v="Yer. 17:5-10,Mzm. 1:1-2,3,4,6,Luk. 16:19-31,Kel. 18:13- 27,"/>
        <s v="Yer. 2:1-3,7-8,12-13,Mzm. 36:6-7ab,8-9,10-11,Mat. 13:10-17,Ayb. 19:1-29,"/>
        <s v="Yes. 25:6-10a,Mzm. 23:1-3a,3b-4,5,6,Flp. 4:12-14,19-20,Mat. 22:1-14,Mat. 22:1-10,Sir. 10:6-18,"/>
        <s v="Yes. 41:13-20,Mzm. 145:9,10-11,12-13ab,Mat. 11:11-15,Rut. 2:1-13,"/>
        <s v="Yes. 45:1,4-6,Mzm. 96:1,3,4-5,7-8,9-10ac,1Tes. 1:1-5b,Mat. 22:15-21,Sir. 26:1-4,9-18,"/>
        <s v="Yes. 5:1-7,Mzm. 80:9,12,13-14,15-16,19-20,Flp. 4:6-9,Mat. 21:33-43,Sir. 1:1-20,"/>
        <s v="Yes. 60:1-6,Mzm. 72:1-2,7-8,10-11,12-13,Ef. 3:2-3a,5-6,Mat. 2:1-12,Yes. 60:1-22,"/>
        <s v="Yes. 66:10-14b,1Kor. 12:31-13:13,Mzm. 131:1,2,3,Mat. 18:1-4,Ydt. 10:1-5,11-17; 11:1-8,20-23,"/>
      </sharedItems>
    </cacheField>
    <cacheField name="Bacaan2" numFmtId="0">
      <sharedItems containsBlank="1" count="89">
        <s v="1Kor. 15:1-8;Mzm. 19:2-3,4-5;Yoh. 14:6-14."/>
        <s v="1Tim. 4:12-16;Mzm. 111:7-8,9,10;Luk. 7:36-50."/>
        <s v="1Yoh. 4:19-5:4;Mzm. 72:2,14,15bc,17;Luk. 4:14-22a."/>
        <s v="2Kor. 3:15-4:1,3-6;Mzm. 85:9ab-10,11-12,13-14;Mat. 5:20-26;"/>
        <s v="2Kor. 4:7-15;Mzm. 126:1-2ab,2cd-3,4-5,6;Mat. 20:20-28."/>
        <s v="2Tim. 4:10-17b;Mzm. 145:10-11,12-13ab,17-18;Luk. 10:1-9."/>
        <s v="Bar. 1:15-22;Mzm. 79:1-2,3-5,8-9;Luk. 10:13-16;"/>
        <s v="Bar. 4:5-12,27-29;Mzm. 69:33-35,36-37;Luk. 10:17-24."/>
        <s v="Bil. 20:1-13;Mzm. 95:1-2,6-7,8-9;Mat. 16:13-23;"/>
        <s v="Dan. 6:12-28; MTDan. 3:68,69,70,71,72,73,74;Luk. 21:20-28."/>
        <s v="Ef. 2:19-22;Mzm. 19:2-3,4-5;Luk. 6:12-19."/>
        <s v="Est. 4:10a,10c-12,17-19;Mzm. 138:1-2a,2bc-3,7c-8;Mat. 7:7-12."/>
        <s v="Ezr. 9:5-9; MT Tb. 13:2,3-4a,4bcd,5,8;Luk. 9:1-6."/>
        <s v="Hab. 1:2-3; 2:2-4;Mzm. 95:1-2,6-7,8-9;2Tim. 1:6-8,13-14;Luk. 17:5-10."/>
        <s v="Hak. 13:2-7,24-25a;Mzm. 71:3-4a,5-6ab,16-17;Luk. 1:5-25."/>
        <s v="Ibr. 7:25-8:6;Mzm. 40:7-8a,8b-9,10,17;Mrk. 3:7-12;"/>
        <s v="Keb. 7:22-8:1;Mzm. 119:89,90,130,135,175;Luk. 17:20-25."/>
        <s v="Kej. 16:1-12,15-16;Mzm. 106:1-2,3-4a,4b-5;Mat. 7:21-29."/>
        <s v="Kej. 2:18-25;Mzm. 128:1-2,3,4-5;Mrk. 7:24-30;"/>
        <s v="Kej. 44:18-21,23b-29; 45:1-5;Mzm. 105:16-17,18-19,20-21;Mat. 10:7-15;"/>
        <s v="Kel. 17:8-13;Mzm. 121:1-2,3-4,5-6,7-8;2Tim. 3:14 - 4:2;Luk. 18:1-8."/>
        <s v="Kel. 23:20-23a;Mzm. 91:1-2,3-4,5-6,10-11;Mat. 18:1-5,10;"/>
        <s v="Kel. 32:7-14;Mzm. 106:19-20,21-22,23;Yoh. 5:31-47."/>
        <s v="Kis. 1:1-11;Mzm. 47:2-3,6-7,8-9;Ef. 1:17-23 atauIbr. 9:24-28; 10:19-23;Luk. 24:46-53."/>
        <s v="Kis. 1:15-17,20-26;Mzm. 113:1-2,3-4,5-6,7-8;Yoh. 15:9-17."/>
        <s v="Kis. 11:1-18;Mzm. 42:2-3; 43:3,4;Yoh. 10:1-10."/>
        <s v="Kis. 12:24-13:5a;Mzm. 67:2-3,5,6,8;Yoh. 12:44-50."/>
        <s v="Kis. 13:13-25;Mzm. 89:2-3,21-22,25,27;Yoh. 13:16-20."/>
        <s v="Kis. 13:14,43-52;Mzm. 100:2,3,5;Why. 7:9,14b-17;Yoh. 10:27-30."/>
        <s v="Kis. 13:26-33;Mzm. 2:6-7,8-9,10-11;Yoh. 14:1-6."/>
        <s v="Kis. 13:44-52;Mzm. 98:1,2-3ab,3cd-4;Yoh. 14:7-14."/>
        <s v="Kis. 14:19-28;Mzm. 145:10-11,12-13ab,21;Yoh. 14:27-31a."/>
        <s v="Kis. 14:21b-27;Mzm.145:8-9,10-11,12-13ab;Why. 21:1-5a;Yoh. 13:31-33a,34-35."/>
        <s v="Kis. 14:5-18;Mzm. 115:1-2,3-4,15-16;Yoh. 14:21-26."/>
        <s v="Kis. 15:1-2,22-29;Mzm. 67:2-3,5,6,8;Why. 21:10-14.22-23;Yoh. 14:23-29."/>
        <s v="Kis. 15:1-6;Mzm. 122:1-2,3-4a,4b-5;Yoh. 15:1-8."/>
        <s v="Kis. 15:22-31;Mzm. 57:8-9,10-12;Yoh. 15:12-17."/>
        <s v="Kis. 15:7-21;Mzm. 96:1-2a,2b-3,10;Yoh. 15:9-11."/>
        <s v="Kis. 16:1-10;Mzm. 100:1-2,3,5;Yoh. 15:18-21."/>
        <s v="Kis. 16:11-15;Mzm. 149:1-2,3-4,5-6a,9b;Yoh. 15:26-16:4a."/>
        <s v="Kis. 16:22-34;Mzm. 138:1-2a,2bc-3,7c-8;Yoh. 16:5-11."/>
        <s v="Kis. 17:15,22 - 18:1;Mzm. 148:1-2,11-12ab,12c-14a,14bcd;Yoh. 16:12-15."/>
        <s v="Kis. 3:11-26;Mzm. 8:2a,5,6-7,8-9;Luk. 24:35-48."/>
        <s v="Kis. 5:17-26;Mzm. 34:2-3,4-5,6-7,8-9;Yoh. 3:16-21."/>
        <s v="Kis. 5:27-33;Mzm. 34:2,9,17-18,19-20;Yoh. 3:31-36;"/>
        <s v="Kis. 5:27b-32,40b-41;Mzm. 30:2,4,5,6,11,12a,13b;Why. 5:11-14;Yoh. 21:1-19 (Yoh. 21:1-14)."/>
        <s v="Kis. 6:1-7;Mzm. 33:1-2,4-5,18-19;Yoh. 6:16-21."/>
        <s v="Kis. 6:8-15;Mzm. 119:23-24,26-27,29-30;Yoh. 6:22-29."/>
        <s v="Kis. 7:51 - 8:1a;Mzm. 31:3cd-4,6ab,7b,8a,17,21ab;Yoh. 6:30-35."/>
        <s v="Kis. 8:1b-8;Mzm. 66:1-3a,4-5,6-7a;Yoh. 6:35-40."/>
        <s v="Kis. 8:26-40;Mzm. 66:8-9,16-17,20;Yoh. 6:44-51."/>
        <s v="Kis. 9:1-20;Mzm. 117:1,2;Yoh. 6:52-59."/>
        <s v="Kis. 9:31-42;Mzm. 116:12-13,14-15,16-17;Yoh. 6:60-69."/>
        <s v="Kol. 1:9-14;Mzm. 98:2-3ab,3cd-4,5-6;Luk. 5:1-11."/>
        <s v="Mal. 3:1-4; 4:5-6;Mzm. 25:4bc-5ab,8-9,10,14;Luk. 1:57-66."/>
        <s v="Mal. 3:13-4:2a;Mzm. 1:1-2,3,4,6;Luk. 11:5-13."/>
        <s v="Mzm. 40:5,7-8a,8b-9,10;Mat. 22:1-14;"/>
        <s v="Neh. 8:1- 4a,5-6,7b-12;Mzm. 19:8,9,10,11;Luk. 10:1-12."/>
        <s v="Raj. 5:14-17;Mzm. 98:1,2-3ab,3cd-4;2Tim. 2:8-13;Luk. 17:11-19."/>
        <s v="Rm. 1:1-7;Mzm. 98:1,2-3ab,3cd-4;Luk. 11:29-32."/>
        <s v="Rm. 1:16-25;Mzm. 19:2-3,4-5;Luk. 11:37-41;"/>
        <s v="Rm. 2:1-11;Mzm. 62:2-3.6-7.9;Luk. 11:42-46."/>
        <s v="Rm. 3:21-30;Mzm. 130:1-2,3-4b,4c-6;Luk. 11:47-54;"/>
        <s v="Rm. 4:13,16-18;Mzm. 105:6-7,8-9,42-43;Luk. 12:8-12."/>
        <s v="Rm. 4:20-25; MTLuk. 1:69-70,71-72,73-75;Luk. 12: 13-21."/>
        <s v="Rm. 5:12,15b,17-19,20b-21;Mzm. 40:7-8a,8b-9,10,17;Luk. 12:35-38."/>
        <s v="Rm. 6:12-18;Mzm. 124:1-3,4-6,7-8;Luk. 12:39-48."/>
        <s v="Rm. 6:19-23;Mzm. 1:1-2,3,4,6;Luk. 12:49-53."/>
        <s v="Rm. 7:8-25a;Mzm. 119:66,68,76,77,93.94;Luk. 12:54-59."/>
        <s v="Rm. 8:1-11;Mzm. 24:1-2,3-4ab,5-6;Luk. 13:1-9."/>
        <s v="Rm. 8:18-25;Mzm. 126:1-2ab,2cd-3,4-5,6;Luk. 13:18-21."/>
        <s v="Rm. 8:26-30;Mzm. 13:4-5,6;Luk. 13:22-30."/>
        <s v="Rm. 8:31b-39;Mzm. 109:21-22,26-27,30-31;Luk. 13:31-35."/>
        <s v="Sir. 24:17-22; MT.Luk. 1:46-48,49-50,51-54;Luk. 1:20-38."/>
        <s v="Sir. 35:12-14,16-18;Mzm. 34:2-3,17-18,19,23;2Tim. 4:6-8,16-18;Luk. 18:9-14."/>
        <s v="Sir. 5:1-8;Mzm. 1:1-2,3,4,6;Mrk. 9:41-50."/>
        <s v="Ul. 30:15-20;Mzm. 1:1-2,3,4,6;Luk. 9:22-25."/>
        <s v="Yer 17:5-10;Mzm 1:1-2.3.4.6;Luk 16:19-31."/>
        <s v="Yer. 7:23-28;Mzm. 95:1-2,6-7.8-9;Luk. 11:14-23."/>
        <s v="Yes. 26:1-6;Mzm. 118:1,8-9,19-21,25-27a;Mat. 7:21,24-27."/>
        <s v="Yes. 41:13-20;Mzm. 145:1,9,10-11,12-13ab;Mat. 11:11-15."/>
        <s v="Yes. 66:10-14c;Mzm. 131:1,2,3;Mat. 18:1-5."/>
        <s v="Yl. 1:13-15;2:1-2;Mzm. 9:2-3,6,16,8-9;Luk. 11:15-26."/>
        <s v="Yl. 3:12-21;Mzm. 97:1-2,5-6,11-12;Luk. 11:27-28."/>
        <s v="Yun. 1:1-17; 2:10; MTYun. 2:2,3,4,5,8;Luk. 10:25-37;"/>
        <s v="Yun. 3:1-10;Mzm. 130:1-2,3-4ab,7-8;Luk. 10:38-42."/>
        <s v="Yun. 4:1-11;Mzm. 86:3-4,5-6,9-10;Luk. 11:1-4."/>
        <s v="Zef. 3:14-18a atauRm. 12:9-16b; MTYes. 12:2-3,4-bcd,5-6;Luk. 1:39-56."/>
        <m/>
      </sharedItems>
    </cacheField>
    <cacheField name="Tempat" numFmtId="0">
      <sharedItems count="22">
        <s v="Aloysius Lamakey"/>
        <s v="Andre Keso Muda"/>
        <s v="Anton Supriyana"/>
        <s v="C. Supriadi"/>
        <s v="C. Triyono"/>
        <s v="FX. Sularto"/>
        <s v="Heru Pratomo, A"/>
        <s v="Ign. Sandy"/>
        <s v="Joglo lawas"/>
        <s v="K Suprihatin Waldiman"/>
        <s v="KRA YP Prononagoro"/>
        <s v="MR Djarot SW"/>
        <s v="Nanik Ismarjati, M. Th."/>
        <s v="Neo Suradi"/>
        <s v="P. Suroyo"/>
        <s v="Saptanto S.B.,Y."/>
        <s v="Th. Banarudin"/>
        <s v="Thomas Setyawan Putra"/>
        <s v="V. Dalyono"/>
        <s v="Y. Djoko Marsito"/>
        <s v="Y. Sudarmadi"/>
        <s v="Y. Suyanto"/>
      </sharedItems>
    </cacheField>
    <cacheField name="Petugas 1" numFmtId="0">
      <sharedItems containsBlank="1" count="38">
        <s v="A. Heru Pratomo"/>
        <s v="A. Sri Supriyati"/>
        <s v="A. Vania Meliantha"/>
        <s v="Agnes Sukarmi"/>
        <s v="Aloysius Lamakey"/>
        <s v="Anastasia H. Djuwarni"/>
        <s v="Anastasya Bunga Rosari"/>
        <s v="Andre Keso Muda"/>
        <s v="Anton Supriyana"/>
        <s v="C. Triyono"/>
        <s v="Ch. Setya Prihatiningtyas"/>
        <s v="Djoko Marsito"/>
        <s v="FX Sularto"/>
        <s v="Gelung Minangkoro"/>
        <s v="H.A. Wulandari"/>
        <s v="Ign. Sandy"/>
        <s v="Irene Riah Ukurta S"/>
        <s v="Kristina Tri Tutwuri"/>
        <s v="M. Anastasia Bare Lamakey"/>
        <s v="Maria Amalrylis Illona Muda"/>
        <s v="Maria R. Tri Marieska"/>
        <s v="MG Budi Hartuti"/>
        <s v="Nanik Ismarjiyati"/>
        <s v="Neo Suradi"/>
        <s v="Prima Ari"/>
        <s v="Redempta Desicia Calista"/>
        <s v="Saptanto S.B.,Y."/>
        <s v="Sri Utami Chrisssumiwi, MM"/>
        <s v="Stephanie Aditya Riani Widwianingrum"/>
        <s v="Thomas Setyawan Putra"/>
        <s v="Tim"/>
        <s v="V. Indah Kartikasari"/>
        <s v="V. Isti Rudati"/>
        <s v="Y. Djoko Marsito"/>
        <s v="Y. Sudarmadi"/>
        <s v="Y. Suyanto"/>
        <s v="Yulia Jatiningsih"/>
        <m/>
      </sharedItems>
    </cacheField>
    <cacheField name="Petugas 2" numFmtId="0">
      <sharedItems containsBlank="1" count="33">
        <s v="A. Heru Pratomo"/>
        <s v="Agnes Sukarmi"/>
        <s v="Aloysius Lamakey"/>
        <s v="Anastasia H. Djuwarni"/>
        <s v="Andre Keso Muda"/>
        <s v="Anton Supriyana"/>
        <s v="C. Triyono"/>
        <s v="Ch. Setya Prihatiningtyas"/>
        <s v="Djoko Marsito"/>
        <s v="Eleonora Keso Muda"/>
        <s v="FX Sularto"/>
        <s v="Gelung Minangkoro"/>
        <s v="H.A. Wulandari"/>
        <s v="Heru Pratomo"/>
        <s v="Ign. Sandy"/>
        <s v="Ign. Stanley Andi P"/>
        <s v="Isti Rudati"/>
        <s v="Kristina Tri Tutwuri"/>
        <s v="M. Amarylis Illona Muda"/>
        <s v="Maria R. Tri Marieska"/>
        <s v="Maria Sode Muda"/>
        <s v="MG. Budi Hartuti"/>
        <s v="Nanik Ismarjati, M. Th"/>
        <s v="Nanik Ismarjiyati"/>
        <s v="Neo Suradi"/>
        <s v="Prima Ari"/>
        <s v="Sri Utami Chrisssumiwi, MM"/>
        <s v="Th. Prima Ari"/>
        <s v="V. Isti Rudati"/>
        <s v="Y Suyanto"/>
        <s v="Y. Sudarmadi"/>
        <s v="Yulia Jatiningsih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8" createdVersion="3">
  <cacheSource type="worksheet">
    <worksheetSource ref="A1:K89" sheet="Data"/>
  </cacheSource>
  <cacheFields count="11">
    <cacheField name="Tanggal" numFmtId="0">
      <sharedItems count="88">
        <s v="2020-01-05"/>
        <s v="2020-01-30"/>
        <s v="2020-02-13"/>
        <s v="2020-02-27"/>
        <s v="2020-03-05"/>
        <s v="2020-03-12"/>
        <s v="2020-03-19"/>
        <s v="2020-03-26"/>
        <s v="2020-04-02"/>
        <s v="2020-04-16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11"/>
        <s v="2020-06-25"/>
        <s v="2020-07-09"/>
        <s v="2020-07-23"/>
        <s v="2020-08-13"/>
        <s v="2020-08-27"/>
        <s v="2020-09-03"/>
        <s v="2020-09-10"/>
        <s v="2020-09-17"/>
        <s v="2020-09-24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12"/>
        <s v="2020-11-26"/>
        <s v="2020-12-03"/>
        <s v="2020-12-10"/>
        <s v="2020-12-17"/>
      </sharedItems>
    </cacheField>
    <cacheField name="Aktif" numFmtId="0">
      <sharedItems containsString="0" containsBlank="1" count="1">
        <m/>
      </sharedItems>
    </cacheField>
    <cacheField name="Acara" numFmtId="0">
      <sharedItems count="18">
        <s v="Adven 1"/>
        <s v="Adven 2"/>
        <s v="Adven 3"/>
        <s v="APP I"/>
        <s v="APP II"/>
        <s v="APP III"/>
        <s v="APP IV"/>
        <s v="APP V"/>
        <s v="APP VI"/>
        <s v="BKSN I"/>
        <s v="BKSN II"/>
        <s v="BKSN III"/>
        <s v="BKSN IV"/>
        <s v="Doa lingkungan"/>
        <s v="Doa rosario + BKL"/>
        <s v="Natal lingkungan"/>
        <s v="Paskah lingkungan"/>
        <s v="Rosario"/>
      </sharedItems>
    </cacheField>
    <cacheField name="Bula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gl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Bacaan" numFmtId="0">
      <sharedItems count="7">
        <s v="Jumat"/>
        <s v="Kamis"/>
        <s v="Minggu"/>
        <s v="Rabu"/>
        <s v="Sabtu"/>
        <s v="Selasa"/>
        <s v="Senin"/>
      </sharedItems>
    </cacheField>
    <cacheField name="Hari" numFmtId="0">
      <sharedItems count="88">
        <s v="1Kor. 1:1-9,Mzm. 145:2-3,4-5,6-7,Mat. 24:42-51,Sir. 26:1-4,16-21,Mzm. 131:1,2,3,Luk. 7:11-17,Ef. 6:1-9,1Tim. 2:1-15,"/>
        <s v="1Kor. 15:1-11,Mzm. 118:1-2,16ab-17,28,Luk. 7:36-50,Est. 5:1-14; 7:1-10,"/>
        <s v="1Kor. 3:18-23,Mzm. 24:1-2,3-4ab,5-6,Luk. 5:1-11,2Tim. 2:1-21,"/>
        <s v="1Kor. 8:1b-7,11-13,Mzm. 139:1-3,13-14ab,23-24,Luk. 6:27-38,2Ptr. 3:1-10,"/>
        <s v="1Kor. 9:16-19,22-23,Mzm. 117:1,2,Mrk. 16:15-20,Kis. 20:17-36,"/>
        <s v="1Raj. 11:4-13,Mzm. 106:3-4,35-36,37,40,Mrk. 7:24-30,Kej. 44:1-20,30-34,"/>
        <s v="2Raj. 24:8-17,Mzm. 79:1-2,3-5,8,9,Mat. 7:21-29,Ezr. 9:1-9,15-10:5,"/>
        <s v="2Sam. 7:18-19,24-29,Mzm. 132:1-2,3-5,11,12,13-14,Mrk. 4:21-25,Kej. 24:1-27,"/>
        <s v="2Sam. 7:4-5a,12-14a,16,Mzm. 89:2-3,4-5,27,29,Rm. 4:13,16-18,22,Mat. 1:16,18-21,24a,Luk. 2:41-51a,Ibr. 11:1-16,"/>
        <s v="Ayb. 42:1-3,5-6,12-17,Mzm. 119:66,71,75,91,125,130,Luk. 10:17-24,Ydt. 13:3-14:7,"/>
        <s v="Ef. 1:1-10,Mzm. 98:1,2-3ab,3cd-4,5-6,Luk. 11:47-54,Sir. 16:24-17:14,"/>
        <s v="Ef. 1:11-14,Mzm. 33:1-2,4-5,12-13,Luk. 12:1-7,Sir. 17:15-32,"/>
        <s v="Ef. 1:15-23,Mzm. 8:2-3a,4-5,6-7,Luk. 12:8-12,Sir. 24:1-22,"/>
        <s v="Ef. 2:1-10,Mzm. 100:2,3,4,5,Luk. 12: 13-21,Sir. 27:22-28:7,"/>
        <s v="Ef. 2:12-22,Mzm. 85:9ab-10,11-12,13-14,Luk. 12:35-38,Sir. 29:1-13; 31:1-4,"/>
        <s v="Ef. 2:19-22,Mzm. 19:2-3,4-5,Luk. 6:12-19,Kis. 5:12-32,1Kor. 1:17-2:5,1Kor. 4:1-16,"/>
        <s v="Ef. 3:14-21,Mzm. 33:1-2,4-5,11-12,18-19,Luk. 12:49-53,Sir. 38:24-39:11,"/>
        <s v="Ef. 3:2-12,Yes. 12:2-3,4bcd,5-6,Luk. 12:39-48,Sir. 35:1-17,"/>
        <s v="Ef. 4:1-6,Mzm. 24:1-2,3-4ab,5-6,Luk. 12:54-59,Sir. 42:15-25; 43:27-33,"/>
        <s v="Ef. 4:32-5:8,Mzm. 1:1-2,3,4,6,Luk. 13:10-17,Keb. 1:16-2:24,"/>
        <s v="Ef. 4:7-16,Mzm. 122:1-2,3-4a,4b-5,Luk. 13:1-9,Sir. 51:1-12,"/>
        <s v="Ef. 5:21-33,Mzm. 128:1-2,3,4-5,Luk. 13:18-21,Keb. 3:1-19,"/>
        <s v="Ef. 6:10-20,Mzm. 144:1,2,9-10,Luk. 13:31-35,Keb. 5:1-23,"/>
        <s v="Est. 4:10a,10c-12,17-19,Mzm. 138:1-2a,2bc-3,7c-8,Mat. 7:7-12,Kel. 12:1-20,"/>
        <s v="Flp. 1:1-11,Mzm. 111:1-2,3-4,5-6,Luk. 14:1-6,Keb. 6:1-25,"/>
        <s v="Flp. 1:18b-26,Mzm. 42:2,3,5bcd,Luk. 14:1,7-11,Keb. 7:15-30,"/>
        <s v="Gal. 1:13-24,Mzm. 139:1-3,13-14ab,14c-15,Luk. 10:38-42,BcO YSir. 3:1-16.,"/>
        <s v="Gal. 1:6-12,Mzm. 111:1-2,7-8,9,10c,Luk. 10:25-37,Sir. 2:1-18,"/>
        <s v="Gal. 2:1-2,7-14,Mzm. 117:1,2,Luk. 11:1-4,Sir. 3:17-4:10,"/>
        <s v="Gal. 3:1-5,Luk. 1:69-70,71-72,73-75,Luk. 11:5-13,Sir. 5:1-6:4,"/>
        <s v="Gal. 3:22-29,Mzm. 105:2-3,4-5,6-7,Luk. 11:27-28,Sir. 7:22-36,"/>
        <s v="Gal. 3:7-14,Mzm. 111:1-2,3-4,5-6,Luk. 11:15-26,Sir. 6:5-37,"/>
        <s v="Gal. 4:22-24,26-27,31-5:1,Mzm. 113:1-2,3-4,5a,6-7,Luk. 11:29-32,Sir. 11:11-28,"/>
        <s v="Gal. 4:31b-5:6,Mzm. 119:41,43,44,45,47,48,Luk. 11:37-41,Sir. 14:20-15:10,"/>
        <s v="Gal. 5:18-25,Mzm. 1:1-2,3,4,6,Luk. 11:42-46,Sir. 15:11-20,"/>
        <s v="Hos. 11:1,3-4,8c-9,Mzm. 80:2ac,3b,15-16,Mat. 10:7-15,Ams. 10:6-32,"/>
        <s v="Kej. 17:3-9,Mzm. 105:4-5,6-7,8-9,Yoh. 8:51-59,Bil. 20:1-13; 21:4-9,"/>
        <s v="Kej. 49:2,8-10,Mzm. 72:1-2,3-4ab,7-8,17,Mat. 1:1-17,Yes. 40:1-11,"/>
        <s v="Kel. 22:21-27,Mzm. 18:2-3a,3bc-4,47,51ab,1Tes. 1:5c-10,Mat. 22:34-40,Keb. 1:1-15,"/>
        <s v="Kel. 23:20-23a,Mzm. 91:1-2,3-4,5-6,10-11,Mat. 18:1-5,10,Ydt. 10:1-5,11-17; 11:1-8,20-23,"/>
        <s v="Kel. 32:7-14,Mzm. 106:19-20,21-22,23,Yoh. 5:31-47,Bil. 3:1-13; 8:5-11,"/>
        <s v="Kis. 1:1-11,Mzm. 47:2-3,6-7,8-9,Ef. 1:17-23,Mat. 28:16-20,Ef 4:1-24,"/>
        <s v="Kis. 1:12-14,Mzm. 27:1,4,7-8a,1Ptr. 4:13-16,Yoh. 17:1-11a,Kis. 24:1-6,8b-27,"/>
        <s v="Kis. 1:15-17,20-26,Mzm. 113:1-2,3-4,5-6,7-8,Yoh. 15:9-17,Kis. 5:12-32,1Kor. 1:17-2:5,1Kor. 4:1-16,"/>
        <s v="Kis. 11:1-18,Mzm. 42:2-3; 43:3,4,Yoh. 10:11-18,Kis. 12:24-13:14a,"/>
        <s v="Kis. 11:19-26,Mzm. 87:1-3,4-5,6-7,Yoh. 10:22-30,Kis. 13:14b-43,"/>
        <s v="Kis. 11:21b-26; 13:1-3,Mzm. 98:2-3ab,3c-4,5-6,Mat. 10:7-13,Yos. 5:13-6: 21,Yos. 5:13-6: 21,"/>
        <s v="Kis. 12:24 - 13:5a,Mzm. 67:2-3,5,6,8,Yoh. 12:44-50,Kis. 13:44-14:7,"/>
        <s v="Kis. 13:13-25,Mzm. 89:2-3,21-22,25,27,Yoh. 13:16-20,Kis. 14:8-15:4,"/>
        <s v="Kis. 13:26-33,Mzm. 2:6-7,8-9,10-11,Yoh. 14:1-6,Kis. 15:5-35,"/>
        <s v="Kis. 13:44-52,Mzm. 98:1,2-3ab,3cd-4,Yoh. 14:7-14,Kis. 15:36-16:15,"/>
        <s v="Kis. 14:19-28,Mzm. 145:10-11,12-13ab,21,Yoh. 14:27-31a,Kis. 17:19-34,"/>
        <s v="Kis. 14:5-18,Mzm. 115:1-2,3-4,15-16,Yoh. 14:21-26,Kis. 17:1-18,"/>
        <s v="Kis. 15:1-6,Mzm. 122:1-2,3-4a,4b-5,Yoh. 15:1-8,Kis. 18:1-28,"/>
        <s v="Kis. 15:22-31,Mzm. 57:8-9,10-12,Yoh. 15:12-17,Kis. 19:21-41,"/>
        <s v="Kis. 16:1-10,Mzm. 100:1-2,3,5,Yoh. 15:18-21,Kis. 20:1-16,"/>
        <s v="Kis. 16:11-15,Mzm. 149:1-2,3-4,5-6a,9b,Yoh. 15:26-16:4a,Kis. 21:1-26,"/>
        <s v="Kis. 16:22-34,Mzm. 138:1-2a,2bc-3,7c-8,Yoh. 16:5-11,Kis. 21:27-39,"/>
        <s v="Kis. 17:15,22-18:1,Mzm. 148:1-2,11-12ab,12c-14a,14bcd,Yoh. 16:12-15,Kis. 21:40-22:21,"/>
        <s v="Kis. 18:23-28,Mzm. 47:2-3,8-9,10,Yoh. 16:23b-28,Kis. 23:12-35,"/>
        <s v="Kis. 18:9-18,Mzm. 47:2-3,4-5,6-7,Yoh. 16:20-23a,Kis. 22:22-23:11,"/>
        <s v="Kis. 19:1-8,Mzm. 68:2-3,4-5ac,6-7ab,Yoh. 16:29-33,Kis. 25:1-27,"/>
        <s v="Kis. 2:1-11,Mzm. 104: 1ab, 24ac, 29bc-30, 31, 34,1Kor. 12:3b-7,12-13,Yoh. 20:19-23,Rm. 8:5-27,"/>
        <s v="Kis. 2:14a,36-41,Mzm. 23:1-3a,3b-4,5,6,1Ptr. 2:20b-25,Yoh. 10:1-10,Kis. 12:1-23,"/>
        <s v="Kis. 20:17-27,Mzm. 68:10-11,20-21,Yoh. 17:1-11a,Kis. 26:1-32,"/>
        <s v="Kis. 20:28-38,Mzm. 68:29-30,33-35a,35b-36c,Yoh. 17:11b-19,Kis. 27:1-20,"/>
        <s v="Kis. 22:30; 23:6-11,Mzm. 16:1-2a,5,7-8,9-10,11,Yoh. 17:20-26,Kis. 27:21-44,"/>
        <s v="Kis. 25:13-21,Mzm. 103:1-2,11-12,19-20ab,Yoh. 21:15-19,Kis. 28:1-14,"/>
        <s v="Kis. 28:16-20,30-31,Mzm. 11:4,5,7,Yoh. 21:20-25,. Sore :,Kej. 11:1-9,Kel. 19:3-8a,16-20b,Yeh. 37:1-14,Yl. 2:28-32,Mzm. 104:1-2a, 24, 27-28,29bc-30,Rm. 8:22-27,Yoh. 7:37-39,Kis. 28:15-28,30-31,"/>
        <s v="Kis. 3:11-26,Mzm. 8:2a,5,6-7,8-9,Luk. 24:35-48,Kis. 2:42 - 3:11,"/>
        <s v="Kis. 6:1-7,Mzm. 33:1-2,4-5,18-19,1Ptr. 2:4-9,Yoh. 14:1-12,Kis. 16:16-40,"/>
        <s v="Kis. 8:26-40,Mzm. 66:8-9,16-17,20,Yoh. 6:44-51,Kis. 10:1-33,"/>
        <s v="Kis. 8:5-8,14-17,Mzm. 66:1-3a,4-5,6-7a,16,20,1Ptr. 3:15-18,Yoh. 14:15-21,Kis. 20:17-38,"/>
        <s v="Kis. 9:1-20,Mzm. 117:1,2,Yoh. 6:52-59,Kis. 10:34-11:4,18,"/>
        <s v="Kis. 9:31-42,Mzm. 116:12-13,14-15,16-17,Yoh. 6:60-69,Kis. 11:19-30,"/>
        <s v="Mzm. 146:7,8-9a,9bc-10,Luk. 17:20-25,2Mak 7:20-41,"/>
        <s v="Pkh. 1:2-11,Mzm. 90:3-4,5-6,12-13,14,17,Luk. 9:7-9,BcO Tb. 6:1-17.,"/>
        <s v="Ul. 30:15-20,Mzm. 1:1-2,3,4,6,Luk. 9:22-25,Kel. 1:1-22,"/>
        <s v="Why. 18:1-2,21-23; 19:1-3,9a,Mzm. 100:2,3,4,5,Luk. 21:20-28,Dan. 9:1-4,18-27,"/>
        <s v="Yeh. 12:1-12,Mzm. 78:56-57,58-59,61-62,Mat. 18:21-19:1,Za. 11:4-12:8,"/>
        <s v="Yer. 17:5-10,Mzm. 1:1-2,3,4,6,Luk. 16:19-31,Kel. 18:13- 27,"/>
        <s v="Yer. 2:1-3,7-8,12-13,Mzm. 36:6-7ab,8-9,10-11,Mat. 13:10-17,Ayb. 19:1-29,"/>
        <s v="Yes. 25:6-10a,Mzm. 23:1-3a,3b-4,5,6,Flp. 4:12-14,19-20,Mat. 22:1-14,Mat. 22:1-10,Sir. 10:6-18,"/>
        <s v="Yes. 41:13-20,Mzm. 145:9,10-11,12-13ab,Mat. 11:11-15,Rut. 2:1-13,"/>
        <s v="Yes. 45:1,4-6,Mzm. 96:1,3,4-5,7-8,9-10ac,1Tes. 1:1-5b,Mat. 22:15-21,Sir. 26:1-4,9-18,"/>
        <s v="Yes. 5:1-7,Mzm. 80:9,12,13-14,15-16,19-20,Flp. 4:6-9,Mat. 21:33-43,Sir. 1:1-20,"/>
        <s v="Yes. 60:1-6,Mzm. 72:1-2,7-8,10-11,12-13,Ef. 3:2-3a,5-6,Mat. 2:1-12,Yes. 60:1-22,"/>
        <s v="Yes. 66:10-14b,1Kor. 12:31-13:13,Mzm. 131:1,2,3,Mat. 18:1-4,Ydt. 10:1-5,11-17; 11:1-8,20-23,"/>
      </sharedItems>
    </cacheField>
    <cacheField name="Bacaan2" numFmtId="0">
      <sharedItems count="88">
        <s v="1Kor. 15:1-8;Mzm. 19:2-3,4-5;Yoh. 14:6-14."/>
        <s v="1Tim. 4:12-16;Mzm. 111:7-8,9,10;Luk. 7:36-50."/>
        <s v="1Yoh. 4:19-5:4;Mzm. 72:2,14,15bc,17;Luk. 4:14-22a."/>
        <s v="2Kor. 3:15-4:1,3-6;Mzm. 85:9ab-10,11-12,13-14;Mat. 5:20-26;"/>
        <s v="2Kor. 4:7-15;Mzm. 126:1-2ab,2cd-3,4-5,6;Mat. 20:20-28."/>
        <s v="2Tim. 4:10-17b;Mzm. 145:10-11,12-13ab,17-18;Luk. 10:1-9."/>
        <s v="Bar. 1:15-22;Mzm. 79:1-2,3-5,8-9;Luk. 10:13-16;"/>
        <s v="Bar. 4:5-12,27-29;Mzm. 69:33-35,36-37;Luk. 10:17-24."/>
        <s v="Bil. 20:1-13;Mzm. 95:1-2,6-7,8-9;Mat. 16:13-23;"/>
        <s v="Dan. 6:12-28; MTDan. 3:68,69,70,71,72,73,74;Luk. 21:20-28."/>
        <s v="Ef. 2:19-22;Mzm. 19:2-3,4-5;Luk. 6:12-19."/>
        <s v="Est. 4:10a,10c-12,17-19;Mzm. 138:1-2a,2bc-3,7c-8;Mat. 7:7-12."/>
        <s v="Ezr. 9:5-9; MT Tb. 13:2,3-4a,4bcd,5,8;Luk. 9:1-6."/>
        <s v="Hab. 1:2-3; 2:2-4;Mzm. 95:1-2,6-7,8-9;2Tim. 1:6-8,13-14;Luk. 17:5-10."/>
        <s v="Hak. 13:2-7,24-25a;Mzm. 71:3-4a,5-6ab,16-17;Luk. 1:5-25."/>
        <s v="Ibr. 7:25-8:6;Mzm. 40:7-8a,8b-9,10,17;Mrk. 3:7-12;"/>
        <s v="Keb. 7:22-8:1;Mzm. 119:89,90,130,135,175;Luk. 17:20-25."/>
        <s v="Kej. 16:1-12,15-16;Mzm. 106:1-2,3-4a,4b-5;Mat. 7:21-29."/>
        <s v="Kej. 2:18-25;Mzm. 128:1-2,3,4-5;Mrk. 7:24-30;"/>
        <s v="Kej. 44:18-21,23b-29; 45:1-5;Mzm. 105:16-17,18-19,20-21;Mat. 10:7-15;"/>
        <s v="Kel. 17:8-13;Mzm. 121:1-2,3-4,5-6,7-8;2Tim. 3:14 - 4:2;Luk. 18:1-8."/>
        <s v="Kel. 23:20-23a;Mzm. 91:1-2,3-4,5-6,10-11;Mat. 18:1-5,10;"/>
        <s v="Kel. 32:7-14;Mzm. 106:19-20,21-22,23;Yoh. 5:31-47."/>
        <s v="Kis. 1:1-11;Mzm. 47:2-3,6-7,8-9;Ef. 1:17-23 atauIbr. 9:24-28; 10:19-23;Luk. 24:46-53."/>
        <s v="Kis. 1:15-17,20-26;Mzm. 113:1-2,3-4,5-6,7-8;Yoh. 15:9-17."/>
        <s v="Kis. 11:1-18;Mzm. 42:2-3; 43:3,4;Yoh. 10:1-10."/>
        <s v="Kis. 12:24-13:5a;Mzm. 67:2-3,5,6,8;Yoh. 12:44-50."/>
        <s v="Kis. 13:13-25;Mzm. 89:2-3,21-22,25,27;Yoh. 13:16-20."/>
        <s v="Kis. 13:14,43-52;Mzm. 100:2,3,5;Why. 7:9,14b-17;Yoh. 10:27-30."/>
        <s v="Kis. 13:26-33;Mzm. 2:6-7,8-9,10-11;Yoh. 14:1-6."/>
        <s v="Kis. 13:44-52;Mzm. 98:1,2-3ab,3cd-4;Yoh. 14:7-14."/>
        <s v="Kis. 14:19-28;Mzm. 145:10-11,12-13ab,21;Yoh. 14:27-31a."/>
        <s v="Kis. 14:21b-27;Mzm.145:8-9,10-11,12-13ab;Why. 21:1-5a;Yoh. 13:31-33a,34-35."/>
        <s v="Kis. 14:5-18;Mzm. 115:1-2,3-4,15-16;Yoh. 14:21-26."/>
        <s v="Kis. 15:1-2,22-29;Mzm. 67:2-3,5,6,8;Why. 21:10-14.22-23;Yoh. 14:23-29."/>
        <s v="Kis. 15:1-6;Mzm. 122:1-2,3-4a,4b-5;Yoh. 15:1-8."/>
        <s v="Kis. 15:22-31;Mzm. 57:8-9,10-12;Yoh. 15:12-17."/>
        <s v="Kis. 15:7-21;Mzm. 96:1-2a,2b-3,10;Yoh. 15:9-11."/>
        <s v="Kis. 16:1-10;Mzm. 100:1-2,3,5;Yoh. 15:18-21."/>
        <s v="Kis. 16:11-15;Mzm. 149:1-2,3-4,5-6a,9b;Yoh. 15:26-16:4a."/>
        <s v="Kis. 16:22-34;Mzm. 138:1-2a,2bc-3,7c-8;Yoh. 16:5-11."/>
        <s v="Kis. 17:15,22 - 18:1;Mzm. 148:1-2,11-12ab,12c-14a,14bcd;Yoh. 16:12-15."/>
        <s v="Kis. 3:11-26;Mzm. 8:2a,5,6-7,8-9;Luk. 24:35-48."/>
        <s v="Kis. 5:17-26;Mzm. 34:2-3,4-5,6-7,8-9;Yoh. 3:16-21."/>
        <s v="Kis. 5:27-33;Mzm. 34:2,9,17-18,19-20;Yoh. 3:31-36;"/>
        <s v="Kis. 5:27b-32,40b-41;Mzm. 30:2,4,5,6,11,12a,13b;Why. 5:11-14;Yoh. 21:1-19 (Yoh. 21:1-14)."/>
        <s v="Kis. 6:1-7;Mzm. 33:1-2,4-5,18-19;Yoh. 6:16-21."/>
        <s v="Kis. 6:8-15;Mzm. 119:23-24,26-27,29-30;Yoh. 6:22-29."/>
        <s v="Kis. 7:51 - 8:1a;Mzm. 31:3cd-4,6ab,7b,8a,17,21ab;Yoh. 6:30-35."/>
        <s v="Kis. 8:1b-8;Mzm. 66:1-3a,4-5,6-7a;Yoh. 6:35-40."/>
        <s v="Kis. 8:26-40;Mzm. 66:8-9,16-17,20;Yoh. 6:44-51."/>
        <s v="Kis. 9:1-20;Mzm. 117:1,2;Yoh. 6:52-59."/>
        <s v="Kis. 9:31-42;Mzm. 116:12-13,14-15,16-17;Yoh. 6:60-69."/>
        <s v="Kol. 1:9-14;Mzm. 98:2-3ab,3cd-4,5-6;Luk. 5:1-11."/>
        <s v="Mal. 3:1-4; 4:5-6;Mzm. 25:4bc-5ab,8-9,10,14;Luk. 1:57-66."/>
        <s v="Mal. 3:13-4:2a;Mzm. 1:1-2,3,4,6;Luk. 11:5-13."/>
        <s v="Mzm. 40:5,7-8a,8b-9,10;Mat. 22:1-14;"/>
        <s v="Neh. 8:1- 4a,5-6,7b-12;Mzm. 19:8,9,10,11;Luk. 10:1-12."/>
        <s v="Raj. 5:14-17;Mzm. 98:1,2-3ab,3cd-4;2Tim. 2:8-13;Luk. 17:11-19."/>
        <s v="Rm. 1:1-7;Mzm. 98:1,2-3ab,3cd-4;Luk. 11:29-32."/>
        <s v="Rm. 1:16-25;Mzm. 19:2-3,4-5;Luk. 11:37-41;"/>
        <s v="Rm. 2:1-11;Mzm. 62:2-3.6-7.9;Luk. 11:42-46."/>
        <s v="Rm. 3:21-30;Mzm. 130:1-2,3-4b,4c-6;Luk. 11:47-54;"/>
        <s v="Rm. 4:13,16-18;Mzm. 105:6-7,8-9,42-43;Luk. 12:8-12."/>
        <s v="Rm. 4:20-25; MTLuk. 1:69-70,71-72,73-75;Luk. 12: 13-21."/>
        <s v="Rm. 5:12,15b,17-19,20b-21;Mzm. 40:7-8a,8b-9,10,17;Luk. 12:35-38."/>
        <s v="Rm. 6:12-18;Mzm. 124:1-3,4-6,7-8;Luk. 12:39-48."/>
        <s v="Rm. 6:19-23;Mzm. 1:1-2,3,4,6;Luk. 12:49-53."/>
        <s v="Rm. 7:8-25a;Mzm. 119:66,68,76,77,93.94;Luk. 12:54-59."/>
        <s v="Rm. 8:1-11;Mzm. 24:1-2,3-4ab,5-6;Luk. 13:1-9."/>
        <s v="Rm. 8:18-25;Mzm. 126:1-2ab,2cd-3,4-5,6;Luk. 13:18-21."/>
        <s v="Rm. 8:26-30;Mzm. 13:4-5,6;Luk. 13:22-30."/>
        <s v="Rm. 8:31b-39;Mzm. 109:21-22,26-27,30-31;Luk. 13:31-35."/>
        <s v="Sir. 24:17-22; MT.Luk. 1:46-48,49-50,51-54;Luk. 1:20-38."/>
        <s v="Sir. 35:12-14,16-18;Mzm. 34:2-3,17-18,19,23;2Tim. 4:6-8,16-18;Luk. 18:9-14."/>
        <s v="Sir. 5:1-8;Mzm. 1:1-2,3,4,6;Mrk. 9:41-50."/>
        <s v="Ul. 30:15-20;Mzm. 1:1-2,3,4,6;Luk. 9:22-25."/>
        <s v="Yer 17:5-10;Mzm 1:1-2.3.4.6;Luk 16:19-31."/>
        <s v="Yer. 7:23-28;Mzm. 95:1-2,6-7.8-9;Luk. 11:14-23."/>
        <s v="Yes. 26:1-6;Mzm. 118:1,8-9,19-21,25-27a;Mat. 7:21,24-27."/>
        <s v="Yes. 41:13-20;Mzm. 145:1,9,10-11,12-13ab;Mat. 11:11-15."/>
        <s v="Yes. 66:10-14c;Mzm. 131:1,2,3;Mat. 18:1-5."/>
        <s v="Yl. 1:13-15;2:1-2;Mzm. 9:2-3,6,16,8-9;Luk. 11:15-26."/>
        <s v="Yl. 3:12-21;Mzm. 97:1-2,5-6,11-12;Luk. 11:27-28."/>
        <s v="Yun. 1:1-17; 2:10; MTYun. 2:2,3,4,5,8;Luk. 10:25-37;"/>
        <s v="Yun. 3:1-10;Mzm. 130:1-2,3-4ab,7-8;Luk. 10:38-42."/>
        <s v="Yun. 4:1-11;Mzm. 86:3-4,5-6,9-10;Luk. 11:1-4."/>
        <s v="Zef. 3:14-18a atauRm. 12:9-16b; MTYes. 12:2-3,4-bcd,5-6;Luk. 1:39-56."/>
      </sharedItems>
    </cacheField>
    <cacheField name="Tempat" numFmtId="0">
      <sharedItems count="22">
        <s v="Aloysius Lamakey"/>
        <s v="Andre Keso Muda"/>
        <s v="Anton Supriyana"/>
        <s v="C. Supriadi"/>
        <s v="C. Triyono"/>
        <s v="FX. Sularto"/>
        <s v="Heru Pratomo, A"/>
        <s v="Ign. Sandy"/>
        <s v="Joglo lawas"/>
        <s v="K Suprihatin Waldiman"/>
        <s v="KRA YP Prononagoro"/>
        <s v="MR Djarot SW"/>
        <s v="Nanik Ismarjati, M. Th."/>
        <s v="Neo Suradi"/>
        <s v="P. Suroyo"/>
        <s v="Saptanto S.B.,Y."/>
        <s v="Th. Banarudin"/>
        <s v="Thomas Setyawan Putra"/>
        <s v="V. Dalyono"/>
        <s v="Y. Djoko Marsito"/>
        <s v="Y. Sudarmadi"/>
        <s v="Y. Suyanto"/>
      </sharedItems>
    </cacheField>
    <cacheField name="Petugas 1" numFmtId="0">
      <sharedItems containsBlank="1" count="38">
        <s v="A. Heru Pratomo"/>
        <s v="A. Sri Supriyati"/>
        <s v="A. Vania Meliantha"/>
        <s v="Agnes Sukarmi"/>
        <s v="Aloysius Lamakey"/>
        <s v="Anastasia H. Djuwarni"/>
        <s v="Anastasya Bunga Rosari"/>
        <s v="Andre Keso Muda"/>
        <s v="Anton Supriyana"/>
        <s v="C. Triyono"/>
        <s v="Ch. Setya Prihatiningtyas"/>
        <s v="Djoko Marsito"/>
        <s v="FX Sularto"/>
        <s v="Gelung Minangkoro"/>
        <s v="H.A. Wulandari"/>
        <s v="Ign. Sandy"/>
        <s v="Irene Riah Ukurta S"/>
        <s v="Kristina Tri Tutwuri"/>
        <s v="M. Anastasia Bare Lamakey"/>
        <s v="Maria Amalrylis Illona Muda"/>
        <s v="Maria R. Tri Marieska"/>
        <s v="MG Budi Hartuti"/>
        <s v="Nanik Ismarjiyati"/>
        <s v="Neo Suradi"/>
        <s v="Prima Ari"/>
        <s v="Redempta Desicia Calista"/>
        <s v="Saptanto S.B.,Y."/>
        <s v="Sri Utami Chrisssumiwi, MM"/>
        <s v="Stephanie Aditya Riani Widwianingrum"/>
        <s v="Thomas Setyawan Putra"/>
        <s v="Tim"/>
        <s v="V. Indah Kartikasari"/>
        <s v="V. Isti Rudati"/>
        <s v="Y. Djoko Marsito"/>
        <s v="Y. Sudarmadi"/>
        <s v="Y. Suyanto"/>
        <s v="Yulia Jatiningsih"/>
        <m/>
      </sharedItems>
    </cacheField>
    <cacheField name="Petugas 2" numFmtId="0">
      <sharedItems containsBlank="1" count="33">
        <s v="A. Heru Pratomo"/>
        <s v="Agnes Sukarmi"/>
        <s v="Aloysius Lamakey"/>
        <s v="Anastasia H. Djuwarni"/>
        <s v="Andre Keso Muda"/>
        <s v="Anton Supriyana"/>
        <s v="C. Triyono"/>
        <s v="Ch. Setya Prihatiningtyas"/>
        <s v="Djoko Marsito"/>
        <s v="Eleonora Keso Muda"/>
        <s v="FX Sularto"/>
        <s v="Gelung Minangkoro"/>
        <s v="H.A. Wulandari"/>
        <s v="Heru Pratomo"/>
        <s v="Ign. Sandy"/>
        <s v="Ign. Stanley Andi P"/>
        <s v="Isti Rudati"/>
        <s v="Kristina Tri Tutwuri"/>
        <s v="M. Amarylis Illona Muda"/>
        <s v="Maria R. Tri Marieska"/>
        <s v="Maria Sode Muda"/>
        <s v="MG. Budi Hartuti"/>
        <s v="Nanik Ismarjati, M. Th"/>
        <s v="Nanik Ismarjiyati"/>
        <s v="Neo Suradi"/>
        <s v="Prima Ari"/>
        <s v="Sri Utami Chrisssumiwi, MM"/>
        <s v="Th. Prima Ari"/>
        <s v="V. Isti Rudati"/>
        <s v="Y Suyanto"/>
        <s v="Y. Sudarmadi"/>
        <s v="Yulia Jatiningsih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2" createdVersion="3">
  <cacheSource type="worksheet">
    <worksheetSource ref="A1:K83" sheet="Data"/>
  </cacheSource>
  <cacheFields count="11">
    <cacheField name="Tanggal" numFmtId="0">
      <sharedItems count="82">
        <s v="2020-01-05"/>
        <s v="2020-01-30"/>
        <s v="2020-02-13"/>
        <s v="2020-02-27"/>
        <s v="2020-03-05"/>
        <s v="2020-03-12"/>
        <s v="2020-03-19"/>
        <s v="2020-03-26"/>
        <s v="2020-04-02"/>
        <s v="2020-04-16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11"/>
        <s v="2020-06-25"/>
        <s v="2020-07-09"/>
        <s v="2020-07-23"/>
        <s v="2020-08-13"/>
        <s v="2020-08-27"/>
        <s v="2020-09-03"/>
        <s v="2020-09-10"/>
        <s v="2020-09-17"/>
        <s v="2020-09-24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</sharedItems>
    </cacheField>
    <cacheField name="Aktif" numFmtId="0">
      <sharedItems containsString="0" containsBlank="1" count="1">
        <m/>
      </sharedItems>
    </cacheField>
    <cacheField name="Acara" numFmtId="0">
      <sharedItems count="15">
        <s v="APP I"/>
        <s v="APP II"/>
        <s v="APP III"/>
        <s v="APP IV"/>
        <s v="APP V"/>
        <s v="APP VI"/>
        <s v="BKSN I"/>
        <s v="BKSN II"/>
        <s v="BKSN III"/>
        <s v="BKSN IV"/>
        <s v="Doa lingkungan"/>
        <s v="Doa rosario + BKL"/>
        <s v="Natal lingkungan"/>
        <s v="Paskah lingkungan"/>
        <s v="Rosario"/>
      </sharedItems>
    </cacheField>
    <cacheField name="Bula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gl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Bacaan" numFmtId="0">
      <sharedItems count="7">
        <s v="Jumat"/>
        <s v="Kamis"/>
        <s v="Minggu"/>
        <s v="Rabu"/>
        <s v="Sabtu"/>
        <s v="Selasa"/>
        <s v="Senin"/>
      </sharedItems>
    </cacheField>
    <cacheField name="Hari" numFmtId="0">
      <sharedItems count="82">
        <s v="1Kor. 1:1-9,Mzm. 145:2-3,4-5,6-7,Mat. 24:42-51,Sir. 26:1-4,16-21,Mzm. 131:1,2,3,Luk. 7:11-17,Ef. 6:1-9,1Tim. 2:1-15,"/>
        <s v="1Kor. 15:1-11,Mzm. 118:1-2,16ab-17,28,Luk. 7:36-50,Est. 5:1-14; 7:1-10,"/>
        <s v="1Kor. 3:18-23,Mzm. 24:1-2,3-4ab,5-6,Luk. 5:1-11,2Tim. 2:1-21,"/>
        <s v="1Kor. 8:1b-7,11-13,Mzm. 139:1-3,13-14ab,23-24,Luk. 6:27-38,2Ptr. 3:1-10,"/>
        <s v="1Raj. 11:4-13,Mzm. 106:3-4,35-36,37,40,Mrk. 7:24-30,Kej. 44:1-20,30-34,"/>
        <s v="2Raj. 24:8-17,Mzm. 79:1-2,3-5,8,9,Mat. 7:21-29,Ezr. 9:1-9,15-10:5,"/>
        <s v="2Sam. 7:18-19,24-29,Mzm. 132:1-2,3-5,11,12,13-14,Mrk. 4:21-25,Kej. 24:1-27,"/>
        <s v="2Sam. 7:4-5a,12-14a,16,Mzm. 89:2-3,4-5,27,29,Rm. 4:13,16-18,22,Mat. 1:16,18-21,24a,Luk. 2:41-51a,Ibr. 11:1-16,"/>
        <s v="Ayb. 42:1-3,5-6,12-17,Mzm. 119:66,71,75,91,125,130,Luk. 10:17-24,Ydt. 13:3-14:7,"/>
        <s v="Ef. 1:1-10,Mzm. 98:1,2-3ab,3cd-4,5-6,Luk. 11:47-54,Sir. 16:24-17:14,"/>
        <s v="Ef. 1:11-14,Mzm. 33:1-2,4-5,12-13,Luk. 12:1-7,Sir. 17:15-32,"/>
        <s v="Ef. 1:15-23,Mzm. 8:2-3a,4-5,6-7,Luk. 12:8-12,Sir. 24:1-22,"/>
        <s v="Ef. 2:1-10,Mzm. 100:2,3,4,5,Luk. 12: 13-21,Sir. 27:22-28:7,"/>
        <s v="Ef. 2:12-22,Mzm. 85:9ab-10,11-12,13-14,Luk. 12:35-38,Sir. 29:1-13; 31:1-4,"/>
        <s v="Ef. 2:19-22,Mzm. 19:2-3,4-5,Luk. 6:12-19,Kis. 5:12-32,1Kor. 1:17-2:5,1Kor. 4:1-16,"/>
        <s v="Ef. 3:14-21,Mzm. 33:1-2,4-5,11-12,18-19,Luk. 12:49-53,Sir. 38:24-39:11,"/>
        <s v="Ef. 3:2-12,Yes. 12:2-3,4bcd,5-6,Luk. 12:39-48,Sir. 35:1-17,"/>
        <s v="Ef. 4:1-6,Mzm. 24:1-2,3-4ab,5-6,Luk. 12:54-59,Sir. 42:15-25; 43:27-33,"/>
        <s v="Ef. 4:32-5:8,Mzm. 1:1-2,3,4,6,Luk. 13:10-17,Keb. 1:16-2:24,"/>
        <s v="Ef. 4:7-16,Mzm. 122:1-2,3-4a,4b-5,Luk. 13:1-9,Sir. 51:1-12,"/>
        <s v="Ef. 5:21-33,Mzm. 128:1-2,3,4-5,Luk. 13:18-21,Keb. 3:1-19,"/>
        <s v="Ef. 6:10-20,Mzm. 144:1,2,9-10,Luk. 13:31-35,Keb. 5:1-23,"/>
        <s v="Est. 4:10a,10c-12,17-19,Mzm. 138:1-2a,2bc-3,7c-8,Mat. 7:7-12,Kel. 12:1-20,"/>
        <s v="Flp. 1:1-11,Mzm. 111:1-2,3-4,5-6,Luk. 14:1-6,Keb. 6:1-25,"/>
        <s v="Gal. 1:13-24,Mzm. 139:1-3,13-14ab,14c-15,Luk. 10:38-42,BcO YSir. 3:1-16.,"/>
        <s v="Gal. 1:6-12,Mzm. 111:1-2,7-8,9,10c,Luk. 10:25-37,Sir. 2:1-18,"/>
        <s v="Gal. 2:1-2,7-14,Mzm. 117:1,2,Luk. 11:1-4,Sir. 3:17-4:10,"/>
        <s v="Gal. 3:1-5,Luk. 1:69-70,71-72,73-75,Luk. 11:5-13,Sir. 5:1-6:4,"/>
        <s v="Gal. 3:22-29,Mzm. 105:2-3,4-5,6-7,Luk. 11:27-28,Sir. 7:22-36,"/>
        <s v="Gal. 3:7-14,Mzm. 111:1-2,3-4,5-6,Luk. 11:15-26,Sir. 6:5-37,"/>
        <s v="Gal. 4:22-24,26-27,31-5:1,Mzm. 113:1-2,3-4,5a,6-7,Luk. 11:29-32,Sir. 11:11-28,"/>
        <s v="Gal. 4:31b-5:6,Mzm. 119:41,43,44,45,47,48,Luk. 11:37-41,Sir. 14:20-15:10,"/>
        <s v="Gal. 5:18-25,Mzm. 1:1-2,3,4,6,Luk. 11:42-46,Sir. 15:11-20,"/>
        <s v="Hos. 11:1,3-4,8c-9,Mzm. 80:2ac,3b,15-16,Mat. 10:7-15,Ams. 10:6-32,"/>
        <s v="Kej. 17:3-9,Mzm. 105:4-5,6-7,8-9,Yoh. 8:51-59,Bil. 20:1-13; 21:4-9,"/>
        <s v="Kel. 22:21-27,Mzm. 18:2-3a,3bc-4,47,51ab,1Tes. 1:5c-10,Mat. 22:34-40,Keb. 1:1-15,"/>
        <s v="Kel. 23:20-23a,Mzm. 91:1-2,3-4,5-6,10-11,Mat. 18:1-5,10,Ydt. 10:1-5,11-17; 11:1-8,20-23,"/>
        <s v="Kel. 32:7-14,Mzm. 106:19-20,21-22,23,Yoh. 5:31-47,Bil. 3:1-13; 8:5-11,"/>
        <s v="Kis. 1:1-11,Mzm. 47:2-3,6-7,8-9,Ef. 1:17-23,Mat. 28:16-20,Ef 4:1-24,"/>
        <s v="Kis. 1:12-14,Mzm. 27:1,4,7-8a,1Ptr. 4:13-16,Yoh. 17:1-11a,Kis. 24:1-6,8b-27,"/>
        <s v="Kis. 1:15-17,20-26,Mzm. 113:1-2,3-4,5-6,7-8,Yoh. 15:9-17,Kis. 5:12-32,1Kor. 1:17-2:5,1Kor. 4:1-16,"/>
        <s v="Kis. 11:1-18,Mzm. 42:2-3; 43:3,4,Yoh. 10:11-18,Kis. 12:24-13:14a,"/>
        <s v="Kis. 11:19-26,Mzm. 87:1-3,4-5,6-7,Yoh. 10:22-30,Kis. 13:14b-43,"/>
        <s v="Kis. 11:21b-26; 13:1-3,Mzm. 98:2-3ab,3c-4,5-6,Mat. 10:7-13,Yos. 5:13-6: 21,Yos. 5:13-6: 21,"/>
        <s v="Kis. 12:24 - 13:5a,Mzm. 67:2-3,5,6,8,Yoh. 12:44-50,Kis. 13:44-14:7,"/>
        <s v="Kis. 13:13-25,Mzm. 89:2-3,21-22,25,27,Yoh. 13:16-20,Kis. 14:8-15:4,"/>
        <s v="Kis. 13:26-33,Mzm. 2:6-7,8-9,10-11,Yoh. 14:1-6,Kis. 15:5-35,"/>
        <s v="Kis. 13:44-52,Mzm. 98:1,2-3ab,3cd-4,Yoh. 14:7-14,Kis. 15:36-16:15,"/>
        <s v="Kis. 14:19-28,Mzm. 145:10-11,12-13ab,21,Yoh. 14:27-31a,Kis. 17:19-34,"/>
        <s v="Kis. 14:5-18,Mzm. 115:1-2,3-4,15-16,Yoh. 14:21-26,Kis. 17:1-18,"/>
        <s v="Kis. 15:1-6,Mzm. 122:1-2,3-4a,4b-5,Yoh. 15:1-8,Kis. 18:1-28,"/>
        <s v="Kis. 15:22-31,Mzm. 57:8-9,10-12,Yoh. 15:12-17,Kis. 19:21-41,"/>
        <s v="Kis. 16:1-10,Mzm. 100:1-2,3,5,Yoh. 15:18-21,Kis. 20:1-16,"/>
        <s v="Kis. 16:11-15,Mzm. 149:1-2,3-4,5-6a,9b,Yoh. 15:26-16:4a,Kis. 21:1-26,"/>
        <s v="Kis. 16:22-34,Mzm. 138:1-2a,2bc-3,7c-8,Yoh. 16:5-11,Kis. 21:27-39,"/>
        <s v="Kis. 17:15,22-18:1,Mzm. 148:1-2,11-12ab,12c-14a,14bcd,Yoh. 16:12-15,Kis. 21:40-22:21,"/>
        <s v="Kis. 18:23-28,Mzm. 47:2-3,8-9,10,Yoh. 16:23b-28,Kis. 23:12-35,"/>
        <s v="Kis. 18:9-18,Mzm. 47:2-3,4-5,6-7,Yoh. 16:20-23a,Kis. 22:22-23:11,"/>
        <s v="Kis. 19:1-8,Mzm. 68:2-3,4-5ac,6-7ab,Yoh. 16:29-33,Kis. 25:1-27,"/>
        <s v="Kis. 2:1-11,Mzm. 104: 1ab, 24ac, 29bc-30, 31, 34,1Kor. 12:3b-7,12-13,Yoh. 20:19-23,Rm. 8:5-27,"/>
        <s v="Kis. 2:14a,36-41,Mzm. 23:1-3a,3b-4,5,6,1Ptr. 2:20b-25,Yoh. 10:1-10,Kis. 12:1-23,"/>
        <s v="Kis. 20:17-27,Mzm. 68:10-11,20-21,Yoh. 17:1-11a,Kis. 26:1-32,"/>
        <s v="Kis. 20:28-38,Mzm. 68:29-30,33-35a,35b-36c,Yoh. 17:11b-19,Kis. 27:1-20,"/>
        <s v="Kis. 22:30; 23:6-11,Mzm. 16:1-2a,5,7-8,9-10,11,Yoh. 17:20-26,Kis. 27:21-44,"/>
        <s v="Kis. 25:13-21,Mzm. 103:1-2,11-12,19-20ab,Yoh. 21:15-19,Kis. 28:1-14,"/>
        <s v="Kis. 28:16-20,30-31,Mzm. 11:4,5,7,Yoh. 21:20-25,. Sore :,Kej. 11:1-9,Kel. 19:3-8a,16-20b,Yeh. 37:1-14,Yl. 2:28-32,Mzm. 104:1-2a, 24, 27-28,29bc-30,Rm. 8:22-27,Yoh. 7:37-39,Kis. 28:15-28,30-31,"/>
        <s v="Kis. 3:11-26,Mzm. 8:2a,5,6-7,8-9,Luk. 24:35-48,Kis. 2:42 - 3:11,"/>
        <s v="Kis. 6:1-7,Mzm. 33:1-2,4-5,18-19,1Ptr. 2:4-9,Yoh. 14:1-12,Kis. 16:16-40,"/>
        <s v="Kis. 8:26-40,Mzm. 66:8-9,16-17,20,Yoh. 6:44-51,Kis. 10:1-33,"/>
        <s v="Kis. 8:5-8,14-17,Mzm. 66:1-3a,4-5,6-7a,16,20,1Ptr. 3:15-18,Yoh. 14:15-21,Kis. 20:17-38,"/>
        <s v="Kis. 9:1-20,Mzm. 117:1,2,Yoh. 6:52-59,Kis. 10:34-11:4,18,"/>
        <s v="Kis. 9:31-42,Mzm. 116:12-13,14-15,16-17,Yoh. 6:60-69,Kis. 11:19-30,"/>
        <s v="Pkh. 1:2-11,Mzm. 90:3-4,5-6,12-13,14,17,Luk. 9:7-9,BcO Tb. 6:1-17.,"/>
        <s v="Ul. 30:15-20,Mzm. 1:1-2,3,4,6,Luk. 9:22-25,Kel. 1:1-22,"/>
        <s v="Yeh. 12:1-12,Mzm. 78:56-57,58-59,61-62,Mat. 18:21-19:1,Za. 11:4-12:8,"/>
        <s v="Yer. 17:5-10,Mzm. 1:1-2,3,4,6,Luk. 16:19-31,Kel. 18:13- 27,"/>
        <s v="Yer. 2:1-3,7-8,12-13,Mzm. 36:6-7ab,8-9,10-11,Mat. 13:10-17,Ayb. 19:1-29,"/>
        <s v="Yes. 25:6-10a,Mzm. 23:1-3a,3b-4,5,6,Flp. 4:12-14,19-20,Mat. 22:1-14,Mat. 22:1-10,Sir. 10:6-18,"/>
        <s v="Yes. 45:1,4-6,Mzm. 96:1,3,4-5,7-8,9-10ac,1Tes. 1:1-5b,Mat. 22:15-21,Sir. 26:1-4,9-18,"/>
        <s v="Yes. 5:1-7,Mzm. 80:9,12,13-14,15-16,19-20,Flp. 4:6-9,Mat. 21:33-43,Sir. 1:1-20,"/>
        <s v="Yes. 60:1-6,Mzm. 72:1-2,7-8,10-11,12-13,Ef. 3:2-3a,5-6,Mat. 2:1-12,Yes. 60:1-22,"/>
        <s v="Yes. 66:10-14b,1Kor. 12:31-13:13,Mzm. 131:1,2,3,Mat. 18:1-4,Ydt. 10:1-5,11-17; 11:1-8,20-23,"/>
      </sharedItems>
    </cacheField>
    <cacheField name="Bacaan2" numFmtId="0">
      <sharedItems count="82">
        <s v="1Kor. 15:1-8;Mzm. 19:2-3,4-5;Yoh. 14:6-14."/>
        <s v="1Tim. 4:12-16;Mzm. 111:7-8,9,10;Luk. 7:36-50."/>
        <s v="1Yoh. 4:19-5:4;Mzm. 72:2,14,15bc,17;Luk. 4:14-22a."/>
        <s v="2Kor. 3:15-4:1,3-6;Mzm. 85:9ab-10,11-12,13-14;Mat. 5:20-26;"/>
        <s v="2Kor. 4:7-15;Mzm. 126:1-2ab,2cd-3,4-5,6;Mat. 20:20-28."/>
        <s v="2Tim. 4:10-17b;Mzm. 145:10-11,12-13ab,17-18;Luk. 10:1-9."/>
        <s v="Bar. 1:15-22;Mzm. 79:1-2,3-5,8-9;Luk. 10:13-16;"/>
        <s v="Bar. 4:5-12,27-29;Mzm. 69:33-35,36-37;Luk. 10:17-24."/>
        <s v="Bil. 20:1-13;Mzm. 95:1-2,6-7,8-9;Mat. 16:13-23;"/>
        <s v="Ef. 2:19-22;Mzm. 19:2-3,4-5;Luk. 6:12-19."/>
        <s v="Est. 4:10a,10c-12,17-19;Mzm. 138:1-2a,2bc-3,7c-8;Mat. 7:7-12."/>
        <s v="Ezr. 9:5-9; MT Tb. 13:2,3-4a,4bcd,5,8;Luk. 9:1-6."/>
        <s v="Hab. 1:2-3; 2:2-4;Mzm. 95:1-2,6-7,8-9;2Tim. 1:6-8,13-14;Luk. 17:5-10."/>
        <s v="Ibr. 7:25-8:6;Mzm. 40:7-8a,8b-9,10,17;Mrk. 3:7-12;"/>
        <s v="Kej. 16:1-12,15-16;Mzm. 106:1-2,3-4a,4b-5;Mat. 7:21-29."/>
        <s v="Kej. 2:18-25;Mzm. 128:1-2,3,4-5;Mrk. 7:24-30;"/>
        <s v="Kej. 44:18-21,23b-29; 45:1-5;Mzm. 105:16-17,18-19,20-21;Mat. 10:7-15;"/>
        <s v="Kel. 17:8-13;Mzm. 121:1-2,3-4,5-6,7-8;2Tim. 3:14 - 4:2;Luk. 18:1-8."/>
        <s v="Kel. 23:20-23a;Mzm. 91:1-2,3-4,5-6,10-11;Mat. 18:1-5,10;"/>
        <s v="Kel. 32:7-14;Mzm. 106:19-20,21-22,23;Yoh. 5:31-47."/>
        <s v="Kis. 1:1-11;Mzm. 47:2-3,6-7,8-9;Ef. 1:17-23 atauIbr. 9:24-28; 10:19-23;Luk. 24:46-53."/>
        <s v="Kis. 1:15-17,20-26;Mzm. 113:1-2,3-4,5-6,7-8;Yoh. 15:9-17."/>
        <s v="Kis. 11:1-18;Mzm. 42:2-3; 43:3,4;Yoh. 10:1-10."/>
        <s v="Kis. 12:24-13:5a;Mzm. 67:2-3,5,6,8;Yoh. 12:44-50."/>
        <s v="Kis. 13:13-25;Mzm. 89:2-3,21-22,25,27;Yoh. 13:16-20."/>
        <s v="Kis. 13:14,43-52;Mzm. 100:2,3,5;Why. 7:9,14b-17;Yoh. 10:27-30."/>
        <s v="Kis. 13:26-33;Mzm. 2:6-7,8-9,10-11;Yoh. 14:1-6."/>
        <s v="Kis. 13:44-52;Mzm. 98:1,2-3ab,3cd-4;Yoh. 14:7-14."/>
        <s v="Kis. 14:19-28;Mzm. 145:10-11,12-13ab,21;Yoh. 14:27-31a."/>
        <s v="Kis. 14:21b-27;Mzm.145:8-9,10-11,12-13ab;Why. 21:1-5a;Yoh. 13:31-33a,34-35."/>
        <s v="Kis. 14:5-18;Mzm. 115:1-2,3-4,15-16;Yoh. 14:21-26."/>
        <s v="Kis. 15:1-2,22-29;Mzm. 67:2-3,5,6,8;Why. 21:10-14.22-23;Yoh. 14:23-29."/>
        <s v="Kis. 15:1-6;Mzm. 122:1-2,3-4a,4b-5;Yoh. 15:1-8."/>
        <s v="Kis. 15:22-31;Mzm. 57:8-9,10-12;Yoh. 15:12-17."/>
        <s v="Kis. 15:7-21;Mzm. 96:1-2a,2b-3,10;Yoh. 15:9-11."/>
        <s v="Kis. 16:1-10;Mzm. 100:1-2,3,5;Yoh. 15:18-21."/>
        <s v="Kis. 16:11-15;Mzm. 149:1-2,3-4,5-6a,9b;Yoh. 15:26-16:4a."/>
        <s v="Kis. 16:22-34;Mzm. 138:1-2a,2bc-3,7c-8;Yoh. 16:5-11."/>
        <s v="Kis. 17:15,22 - 18:1;Mzm. 148:1-2,11-12ab,12c-14a,14bcd;Yoh. 16:12-15."/>
        <s v="Kis. 3:11-26;Mzm. 8:2a,5,6-7,8-9;Luk. 24:35-48."/>
        <s v="Kis. 5:17-26;Mzm. 34:2-3,4-5,6-7,8-9;Yoh. 3:16-21."/>
        <s v="Kis. 5:27-33;Mzm. 34:2,9,17-18,19-20;Yoh. 3:31-36;"/>
        <s v="Kis. 5:27b-32,40b-41;Mzm. 30:2,4,5,6,11,12a,13b;Why. 5:11-14;Yoh. 21:1-19 (Yoh. 21:1-14)."/>
        <s v="Kis. 6:1-7;Mzm. 33:1-2,4-5,18-19;Yoh. 6:16-21."/>
        <s v="Kis. 6:8-15;Mzm. 119:23-24,26-27,29-30;Yoh. 6:22-29."/>
        <s v="Kis. 7:51 - 8:1a;Mzm. 31:3cd-4,6ab,7b,8a,17,21ab;Yoh. 6:30-35."/>
        <s v="Kis. 8:1b-8;Mzm. 66:1-3a,4-5,6-7a;Yoh. 6:35-40."/>
        <s v="Kis. 8:26-40;Mzm. 66:8-9,16-17,20;Yoh. 6:44-51."/>
        <s v="Kis. 9:1-20;Mzm. 117:1,2;Yoh. 6:52-59."/>
        <s v="Kis. 9:31-42;Mzm. 116:12-13,14-15,16-17;Yoh. 6:60-69."/>
        <s v="Kol. 1:9-14;Mzm. 98:2-3ab,3cd-4,5-6;Luk. 5:1-11."/>
        <s v="Mal. 3:13-4:2a;Mzm. 1:1-2,3,4,6;Luk. 11:5-13."/>
        <s v="Mzm. 40:5,7-8a,8b-9,10;Mat. 22:1-14;"/>
        <s v="Neh. 8:1- 4a,5-6,7b-12;Mzm. 19:8,9,10,11;Luk. 10:1-12."/>
        <s v="Raj. 5:14-17;Mzm. 98:1,2-3ab,3cd-4;2Tim. 2:8-13;Luk. 17:11-19."/>
        <s v="Rm. 1:1-7;Mzm. 98:1,2-3ab,3cd-4;Luk. 11:29-32."/>
        <s v="Rm. 1:16-25;Mzm. 19:2-3,4-5;Luk. 11:37-41;"/>
        <s v="Rm. 2:1-11;Mzm. 62:2-3.6-7.9;Luk. 11:42-46."/>
        <s v="Rm. 3:21-30;Mzm. 130:1-2,3-4b,4c-6;Luk. 11:47-54;"/>
        <s v="Rm. 4:13,16-18;Mzm. 105:6-7,8-9,42-43;Luk. 12:8-12."/>
        <s v="Rm. 4:20-25; MTLuk. 1:69-70,71-72,73-75;Luk. 12: 13-21."/>
        <s v="Rm. 5:12,15b,17-19,20b-21;Mzm. 40:7-8a,8b-9,10,17;Luk. 12:35-38."/>
        <s v="Rm. 6:12-18;Mzm. 124:1-3,4-6,7-8;Luk. 12:39-48."/>
        <s v="Rm. 6:19-23;Mzm. 1:1-2,3,4,6;Luk. 12:49-53."/>
        <s v="Rm. 7:8-25a;Mzm. 119:66,68,76,77,93.94;Luk. 12:54-59."/>
        <s v="Rm. 8:1-11;Mzm. 24:1-2,3-4ab,5-6;Luk. 13:1-9."/>
        <s v="Rm. 8:18-25;Mzm. 126:1-2ab,2cd-3,4-5,6;Luk. 13:18-21."/>
        <s v="Rm. 8:26-30;Mzm. 13:4-5,6;Luk. 13:22-30."/>
        <s v="Rm. 8:31b-39;Mzm. 109:21-22,26-27,30-31;Luk. 13:31-35."/>
        <s v="Sir. 24:17-22; MT.Luk. 1:46-48,49-50,51-54;Luk. 1:20-38."/>
        <s v="Sir. 35:12-14,16-18;Mzm. 34:2-3,17-18,19,23;2Tim. 4:6-8,16-18;Luk. 18:9-14."/>
        <s v="Sir. 5:1-8;Mzm. 1:1-2,3,4,6;Mrk. 9:41-50."/>
        <s v="Ul. 30:15-20;Mzm. 1:1-2,3,4,6;Luk. 9:22-25."/>
        <s v="Yer 17:5-10;Mzm 1:1-2.3.4.6;Luk 16:19-31."/>
        <s v="Yer. 7:23-28;Mzm. 95:1-2,6-7.8-9;Luk. 11:14-23."/>
        <s v="Yes. 66:10-14c;Mzm. 131:1,2,3;Mat. 18:1-5."/>
        <s v="Yl. 1:13-15;2:1-2;Mzm. 9:2-3,6,16,8-9;Luk. 11:15-26."/>
        <s v="Yl. 3:12-21;Mzm. 97:1-2,5-6,11-12;Luk. 11:27-28."/>
        <s v="Yun. 1:1-17; 2:10; MTYun. 2:2,3,4,5,8;Luk. 10:25-37;"/>
        <s v="Yun. 3:1-10;Mzm. 130:1-2,3-4ab,7-8;Luk. 10:38-42."/>
        <s v="Yun. 4:1-11;Mzm. 86:3-4,5-6,9-10;Luk. 11:1-4."/>
        <s v="Zef. 3:14-18a atauRm. 12:9-16b; MTYes. 12:2-3,4-bcd,5-6;Luk. 1:39-56."/>
      </sharedItems>
    </cacheField>
    <cacheField name="Tempat" numFmtId="0">
      <sharedItems count="22">
        <s v="Aloysius Lamakey"/>
        <s v="Andre Keso Muda"/>
        <s v="Anton Supriyana"/>
        <s v="C. Supriadi"/>
        <s v="C. Triyono"/>
        <s v="FX. Sularto"/>
        <s v="Heru Pratomo, A"/>
        <s v="Ign. Sandy"/>
        <s v="Joglo lawas"/>
        <s v="K Suprihatin Waldiman"/>
        <s v="KRA YP Prononagoro"/>
        <s v="MR Djarot SW"/>
        <s v="Nanik Ismarjati, M. Th."/>
        <s v="Neo Suradi"/>
        <s v="P. Suroyo"/>
        <s v="Saptanto S.B.,Y."/>
        <s v="Th. Banarudin"/>
        <s v="Thomas Setyawan Putra"/>
        <s v="V. Dalyono"/>
        <s v="Y. Djoko Marsito"/>
        <s v="Y. Sudarmadi"/>
        <s v="Y. Suyanto"/>
      </sharedItems>
    </cacheField>
    <cacheField name="Petugas 1" numFmtId="0">
      <sharedItems containsBlank="1" count="38">
        <s v="A. Heru Pratomo"/>
        <s v="A. Sri Supriyati"/>
        <s v="A. Vania Meliantha"/>
        <s v="Agnes Sukarmi"/>
        <s v="Aloysius Lamakey"/>
        <s v="Anastasia H. Djuwarni"/>
        <s v="Anastasya Bunga Rosari"/>
        <s v="Andre Keso Muda"/>
        <s v="Anton Supriyana"/>
        <s v="C. Triyono"/>
        <s v="Ch. Setya Prihatiningtyas"/>
        <s v="Djoko Marsito"/>
        <s v="FX Sularto"/>
        <s v="Gelung Minangkoro"/>
        <s v="H.A. Wulandari"/>
        <s v="Ign. Sandy"/>
        <s v="Irene Riah Ukurta S"/>
        <s v="Kristina Tri Tutwuri"/>
        <s v="M. Anastasia Bare Lamakey"/>
        <s v="Maria Amalrylis Illona Muda"/>
        <s v="Maria R. Tri Marieska"/>
        <s v="MG Budi Hartuti"/>
        <s v="Nanik Ismarjiyati"/>
        <s v="Neo Suradi"/>
        <s v="Prima Ari"/>
        <s v="Redempta Desicia Calista"/>
        <s v="Saptanto S.B.,Y."/>
        <s v="Sri Utami Chrisssumiwi, MM"/>
        <s v="Stephanie Aditya Riani Widwianingrum"/>
        <s v="Thomas Setyawan Putra"/>
        <s v="Tim"/>
        <s v="V. Indah Kartikasari"/>
        <s v="V. Isti Rudati"/>
        <s v="Y. Djoko Marsito"/>
        <s v="Y. Sudarmadi"/>
        <s v="Y. Suyanto"/>
        <s v="Yulia Jatiningsih"/>
        <m/>
      </sharedItems>
    </cacheField>
    <cacheField name="Petugas 2" numFmtId="0">
      <sharedItems containsBlank="1" count="33">
        <s v="A. Heru Pratomo"/>
        <s v="Agnes Sukarmi"/>
        <s v="Aloysius Lamakey"/>
        <s v="Anastasia H. Djuwarni"/>
        <s v="Andre Keso Muda"/>
        <s v="Anton Supriyana"/>
        <s v="C. Triyono"/>
        <s v="Ch. Setya Prihatiningtyas"/>
        <s v="Djoko Marsito"/>
        <s v="Eleonora Keso Muda"/>
        <s v="FX Sularto"/>
        <s v="Gelung Minangkoro"/>
        <s v="H.A. Wulandari"/>
        <s v="Heru Pratomo"/>
        <s v="Ign. Sandy"/>
        <s v="Ign. Stanley Andi P"/>
        <s v="Isti Rudati"/>
        <s v="Kristina Tri Tutwuri"/>
        <s v="M. Amarylis Illona Muda"/>
        <s v="Maria R. Tri Marieska"/>
        <s v="Maria Sode Muda"/>
        <s v="MG. Budi Hartuti"/>
        <s v="Nanik Ismarjati, M. Th"/>
        <s v="Nanik Ismarjiyati"/>
        <s v="Neo Suradi"/>
        <s v="Prima Ari"/>
        <s v="Sri Utami Chrisssumiwi, MM"/>
        <s v="Th. Prima Ari"/>
        <s v="V. Isti Rudati"/>
        <s v="Y Suyanto"/>
        <s v="Y. Sudarmadi"/>
        <s v="Yulia Jatiningsi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16"/>
    <x v="0"/>
    <x v="4"/>
    <x v="2"/>
    <x v="88"/>
    <x v="2"/>
    <x v="8"/>
    <x v="37"/>
    <x v="32"/>
  </r>
  <r>
    <x v="1"/>
    <x v="0"/>
    <x v="14"/>
    <x v="0"/>
    <x v="29"/>
    <x v="1"/>
    <x v="7"/>
    <x v="15"/>
    <x v="13"/>
    <x v="8"/>
    <x v="20"/>
  </r>
  <r>
    <x v="2"/>
    <x v="0"/>
    <x v="14"/>
    <x v="1"/>
    <x v="12"/>
    <x v="1"/>
    <x v="5"/>
    <x v="18"/>
    <x v="2"/>
    <x v="23"/>
    <x v="17"/>
  </r>
  <r>
    <x v="3"/>
    <x v="0"/>
    <x v="14"/>
    <x v="1"/>
    <x v="26"/>
    <x v="1"/>
    <x v="79"/>
    <x v="75"/>
    <x v="20"/>
    <x v="35"/>
    <x v="28"/>
  </r>
  <r>
    <x v="4"/>
    <x v="0"/>
    <x v="4"/>
    <x v="2"/>
    <x v="4"/>
    <x v="1"/>
    <x v="23"/>
    <x v="76"/>
    <x v="8"/>
    <x v="30"/>
    <x v="32"/>
  </r>
  <r>
    <x v="5"/>
    <x v="0"/>
    <x v="5"/>
    <x v="2"/>
    <x v="11"/>
    <x v="1"/>
    <x v="82"/>
    <x v="11"/>
    <x v="8"/>
    <x v="30"/>
    <x v="32"/>
  </r>
  <r>
    <x v="6"/>
    <x v="0"/>
    <x v="6"/>
    <x v="2"/>
    <x v="18"/>
    <x v="1"/>
    <x v="8"/>
    <x v="77"/>
    <x v="8"/>
    <x v="30"/>
    <x v="32"/>
  </r>
  <r>
    <x v="7"/>
    <x v="0"/>
    <x v="7"/>
    <x v="2"/>
    <x v="25"/>
    <x v="1"/>
    <x v="41"/>
    <x v="78"/>
    <x v="8"/>
    <x v="30"/>
    <x v="32"/>
  </r>
  <r>
    <x v="8"/>
    <x v="0"/>
    <x v="8"/>
    <x v="3"/>
    <x v="1"/>
    <x v="1"/>
    <x v="37"/>
    <x v="22"/>
    <x v="8"/>
    <x v="30"/>
    <x v="32"/>
  </r>
  <r>
    <x v="9"/>
    <x v="0"/>
    <x v="9"/>
    <x v="3"/>
    <x v="15"/>
    <x v="1"/>
    <x v="71"/>
    <x v="42"/>
    <x v="8"/>
    <x v="30"/>
    <x v="32"/>
  </r>
  <r>
    <x v="10"/>
    <x v="0"/>
    <x v="17"/>
    <x v="3"/>
    <x v="29"/>
    <x v="1"/>
    <x v="73"/>
    <x v="43"/>
    <x v="8"/>
    <x v="33"/>
    <x v="19"/>
  </r>
  <r>
    <x v="11"/>
    <x v="0"/>
    <x v="15"/>
    <x v="4"/>
    <x v="0"/>
    <x v="0"/>
    <x v="75"/>
    <x v="44"/>
    <x v="12"/>
    <x v="36"/>
    <x v="27"/>
  </r>
  <r>
    <x v="12"/>
    <x v="0"/>
    <x v="15"/>
    <x v="4"/>
    <x v="1"/>
    <x v="4"/>
    <x v="76"/>
    <x v="0"/>
    <x v="15"/>
    <x v="4"/>
    <x v="15"/>
  </r>
  <r>
    <x v="13"/>
    <x v="0"/>
    <x v="15"/>
    <x v="4"/>
    <x v="2"/>
    <x v="2"/>
    <x v="65"/>
    <x v="46"/>
    <x v="10"/>
    <x v="27"/>
    <x v="22"/>
  </r>
  <r>
    <x v="14"/>
    <x v="0"/>
    <x v="15"/>
    <x v="4"/>
    <x v="3"/>
    <x v="6"/>
    <x v="46"/>
    <x v="45"/>
    <x v="18"/>
    <x v="26"/>
    <x v="12"/>
  </r>
  <r>
    <x v="15"/>
    <x v="0"/>
    <x v="15"/>
    <x v="4"/>
    <x v="4"/>
    <x v="5"/>
    <x v="47"/>
    <x v="47"/>
    <x v="3"/>
    <x v="3"/>
    <x v="18"/>
  </r>
  <r>
    <x v="16"/>
    <x v="0"/>
    <x v="15"/>
    <x v="4"/>
    <x v="5"/>
    <x v="3"/>
    <x v="49"/>
    <x v="48"/>
    <x v="21"/>
    <x v="7"/>
    <x v="28"/>
  </r>
  <r>
    <x v="17"/>
    <x v="0"/>
    <x v="15"/>
    <x v="4"/>
    <x v="6"/>
    <x v="1"/>
    <x v="50"/>
    <x v="49"/>
    <x v="6"/>
    <x v="29"/>
    <x v="5"/>
  </r>
  <r>
    <x v="18"/>
    <x v="0"/>
    <x v="15"/>
    <x v="4"/>
    <x v="7"/>
    <x v="0"/>
    <x v="51"/>
    <x v="50"/>
    <x v="8"/>
    <x v="2"/>
    <x v="0"/>
  </r>
  <r>
    <x v="19"/>
    <x v="0"/>
    <x v="15"/>
    <x v="4"/>
    <x v="8"/>
    <x v="4"/>
    <x v="52"/>
    <x v="51"/>
    <x v="14"/>
    <x v="34"/>
    <x v="6"/>
  </r>
  <r>
    <x v="20"/>
    <x v="0"/>
    <x v="15"/>
    <x v="4"/>
    <x v="9"/>
    <x v="2"/>
    <x v="72"/>
    <x v="52"/>
    <x v="4"/>
    <x v="23"/>
    <x v="31"/>
  </r>
  <r>
    <x v="21"/>
    <x v="0"/>
    <x v="15"/>
    <x v="4"/>
    <x v="10"/>
    <x v="6"/>
    <x v="54"/>
    <x v="28"/>
    <x v="16"/>
    <x v="31"/>
    <x v="26"/>
  </r>
  <r>
    <x v="22"/>
    <x v="0"/>
    <x v="15"/>
    <x v="4"/>
    <x v="11"/>
    <x v="5"/>
    <x v="53"/>
    <x v="25"/>
    <x v="1"/>
    <x v="16"/>
    <x v="2"/>
  </r>
  <r>
    <x v="23"/>
    <x v="0"/>
    <x v="15"/>
    <x v="4"/>
    <x v="12"/>
    <x v="3"/>
    <x v="55"/>
    <x v="24"/>
    <x v="11"/>
    <x v="11"/>
    <x v="24"/>
  </r>
  <r>
    <x v="24"/>
    <x v="0"/>
    <x v="15"/>
    <x v="4"/>
    <x v="13"/>
    <x v="1"/>
    <x v="45"/>
    <x v="26"/>
    <x v="0"/>
    <x v="22"/>
    <x v="16"/>
  </r>
  <r>
    <x v="25"/>
    <x v="0"/>
    <x v="15"/>
    <x v="4"/>
    <x v="14"/>
    <x v="0"/>
    <x v="56"/>
    <x v="27"/>
    <x v="7"/>
    <x v="24"/>
    <x v="1"/>
  </r>
  <r>
    <x v="26"/>
    <x v="0"/>
    <x v="15"/>
    <x v="4"/>
    <x v="15"/>
    <x v="4"/>
    <x v="57"/>
    <x v="29"/>
    <x v="13"/>
    <x v="35"/>
    <x v="21"/>
  </r>
  <r>
    <x v="27"/>
    <x v="0"/>
    <x v="15"/>
    <x v="4"/>
    <x v="16"/>
    <x v="2"/>
    <x v="74"/>
    <x v="30"/>
    <x v="9"/>
    <x v="14"/>
    <x v="8"/>
  </r>
  <r>
    <x v="28"/>
    <x v="0"/>
    <x v="15"/>
    <x v="4"/>
    <x v="17"/>
    <x v="6"/>
    <x v="58"/>
    <x v="32"/>
    <x v="18"/>
    <x v="10"/>
    <x v="26"/>
  </r>
  <r>
    <x v="29"/>
    <x v="0"/>
    <x v="15"/>
    <x v="4"/>
    <x v="18"/>
    <x v="5"/>
    <x v="59"/>
    <x v="33"/>
    <x v="19"/>
    <x v="5"/>
    <x v="14"/>
  </r>
  <r>
    <x v="30"/>
    <x v="0"/>
    <x v="15"/>
    <x v="4"/>
    <x v="19"/>
    <x v="3"/>
    <x v="60"/>
    <x v="31"/>
    <x v="12"/>
    <x v="1"/>
    <x v="6"/>
  </r>
  <r>
    <x v="31"/>
    <x v="0"/>
    <x v="15"/>
    <x v="4"/>
    <x v="20"/>
    <x v="1"/>
    <x v="43"/>
    <x v="35"/>
    <x v="15"/>
    <x v="32"/>
    <x v="3"/>
  </r>
  <r>
    <x v="32"/>
    <x v="0"/>
    <x v="15"/>
    <x v="4"/>
    <x v="21"/>
    <x v="0"/>
    <x v="62"/>
    <x v="37"/>
    <x v="8"/>
    <x v="9"/>
    <x v="10"/>
  </r>
  <r>
    <x v="33"/>
    <x v="0"/>
    <x v="15"/>
    <x v="4"/>
    <x v="22"/>
    <x v="4"/>
    <x v="61"/>
    <x v="36"/>
    <x v="3"/>
    <x v="8"/>
    <x v="29"/>
  </r>
  <r>
    <x v="34"/>
    <x v="0"/>
    <x v="15"/>
    <x v="4"/>
    <x v="23"/>
    <x v="2"/>
    <x v="44"/>
    <x v="38"/>
    <x v="19"/>
    <x v="19"/>
    <x v="7"/>
  </r>
  <r>
    <x v="35"/>
    <x v="0"/>
    <x v="15"/>
    <x v="4"/>
    <x v="24"/>
    <x v="6"/>
    <x v="63"/>
    <x v="34"/>
    <x v="20"/>
    <x v="0"/>
    <x v="4"/>
  </r>
  <r>
    <x v="36"/>
    <x v="0"/>
    <x v="15"/>
    <x v="4"/>
    <x v="25"/>
    <x v="5"/>
    <x v="66"/>
    <x v="39"/>
    <x v="1"/>
    <x v="28"/>
    <x v="29"/>
  </r>
  <r>
    <x v="37"/>
    <x v="0"/>
    <x v="15"/>
    <x v="4"/>
    <x v="26"/>
    <x v="3"/>
    <x v="67"/>
    <x v="40"/>
    <x v="17"/>
    <x v="21"/>
    <x v="30"/>
  </r>
  <r>
    <x v="38"/>
    <x v="0"/>
    <x v="15"/>
    <x v="4"/>
    <x v="27"/>
    <x v="1"/>
    <x v="68"/>
    <x v="41"/>
    <x v="5"/>
    <x v="20"/>
    <x v="5"/>
  </r>
  <r>
    <x v="39"/>
    <x v="0"/>
    <x v="15"/>
    <x v="4"/>
    <x v="28"/>
    <x v="0"/>
    <x v="69"/>
    <x v="23"/>
    <x v="0"/>
    <x v="18"/>
    <x v="11"/>
  </r>
  <r>
    <x v="40"/>
    <x v="0"/>
    <x v="15"/>
    <x v="4"/>
    <x v="29"/>
    <x v="4"/>
    <x v="70"/>
    <x v="87"/>
    <x v="14"/>
    <x v="6"/>
    <x v="25"/>
  </r>
  <r>
    <x v="41"/>
    <x v="0"/>
    <x v="15"/>
    <x v="4"/>
    <x v="30"/>
    <x v="2"/>
    <x v="64"/>
    <x v="3"/>
    <x v="20"/>
    <x v="12"/>
    <x v="4"/>
  </r>
  <r>
    <x v="42"/>
    <x v="0"/>
    <x v="14"/>
    <x v="5"/>
    <x v="10"/>
    <x v="1"/>
    <x v="48"/>
    <x v="17"/>
    <x v="15"/>
    <x v="11"/>
    <x v="13"/>
  </r>
  <r>
    <x v="43"/>
    <x v="0"/>
    <x v="14"/>
    <x v="5"/>
    <x v="24"/>
    <x v="1"/>
    <x v="6"/>
    <x v="19"/>
    <x v="8"/>
    <x v="24"/>
    <x v="8"/>
  </r>
  <r>
    <x v="44"/>
    <x v="0"/>
    <x v="14"/>
    <x v="6"/>
    <x v="8"/>
    <x v="1"/>
    <x v="35"/>
    <x v="4"/>
    <x v="12"/>
    <x v="34"/>
    <x v="5"/>
  </r>
  <r>
    <x v="45"/>
    <x v="0"/>
    <x v="14"/>
    <x v="6"/>
    <x v="22"/>
    <x v="1"/>
    <x v="83"/>
    <x v="8"/>
    <x v="6"/>
    <x v="8"/>
    <x v="31"/>
  </r>
  <r>
    <x v="46"/>
    <x v="0"/>
    <x v="14"/>
    <x v="7"/>
    <x v="12"/>
    <x v="1"/>
    <x v="81"/>
    <x v="56"/>
    <x v="3"/>
    <x v="22"/>
    <x v="7"/>
  </r>
  <r>
    <x v="47"/>
    <x v="0"/>
    <x v="14"/>
    <x v="7"/>
    <x v="26"/>
    <x v="1"/>
    <x v="0"/>
    <x v="53"/>
    <x v="1"/>
    <x v="35"/>
    <x v="23"/>
  </r>
  <r>
    <x v="48"/>
    <x v="0"/>
    <x v="10"/>
    <x v="8"/>
    <x v="2"/>
    <x v="1"/>
    <x v="2"/>
    <x v="73"/>
    <x v="14"/>
    <x v="30"/>
    <x v="32"/>
  </r>
  <r>
    <x v="49"/>
    <x v="0"/>
    <x v="11"/>
    <x v="8"/>
    <x v="9"/>
    <x v="1"/>
    <x v="3"/>
    <x v="1"/>
    <x v="14"/>
    <x v="30"/>
    <x v="32"/>
  </r>
  <r>
    <x v="50"/>
    <x v="0"/>
    <x v="12"/>
    <x v="8"/>
    <x v="16"/>
    <x v="1"/>
    <x v="1"/>
    <x v="12"/>
    <x v="14"/>
    <x v="30"/>
    <x v="32"/>
  </r>
  <r>
    <x v="51"/>
    <x v="0"/>
    <x v="13"/>
    <x v="8"/>
    <x v="23"/>
    <x v="1"/>
    <x v="78"/>
    <x v="81"/>
    <x v="14"/>
    <x v="30"/>
    <x v="32"/>
  </r>
  <r>
    <x v="52"/>
    <x v="0"/>
    <x v="18"/>
    <x v="9"/>
    <x v="0"/>
    <x v="1"/>
    <x v="89"/>
    <x v="21"/>
    <x v="12"/>
    <x v="36"/>
    <x v="19"/>
  </r>
  <r>
    <x v="53"/>
    <x v="0"/>
    <x v="18"/>
    <x v="9"/>
    <x v="1"/>
    <x v="0"/>
    <x v="40"/>
    <x v="57"/>
    <x v="15"/>
    <x v="6"/>
    <x v="23"/>
  </r>
  <r>
    <x v="54"/>
    <x v="0"/>
    <x v="18"/>
    <x v="9"/>
    <x v="2"/>
    <x v="4"/>
    <x v="9"/>
    <x v="6"/>
    <x v="10"/>
    <x v="12"/>
    <x v="15"/>
  </r>
  <r>
    <x v="55"/>
    <x v="0"/>
    <x v="18"/>
    <x v="9"/>
    <x v="3"/>
    <x v="2"/>
    <x v="87"/>
    <x v="7"/>
    <x v="3"/>
    <x v="27"/>
    <x v="25"/>
  </r>
  <r>
    <x v="56"/>
    <x v="0"/>
    <x v="18"/>
    <x v="9"/>
    <x v="4"/>
    <x v="6"/>
    <x v="27"/>
    <x v="13"/>
    <x v="18"/>
    <x v="17"/>
    <x v="12"/>
  </r>
  <r>
    <x v="57"/>
    <x v="0"/>
    <x v="18"/>
    <x v="9"/>
    <x v="5"/>
    <x v="5"/>
    <x v="26"/>
    <x v="84"/>
    <x v="21"/>
    <x v="3"/>
    <x v="9"/>
  </r>
  <r>
    <x v="58"/>
    <x v="0"/>
    <x v="18"/>
    <x v="9"/>
    <x v="6"/>
    <x v="3"/>
    <x v="28"/>
    <x v="85"/>
    <x v="6"/>
    <x v="16"/>
    <x v="28"/>
  </r>
  <r>
    <x v="59"/>
    <x v="0"/>
    <x v="18"/>
    <x v="9"/>
    <x v="7"/>
    <x v="1"/>
    <x v="29"/>
    <x v="86"/>
    <x v="19"/>
    <x v="15"/>
    <x v="5"/>
  </r>
  <r>
    <x v="60"/>
    <x v="0"/>
    <x v="18"/>
    <x v="9"/>
    <x v="8"/>
    <x v="0"/>
    <x v="31"/>
    <x v="55"/>
    <x v="14"/>
    <x v="23"/>
    <x v="29"/>
  </r>
  <r>
    <x v="61"/>
    <x v="0"/>
    <x v="18"/>
    <x v="9"/>
    <x v="9"/>
    <x v="4"/>
    <x v="30"/>
    <x v="82"/>
    <x v="4"/>
    <x v="10"/>
    <x v="6"/>
  </r>
  <r>
    <x v="62"/>
    <x v="0"/>
    <x v="18"/>
    <x v="9"/>
    <x v="10"/>
    <x v="2"/>
    <x v="84"/>
    <x v="83"/>
    <x v="5"/>
    <x v="22"/>
    <x v="1"/>
  </r>
  <r>
    <x v="63"/>
    <x v="0"/>
    <x v="18"/>
    <x v="9"/>
    <x v="11"/>
    <x v="6"/>
    <x v="32"/>
    <x v="58"/>
    <x v="0"/>
    <x v="11"/>
    <x v="5"/>
  </r>
  <r>
    <x v="64"/>
    <x v="0"/>
    <x v="18"/>
    <x v="9"/>
    <x v="12"/>
    <x v="5"/>
    <x v="33"/>
    <x v="59"/>
    <x v="1"/>
    <x v="26"/>
    <x v="23"/>
  </r>
  <r>
    <x v="65"/>
    <x v="0"/>
    <x v="18"/>
    <x v="9"/>
    <x v="13"/>
    <x v="3"/>
    <x v="34"/>
    <x v="60"/>
    <x v="11"/>
    <x v="34"/>
    <x v="2"/>
  </r>
  <r>
    <x v="66"/>
    <x v="0"/>
    <x v="18"/>
    <x v="9"/>
    <x v="14"/>
    <x v="1"/>
    <x v="10"/>
    <x v="61"/>
    <x v="7"/>
    <x v="28"/>
    <x v="31"/>
  </r>
  <r>
    <x v="67"/>
    <x v="0"/>
    <x v="18"/>
    <x v="9"/>
    <x v="15"/>
    <x v="0"/>
    <x v="11"/>
    <x v="62"/>
    <x v="13"/>
    <x v="24"/>
    <x v="0"/>
  </r>
  <r>
    <x v="68"/>
    <x v="0"/>
    <x v="18"/>
    <x v="9"/>
    <x v="16"/>
    <x v="4"/>
    <x v="12"/>
    <x v="5"/>
    <x v="9"/>
    <x v="20"/>
    <x v="26"/>
  </r>
  <r>
    <x v="69"/>
    <x v="0"/>
    <x v="18"/>
    <x v="9"/>
    <x v="17"/>
    <x v="2"/>
    <x v="86"/>
    <x v="63"/>
    <x v="20"/>
    <x v="5"/>
    <x v="24"/>
  </r>
  <r>
    <x v="70"/>
    <x v="0"/>
    <x v="18"/>
    <x v="9"/>
    <x v="18"/>
    <x v="6"/>
    <x v="13"/>
    <x v="20"/>
    <x v="18"/>
    <x v="11"/>
    <x v="2"/>
  </r>
  <r>
    <x v="71"/>
    <x v="0"/>
    <x v="18"/>
    <x v="9"/>
    <x v="19"/>
    <x v="5"/>
    <x v="14"/>
    <x v="64"/>
    <x v="12"/>
    <x v="31"/>
    <x v="25"/>
  </r>
  <r>
    <x v="72"/>
    <x v="0"/>
    <x v="18"/>
    <x v="9"/>
    <x v="20"/>
    <x v="3"/>
    <x v="17"/>
    <x v="65"/>
    <x v="15"/>
    <x v="1"/>
    <x v="32"/>
  </r>
  <r>
    <x v="73"/>
    <x v="0"/>
    <x v="18"/>
    <x v="9"/>
    <x v="21"/>
    <x v="1"/>
    <x v="16"/>
    <x v="66"/>
    <x v="8"/>
    <x v="13"/>
    <x v="14"/>
  </r>
  <r>
    <x v="74"/>
    <x v="0"/>
    <x v="18"/>
    <x v="9"/>
    <x v="22"/>
    <x v="0"/>
    <x v="18"/>
    <x v="67"/>
    <x v="3"/>
    <x v="32"/>
    <x v="3"/>
  </r>
  <r>
    <x v="75"/>
    <x v="0"/>
    <x v="18"/>
    <x v="9"/>
    <x v="23"/>
    <x v="4"/>
    <x v="20"/>
    <x v="68"/>
    <x v="19"/>
    <x v="14"/>
    <x v="8"/>
  </r>
  <r>
    <x v="76"/>
    <x v="0"/>
    <x v="18"/>
    <x v="9"/>
    <x v="24"/>
    <x v="2"/>
    <x v="39"/>
    <x v="69"/>
    <x v="16"/>
    <x v="2"/>
    <x v="29"/>
  </r>
  <r>
    <x v="77"/>
    <x v="0"/>
    <x v="18"/>
    <x v="9"/>
    <x v="25"/>
    <x v="6"/>
    <x v="19"/>
    <x v="74"/>
    <x v="4"/>
    <x v="9"/>
    <x v="7"/>
  </r>
  <r>
    <x v="78"/>
    <x v="0"/>
    <x v="18"/>
    <x v="9"/>
    <x v="26"/>
    <x v="5"/>
    <x v="21"/>
    <x v="10"/>
    <x v="1"/>
    <x v="25"/>
    <x v="10"/>
  </r>
  <r>
    <x v="79"/>
    <x v="0"/>
    <x v="18"/>
    <x v="9"/>
    <x v="27"/>
    <x v="3"/>
    <x v="15"/>
    <x v="70"/>
    <x v="0"/>
    <x v="19"/>
    <x v="4"/>
  </r>
  <r>
    <x v="80"/>
    <x v="0"/>
    <x v="18"/>
    <x v="9"/>
    <x v="28"/>
    <x v="1"/>
    <x v="22"/>
    <x v="71"/>
    <x v="17"/>
    <x v="0"/>
    <x v="30"/>
  </r>
  <r>
    <x v="81"/>
    <x v="0"/>
    <x v="18"/>
    <x v="9"/>
    <x v="29"/>
    <x v="0"/>
    <x v="24"/>
    <x v="72"/>
    <x v="5"/>
    <x v="4"/>
    <x v="31"/>
  </r>
  <r>
    <x v="82"/>
    <x v="0"/>
    <x v="18"/>
    <x v="9"/>
    <x v="30"/>
    <x v="4"/>
    <x v="25"/>
    <x v="16"/>
    <x v="8"/>
    <x v="21"/>
    <x v="32"/>
  </r>
  <r>
    <x v="83"/>
    <x v="0"/>
    <x v="14"/>
    <x v="10"/>
    <x v="11"/>
    <x v="1"/>
    <x v="77"/>
    <x v="9"/>
    <x v="4"/>
    <x v="4"/>
    <x v="4"/>
  </r>
  <r>
    <x v="84"/>
    <x v="0"/>
    <x v="14"/>
    <x v="10"/>
    <x v="25"/>
    <x v="1"/>
    <x v="80"/>
    <x v="79"/>
    <x v="0"/>
    <x v="23"/>
    <x v="8"/>
  </r>
  <r>
    <x v="85"/>
    <x v="0"/>
    <x v="0"/>
    <x v="11"/>
    <x v="2"/>
    <x v="1"/>
    <x v="4"/>
    <x v="80"/>
    <x v="5"/>
    <x v="30"/>
    <x v="32"/>
  </r>
  <r>
    <x v="86"/>
    <x v="0"/>
    <x v="1"/>
    <x v="11"/>
    <x v="9"/>
    <x v="1"/>
    <x v="85"/>
    <x v="14"/>
    <x v="5"/>
    <x v="30"/>
    <x v="32"/>
  </r>
  <r>
    <x v="87"/>
    <x v="0"/>
    <x v="2"/>
    <x v="11"/>
    <x v="16"/>
    <x v="1"/>
    <x v="38"/>
    <x v="54"/>
    <x v="5"/>
    <x v="30"/>
    <x v="32"/>
  </r>
  <r>
    <x v="88"/>
    <x v="0"/>
    <x v="3"/>
    <x v="11"/>
    <x v="20"/>
    <x v="6"/>
    <x v="42"/>
    <x v="88"/>
    <x v="5"/>
    <x v="30"/>
    <x v="32"/>
  </r>
  <r>
    <x v="89"/>
    <x v="0"/>
    <x v="17"/>
    <x v="11"/>
    <x v="26"/>
    <x v="2"/>
    <x v="36"/>
    <x v="88"/>
    <x v="8"/>
    <x v="37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">
  <r>
    <x v="0"/>
    <x v="0"/>
    <x v="15"/>
    <x v="0"/>
    <x v="4"/>
    <x v="2"/>
    <x v="86"/>
    <x v="2"/>
    <x v="8"/>
    <x v="37"/>
    <x v="32"/>
  </r>
  <r>
    <x v="1"/>
    <x v="0"/>
    <x v="13"/>
    <x v="0"/>
    <x v="29"/>
    <x v="1"/>
    <x v="7"/>
    <x v="15"/>
    <x v="13"/>
    <x v="8"/>
    <x v="20"/>
  </r>
  <r>
    <x v="2"/>
    <x v="0"/>
    <x v="13"/>
    <x v="1"/>
    <x v="12"/>
    <x v="1"/>
    <x v="5"/>
    <x v="18"/>
    <x v="2"/>
    <x v="23"/>
    <x v="17"/>
  </r>
  <r>
    <x v="3"/>
    <x v="0"/>
    <x v="13"/>
    <x v="1"/>
    <x v="26"/>
    <x v="1"/>
    <x v="77"/>
    <x v="75"/>
    <x v="20"/>
    <x v="35"/>
    <x v="28"/>
  </r>
  <r>
    <x v="4"/>
    <x v="0"/>
    <x v="3"/>
    <x v="2"/>
    <x v="4"/>
    <x v="1"/>
    <x v="23"/>
    <x v="76"/>
    <x v="8"/>
    <x v="30"/>
    <x v="32"/>
  </r>
  <r>
    <x v="5"/>
    <x v="0"/>
    <x v="4"/>
    <x v="2"/>
    <x v="11"/>
    <x v="1"/>
    <x v="80"/>
    <x v="11"/>
    <x v="8"/>
    <x v="30"/>
    <x v="32"/>
  </r>
  <r>
    <x v="6"/>
    <x v="0"/>
    <x v="5"/>
    <x v="2"/>
    <x v="18"/>
    <x v="1"/>
    <x v="8"/>
    <x v="77"/>
    <x v="8"/>
    <x v="30"/>
    <x v="32"/>
  </r>
  <r>
    <x v="7"/>
    <x v="0"/>
    <x v="6"/>
    <x v="2"/>
    <x v="25"/>
    <x v="1"/>
    <x v="40"/>
    <x v="78"/>
    <x v="8"/>
    <x v="30"/>
    <x v="32"/>
  </r>
  <r>
    <x v="8"/>
    <x v="0"/>
    <x v="7"/>
    <x v="3"/>
    <x v="1"/>
    <x v="1"/>
    <x v="36"/>
    <x v="22"/>
    <x v="8"/>
    <x v="30"/>
    <x v="32"/>
  </r>
  <r>
    <x v="9"/>
    <x v="0"/>
    <x v="8"/>
    <x v="3"/>
    <x v="15"/>
    <x v="1"/>
    <x v="69"/>
    <x v="42"/>
    <x v="8"/>
    <x v="30"/>
    <x v="32"/>
  </r>
  <r>
    <x v="10"/>
    <x v="0"/>
    <x v="16"/>
    <x v="3"/>
    <x v="29"/>
    <x v="1"/>
    <x v="71"/>
    <x v="43"/>
    <x v="8"/>
    <x v="33"/>
    <x v="19"/>
  </r>
  <r>
    <x v="11"/>
    <x v="0"/>
    <x v="14"/>
    <x v="4"/>
    <x v="0"/>
    <x v="0"/>
    <x v="73"/>
    <x v="44"/>
    <x v="12"/>
    <x v="36"/>
    <x v="27"/>
  </r>
  <r>
    <x v="12"/>
    <x v="0"/>
    <x v="14"/>
    <x v="4"/>
    <x v="1"/>
    <x v="4"/>
    <x v="74"/>
    <x v="0"/>
    <x v="15"/>
    <x v="4"/>
    <x v="15"/>
  </r>
  <r>
    <x v="13"/>
    <x v="0"/>
    <x v="14"/>
    <x v="4"/>
    <x v="2"/>
    <x v="2"/>
    <x v="63"/>
    <x v="46"/>
    <x v="10"/>
    <x v="27"/>
    <x v="22"/>
  </r>
  <r>
    <x v="14"/>
    <x v="0"/>
    <x v="14"/>
    <x v="4"/>
    <x v="3"/>
    <x v="6"/>
    <x v="44"/>
    <x v="45"/>
    <x v="18"/>
    <x v="26"/>
    <x v="12"/>
  </r>
  <r>
    <x v="15"/>
    <x v="0"/>
    <x v="14"/>
    <x v="4"/>
    <x v="4"/>
    <x v="5"/>
    <x v="45"/>
    <x v="47"/>
    <x v="3"/>
    <x v="3"/>
    <x v="18"/>
  </r>
  <r>
    <x v="16"/>
    <x v="0"/>
    <x v="14"/>
    <x v="4"/>
    <x v="5"/>
    <x v="3"/>
    <x v="47"/>
    <x v="48"/>
    <x v="21"/>
    <x v="7"/>
    <x v="28"/>
  </r>
  <r>
    <x v="17"/>
    <x v="0"/>
    <x v="14"/>
    <x v="4"/>
    <x v="6"/>
    <x v="1"/>
    <x v="48"/>
    <x v="49"/>
    <x v="6"/>
    <x v="29"/>
    <x v="5"/>
  </r>
  <r>
    <x v="18"/>
    <x v="0"/>
    <x v="14"/>
    <x v="4"/>
    <x v="7"/>
    <x v="0"/>
    <x v="49"/>
    <x v="50"/>
    <x v="8"/>
    <x v="2"/>
    <x v="0"/>
  </r>
  <r>
    <x v="19"/>
    <x v="0"/>
    <x v="14"/>
    <x v="4"/>
    <x v="8"/>
    <x v="4"/>
    <x v="50"/>
    <x v="51"/>
    <x v="14"/>
    <x v="34"/>
    <x v="6"/>
  </r>
  <r>
    <x v="20"/>
    <x v="0"/>
    <x v="14"/>
    <x v="4"/>
    <x v="9"/>
    <x v="2"/>
    <x v="70"/>
    <x v="52"/>
    <x v="4"/>
    <x v="23"/>
    <x v="31"/>
  </r>
  <r>
    <x v="21"/>
    <x v="0"/>
    <x v="14"/>
    <x v="4"/>
    <x v="10"/>
    <x v="6"/>
    <x v="52"/>
    <x v="28"/>
    <x v="16"/>
    <x v="31"/>
    <x v="26"/>
  </r>
  <r>
    <x v="22"/>
    <x v="0"/>
    <x v="14"/>
    <x v="4"/>
    <x v="11"/>
    <x v="5"/>
    <x v="51"/>
    <x v="25"/>
    <x v="1"/>
    <x v="16"/>
    <x v="2"/>
  </r>
  <r>
    <x v="23"/>
    <x v="0"/>
    <x v="14"/>
    <x v="4"/>
    <x v="12"/>
    <x v="3"/>
    <x v="53"/>
    <x v="24"/>
    <x v="11"/>
    <x v="11"/>
    <x v="24"/>
  </r>
  <r>
    <x v="24"/>
    <x v="0"/>
    <x v="14"/>
    <x v="4"/>
    <x v="13"/>
    <x v="1"/>
    <x v="43"/>
    <x v="26"/>
    <x v="0"/>
    <x v="22"/>
    <x v="16"/>
  </r>
  <r>
    <x v="25"/>
    <x v="0"/>
    <x v="14"/>
    <x v="4"/>
    <x v="14"/>
    <x v="0"/>
    <x v="54"/>
    <x v="27"/>
    <x v="7"/>
    <x v="24"/>
    <x v="1"/>
  </r>
  <r>
    <x v="26"/>
    <x v="0"/>
    <x v="14"/>
    <x v="4"/>
    <x v="15"/>
    <x v="4"/>
    <x v="55"/>
    <x v="29"/>
    <x v="13"/>
    <x v="35"/>
    <x v="21"/>
  </r>
  <r>
    <x v="27"/>
    <x v="0"/>
    <x v="14"/>
    <x v="4"/>
    <x v="16"/>
    <x v="2"/>
    <x v="72"/>
    <x v="30"/>
    <x v="9"/>
    <x v="14"/>
    <x v="8"/>
  </r>
  <r>
    <x v="28"/>
    <x v="0"/>
    <x v="14"/>
    <x v="4"/>
    <x v="17"/>
    <x v="6"/>
    <x v="56"/>
    <x v="32"/>
    <x v="18"/>
    <x v="10"/>
    <x v="26"/>
  </r>
  <r>
    <x v="29"/>
    <x v="0"/>
    <x v="14"/>
    <x v="4"/>
    <x v="18"/>
    <x v="5"/>
    <x v="57"/>
    <x v="33"/>
    <x v="19"/>
    <x v="5"/>
    <x v="14"/>
  </r>
  <r>
    <x v="30"/>
    <x v="0"/>
    <x v="14"/>
    <x v="4"/>
    <x v="19"/>
    <x v="3"/>
    <x v="58"/>
    <x v="31"/>
    <x v="12"/>
    <x v="1"/>
    <x v="6"/>
  </r>
  <r>
    <x v="31"/>
    <x v="0"/>
    <x v="14"/>
    <x v="4"/>
    <x v="20"/>
    <x v="1"/>
    <x v="41"/>
    <x v="35"/>
    <x v="15"/>
    <x v="32"/>
    <x v="3"/>
  </r>
  <r>
    <x v="32"/>
    <x v="0"/>
    <x v="14"/>
    <x v="4"/>
    <x v="21"/>
    <x v="0"/>
    <x v="60"/>
    <x v="37"/>
    <x v="8"/>
    <x v="9"/>
    <x v="10"/>
  </r>
  <r>
    <x v="33"/>
    <x v="0"/>
    <x v="14"/>
    <x v="4"/>
    <x v="22"/>
    <x v="4"/>
    <x v="59"/>
    <x v="36"/>
    <x v="3"/>
    <x v="8"/>
    <x v="29"/>
  </r>
  <r>
    <x v="34"/>
    <x v="0"/>
    <x v="14"/>
    <x v="4"/>
    <x v="23"/>
    <x v="2"/>
    <x v="42"/>
    <x v="38"/>
    <x v="19"/>
    <x v="19"/>
    <x v="7"/>
  </r>
  <r>
    <x v="35"/>
    <x v="0"/>
    <x v="14"/>
    <x v="4"/>
    <x v="24"/>
    <x v="6"/>
    <x v="61"/>
    <x v="34"/>
    <x v="20"/>
    <x v="0"/>
    <x v="4"/>
  </r>
  <r>
    <x v="36"/>
    <x v="0"/>
    <x v="14"/>
    <x v="4"/>
    <x v="25"/>
    <x v="5"/>
    <x v="64"/>
    <x v="39"/>
    <x v="1"/>
    <x v="28"/>
    <x v="29"/>
  </r>
  <r>
    <x v="37"/>
    <x v="0"/>
    <x v="14"/>
    <x v="4"/>
    <x v="26"/>
    <x v="3"/>
    <x v="65"/>
    <x v="40"/>
    <x v="17"/>
    <x v="21"/>
    <x v="30"/>
  </r>
  <r>
    <x v="38"/>
    <x v="0"/>
    <x v="14"/>
    <x v="4"/>
    <x v="27"/>
    <x v="1"/>
    <x v="66"/>
    <x v="41"/>
    <x v="5"/>
    <x v="20"/>
    <x v="5"/>
  </r>
  <r>
    <x v="39"/>
    <x v="0"/>
    <x v="14"/>
    <x v="4"/>
    <x v="28"/>
    <x v="0"/>
    <x v="67"/>
    <x v="23"/>
    <x v="0"/>
    <x v="18"/>
    <x v="11"/>
  </r>
  <r>
    <x v="40"/>
    <x v="0"/>
    <x v="14"/>
    <x v="4"/>
    <x v="29"/>
    <x v="4"/>
    <x v="68"/>
    <x v="87"/>
    <x v="14"/>
    <x v="6"/>
    <x v="25"/>
  </r>
  <r>
    <x v="41"/>
    <x v="0"/>
    <x v="14"/>
    <x v="4"/>
    <x v="30"/>
    <x v="2"/>
    <x v="62"/>
    <x v="3"/>
    <x v="20"/>
    <x v="12"/>
    <x v="4"/>
  </r>
  <r>
    <x v="42"/>
    <x v="0"/>
    <x v="13"/>
    <x v="5"/>
    <x v="10"/>
    <x v="1"/>
    <x v="46"/>
    <x v="17"/>
    <x v="15"/>
    <x v="11"/>
    <x v="13"/>
  </r>
  <r>
    <x v="43"/>
    <x v="0"/>
    <x v="13"/>
    <x v="5"/>
    <x v="24"/>
    <x v="1"/>
    <x v="6"/>
    <x v="19"/>
    <x v="8"/>
    <x v="24"/>
    <x v="8"/>
  </r>
  <r>
    <x v="44"/>
    <x v="0"/>
    <x v="13"/>
    <x v="6"/>
    <x v="8"/>
    <x v="1"/>
    <x v="35"/>
    <x v="4"/>
    <x v="12"/>
    <x v="34"/>
    <x v="5"/>
  </r>
  <r>
    <x v="45"/>
    <x v="0"/>
    <x v="13"/>
    <x v="6"/>
    <x v="22"/>
    <x v="1"/>
    <x v="81"/>
    <x v="8"/>
    <x v="6"/>
    <x v="8"/>
    <x v="31"/>
  </r>
  <r>
    <x v="46"/>
    <x v="0"/>
    <x v="13"/>
    <x v="7"/>
    <x v="12"/>
    <x v="1"/>
    <x v="79"/>
    <x v="56"/>
    <x v="3"/>
    <x v="22"/>
    <x v="7"/>
  </r>
  <r>
    <x v="47"/>
    <x v="0"/>
    <x v="13"/>
    <x v="7"/>
    <x v="26"/>
    <x v="1"/>
    <x v="0"/>
    <x v="53"/>
    <x v="1"/>
    <x v="35"/>
    <x v="23"/>
  </r>
  <r>
    <x v="48"/>
    <x v="0"/>
    <x v="9"/>
    <x v="8"/>
    <x v="2"/>
    <x v="1"/>
    <x v="2"/>
    <x v="73"/>
    <x v="14"/>
    <x v="30"/>
    <x v="32"/>
  </r>
  <r>
    <x v="49"/>
    <x v="0"/>
    <x v="10"/>
    <x v="8"/>
    <x v="9"/>
    <x v="1"/>
    <x v="3"/>
    <x v="1"/>
    <x v="14"/>
    <x v="30"/>
    <x v="32"/>
  </r>
  <r>
    <x v="50"/>
    <x v="0"/>
    <x v="11"/>
    <x v="8"/>
    <x v="16"/>
    <x v="1"/>
    <x v="1"/>
    <x v="12"/>
    <x v="14"/>
    <x v="30"/>
    <x v="32"/>
  </r>
  <r>
    <x v="51"/>
    <x v="0"/>
    <x v="12"/>
    <x v="8"/>
    <x v="23"/>
    <x v="1"/>
    <x v="76"/>
    <x v="81"/>
    <x v="14"/>
    <x v="30"/>
    <x v="32"/>
  </r>
  <r>
    <x v="52"/>
    <x v="0"/>
    <x v="17"/>
    <x v="9"/>
    <x v="0"/>
    <x v="1"/>
    <x v="87"/>
    <x v="21"/>
    <x v="12"/>
    <x v="36"/>
    <x v="19"/>
  </r>
  <r>
    <x v="53"/>
    <x v="0"/>
    <x v="17"/>
    <x v="9"/>
    <x v="1"/>
    <x v="0"/>
    <x v="39"/>
    <x v="57"/>
    <x v="15"/>
    <x v="6"/>
    <x v="23"/>
  </r>
  <r>
    <x v="54"/>
    <x v="0"/>
    <x v="17"/>
    <x v="9"/>
    <x v="2"/>
    <x v="4"/>
    <x v="9"/>
    <x v="6"/>
    <x v="10"/>
    <x v="12"/>
    <x v="15"/>
  </r>
  <r>
    <x v="55"/>
    <x v="0"/>
    <x v="17"/>
    <x v="9"/>
    <x v="3"/>
    <x v="2"/>
    <x v="85"/>
    <x v="7"/>
    <x v="3"/>
    <x v="27"/>
    <x v="25"/>
  </r>
  <r>
    <x v="56"/>
    <x v="0"/>
    <x v="17"/>
    <x v="9"/>
    <x v="4"/>
    <x v="6"/>
    <x v="27"/>
    <x v="13"/>
    <x v="18"/>
    <x v="17"/>
    <x v="12"/>
  </r>
  <r>
    <x v="57"/>
    <x v="0"/>
    <x v="17"/>
    <x v="9"/>
    <x v="5"/>
    <x v="5"/>
    <x v="26"/>
    <x v="84"/>
    <x v="21"/>
    <x v="3"/>
    <x v="9"/>
  </r>
  <r>
    <x v="58"/>
    <x v="0"/>
    <x v="17"/>
    <x v="9"/>
    <x v="6"/>
    <x v="3"/>
    <x v="28"/>
    <x v="85"/>
    <x v="6"/>
    <x v="16"/>
    <x v="28"/>
  </r>
  <r>
    <x v="59"/>
    <x v="0"/>
    <x v="17"/>
    <x v="9"/>
    <x v="7"/>
    <x v="1"/>
    <x v="29"/>
    <x v="86"/>
    <x v="19"/>
    <x v="15"/>
    <x v="5"/>
  </r>
  <r>
    <x v="60"/>
    <x v="0"/>
    <x v="17"/>
    <x v="9"/>
    <x v="8"/>
    <x v="0"/>
    <x v="31"/>
    <x v="55"/>
    <x v="14"/>
    <x v="23"/>
    <x v="29"/>
  </r>
  <r>
    <x v="61"/>
    <x v="0"/>
    <x v="17"/>
    <x v="9"/>
    <x v="9"/>
    <x v="4"/>
    <x v="30"/>
    <x v="82"/>
    <x v="4"/>
    <x v="10"/>
    <x v="6"/>
  </r>
  <r>
    <x v="62"/>
    <x v="0"/>
    <x v="17"/>
    <x v="9"/>
    <x v="10"/>
    <x v="2"/>
    <x v="82"/>
    <x v="83"/>
    <x v="5"/>
    <x v="22"/>
    <x v="1"/>
  </r>
  <r>
    <x v="63"/>
    <x v="0"/>
    <x v="17"/>
    <x v="9"/>
    <x v="11"/>
    <x v="6"/>
    <x v="32"/>
    <x v="58"/>
    <x v="0"/>
    <x v="11"/>
    <x v="5"/>
  </r>
  <r>
    <x v="64"/>
    <x v="0"/>
    <x v="17"/>
    <x v="9"/>
    <x v="12"/>
    <x v="5"/>
    <x v="33"/>
    <x v="59"/>
    <x v="1"/>
    <x v="26"/>
    <x v="23"/>
  </r>
  <r>
    <x v="65"/>
    <x v="0"/>
    <x v="17"/>
    <x v="9"/>
    <x v="13"/>
    <x v="3"/>
    <x v="34"/>
    <x v="60"/>
    <x v="11"/>
    <x v="34"/>
    <x v="2"/>
  </r>
  <r>
    <x v="66"/>
    <x v="0"/>
    <x v="17"/>
    <x v="9"/>
    <x v="14"/>
    <x v="1"/>
    <x v="10"/>
    <x v="61"/>
    <x v="7"/>
    <x v="28"/>
    <x v="31"/>
  </r>
  <r>
    <x v="67"/>
    <x v="0"/>
    <x v="17"/>
    <x v="9"/>
    <x v="15"/>
    <x v="0"/>
    <x v="11"/>
    <x v="62"/>
    <x v="13"/>
    <x v="24"/>
    <x v="0"/>
  </r>
  <r>
    <x v="68"/>
    <x v="0"/>
    <x v="17"/>
    <x v="9"/>
    <x v="16"/>
    <x v="4"/>
    <x v="12"/>
    <x v="5"/>
    <x v="9"/>
    <x v="20"/>
    <x v="26"/>
  </r>
  <r>
    <x v="69"/>
    <x v="0"/>
    <x v="17"/>
    <x v="9"/>
    <x v="17"/>
    <x v="2"/>
    <x v="84"/>
    <x v="63"/>
    <x v="20"/>
    <x v="5"/>
    <x v="24"/>
  </r>
  <r>
    <x v="70"/>
    <x v="0"/>
    <x v="17"/>
    <x v="9"/>
    <x v="18"/>
    <x v="6"/>
    <x v="13"/>
    <x v="20"/>
    <x v="18"/>
    <x v="11"/>
    <x v="2"/>
  </r>
  <r>
    <x v="71"/>
    <x v="0"/>
    <x v="17"/>
    <x v="9"/>
    <x v="19"/>
    <x v="5"/>
    <x v="14"/>
    <x v="64"/>
    <x v="12"/>
    <x v="31"/>
    <x v="25"/>
  </r>
  <r>
    <x v="72"/>
    <x v="0"/>
    <x v="17"/>
    <x v="9"/>
    <x v="20"/>
    <x v="3"/>
    <x v="17"/>
    <x v="65"/>
    <x v="15"/>
    <x v="1"/>
    <x v="32"/>
  </r>
  <r>
    <x v="73"/>
    <x v="0"/>
    <x v="17"/>
    <x v="9"/>
    <x v="21"/>
    <x v="1"/>
    <x v="16"/>
    <x v="66"/>
    <x v="8"/>
    <x v="13"/>
    <x v="14"/>
  </r>
  <r>
    <x v="74"/>
    <x v="0"/>
    <x v="17"/>
    <x v="9"/>
    <x v="22"/>
    <x v="0"/>
    <x v="18"/>
    <x v="67"/>
    <x v="3"/>
    <x v="32"/>
    <x v="3"/>
  </r>
  <r>
    <x v="75"/>
    <x v="0"/>
    <x v="17"/>
    <x v="9"/>
    <x v="23"/>
    <x v="4"/>
    <x v="20"/>
    <x v="68"/>
    <x v="19"/>
    <x v="14"/>
    <x v="8"/>
  </r>
  <r>
    <x v="76"/>
    <x v="0"/>
    <x v="17"/>
    <x v="9"/>
    <x v="24"/>
    <x v="2"/>
    <x v="38"/>
    <x v="69"/>
    <x v="16"/>
    <x v="2"/>
    <x v="29"/>
  </r>
  <r>
    <x v="77"/>
    <x v="0"/>
    <x v="17"/>
    <x v="9"/>
    <x v="25"/>
    <x v="6"/>
    <x v="19"/>
    <x v="74"/>
    <x v="4"/>
    <x v="9"/>
    <x v="7"/>
  </r>
  <r>
    <x v="78"/>
    <x v="0"/>
    <x v="17"/>
    <x v="9"/>
    <x v="26"/>
    <x v="5"/>
    <x v="21"/>
    <x v="10"/>
    <x v="1"/>
    <x v="25"/>
    <x v="10"/>
  </r>
  <r>
    <x v="79"/>
    <x v="0"/>
    <x v="17"/>
    <x v="9"/>
    <x v="27"/>
    <x v="3"/>
    <x v="15"/>
    <x v="70"/>
    <x v="0"/>
    <x v="19"/>
    <x v="4"/>
  </r>
  <r>
    <x v="80"/>
    <x v="0"/>
    <x v="17"/>
    <x v="9"/>
    <x v="28"/>
    <x v="1"/>
    <x v="22"/>
    <x v="71"/>
    <x v="17"/>
    <x v="0"/>
    <x v="30"/>
  </r>
  <r>
    <x v="81"/>
    <x v="0"/>
    <x v="17"/>
    <x v="9"/>
    <x v="29"/>
    <x v="0"/>
    <x v="24"/>
    <x v="72"/>
    <x v="5"/>
    <x v="4"/>
    <x v="31"/>
  </r>
  <r>
    <x v="82"/>
    <x v="0"/>
    <x v="17"/>
    <x v="9"/>
    <x v="30"/>
    <x v="4"/>
    <x v="25"/>
    <x v="16"/>
    <x v="8"/>
    <x v="21"/>
    <x v="32"/>
  </r>
  <r>
    <x v="83"/>
    <x v="0"/>
    <x v="13"/>
    <x v="10"/>
    <x v="11"/>
    <x v="1"/>
    <x v="75"/>
    <x v="9"/>
    <x v="4"/>
    <x v="4"/>
    <x v="4"/>
  </r>
  <r>
    <x v="84"/>
    <x v="0"/>
    <x v="13"/>
    <x v="10"/>
    <x v="25"/>
    <x v="1"/>
    <x v="78"/>
    <x v="79"/>
    <x v="0"/>
    <x v="23"/>
    <x v="8"/>
  </r>
  <r>
    <x v="85"/>
    <x v="0"/>
    <x v="0"/>
    <x v="11"/>
    <x v="2"/>
    <x v="1"/>
    <x v="4"/>
    <x v="80"/>
    <x v="5"/>
    <x v="30"/>
    <x v="32"/>
  </r>
  <r>
    <x v="86"/>
    <x v="0"/>
    <x v="1"/>
    <x v="11"/>
    <x v="9"/>
    <x v="1"/>
    <x v="83"/>
    <x v="14"/>
    <x v="5"/>
    <x v="30"/>
    <x v="32"/>
  </r>
  <r>
    <x v="87"/>
    <x v="0"/>
    <x v="2"/>
    <x v="11"/>
    <x v="16"/>
    <x v="1"/>
    <x v="37"/>
    <x v="54"/>
    <x v="5"/>
    <x v="30"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">
  <r>
    <x v="0"/>
    <x v="0"/>
    <x v="12"/>
    <x v="0"/>
    <x v="4"/>
    <x v="2"/>
    <x v="80"/>
    <x v="2"/>
    <x v="8"/>
    <x v="37"/>
    <x v="32"/>
  </r>
  <r>
    <x v="1"/>
    <x v="0"/>
    <x v="10"/>
    <x v="0"/>
    <x v="29"/>
    <x v="1"/>
    <x v="6"/>
    <x v="13"/>
    <x v="13"/>
    <x v="8"/>
    <x v="20"/>
  </r>
  <r>
    <x v="2"/>
    <x v="0"/>
    <x v="10"/>
    <x v="1"/>
    <x v="12"/>
    <x v="1"/>
    <x v="4"/>
    <x v="15"/>
    <x v="2"/>
    <x v="23"/>
    <x v="17"/>
  </r>
  <r>
    <x v="3"/>
    <x v="0"/>
    <x v="10"/>
    <x v="1"/>
    <x v="26"/>
    <x v="1"/>
    <x v="73"/>
    <x v="71"/>
    <x v="20"/>
    <x v="35"/>
    <x v="28"/>
  </r>
  <r>
    <x v="4"/>
    <x v="0"/>
    <x v="0"/>
    <x v="2"/>
    <x v="4"/>
    <x v="1"/>
    <x v="22"/>
    <x v="72"/>
    <x v="8"/>
    <x v="30"/>
    <x v="32"/>
  </r>
  <r>
    <x v="5"/>
    <x v="0"/>
    <x v="1"/>
    <x v="2"/>
    <x v="11"/>
    <x v="1"/>
    <x v="75"/>
    <x v="10"/>
    <x v="8"/>
    <x v="30"/>
    <x v="32"/>
  </r>
  <r>
    <x v="6"/>
    <x v="0"/>
    <x v="2"/>
    <x v="2"/>
    <x v="18"/>
    <x v="1"/>
    <x v="7"/>
    <x v="73"/>
    <x v="8"/>
    <x v="30"/>
    <x v="32"/>
  </r>
  <r>
    <x v="7"/>
    <x v="0"/>
    <x v="3"/>
    <x v="2"/>
    <x v="25"/>
    <x v="1"/>
    <x v="37"/>
    <x v="74"/>
    <x v="8"/>
    <x v="30"/>
    <x v="32"/>
  </r>
  <r>
    <x v="8"/>
    <x v="0"/>
    <x v="4"/>
    <x v="3"/>
    <x v="1"/>
    <x v="1"/>
    <x v="34"/>
    <x v="19"/>
    <x v="8"/>
    <x v="30"/>
    <x v="32"/>
  </r>
  <r>
    <x v="9"/>
    <x v="0"/>
    <x v="5"/>
    <x v="3"/>
    <x v="15"/>
    <x v="1"/>
    <x v="66"/>
    <x v="39"/>
    <x v="8"/>
    <x v="30"/>
    <x v="32"/>
  </r>
  <r>
    <x v="10"/>
    <x v="0"/>
    <x v="13"/>
    <x v="3"/>
    <x v="29"/>
    <x v="1"/>
    <x v="68"/>
    <x v="40"/>
    <x v="8"/>
    <x v="33"/>
    <x v="19"/>
  </r>
  <r>
    <x v="11"/>
    <x v="0"/>
    <x v="11"/>
    <x v="4"/>
    <x v="0"/>
    <x v="0"/>
    <x v="70"/>
    <x v="41"/>
    <x v="12"/>
    <x v="36"/>
    <x v="27"/>
  </r>
  <r>
    <x v="12"/>
    <x v="0"/>
    <x v="11"/>
    <x v="4"/>
    <x v="1"/>
    <x v="4"/>
    <x v="71"/>
    <x v="0"/>
    <x v="15"/>
    <x v="4"/>
    <x v="15"/>
  </r>
  <r>
    <x v="13"/>
    <x v="0"/>
    <x v="11"/>
    <x v="4"/>
    <x v="2"/>
    <x v="2"/>
    <x v="60"/>
    <x v="43"/>
    <x v="10"/>
    <x v="27"/>
    <x v="22"/>
  </r>
  <r>
    <x v="14"/>
    <x v="0"/>
    <x v="11"/>
    <x v="4"/>
    <x v="3"/>
    <x v="6"/>
    <x v="41"/>
    <x v="42"/>
    <x v="18"/>
    <x v="26"/>
    <x v="12"/>
  </r>
  <r>
    <x v="15"/>
    <x v="0"/>
    <x v="11"/>
    <x v="4"/>
    <x v="4"/>
    <x v="5"/>
    <x v="42"/>
    <x v="44"/>
    <x v="3"/>
    <x v="3"/>
    <x v="18"/>
  </r>
  <r>
    <x v="16"/>
    <x v="0"/>
    <x v="11"/>
    <x v="4"/>
    <x v="5"/>
    <x v="3"/>
    <x v="44"/>
    <x v="45"/>
    <x v="21"/>
    <x v="7"/>
    <x v="28"/>
  </r>
  <r>
    <x v="17"/>
    <x v="0"/>
    <x v="11"/>
    <x v="4"/>
    <x v="6"/>
    <x v="1"/>
    <x v="45"/>
    <x v="46"/>
    <x v="6"/>
    <x v="29"/>
    <x v="5"/>
  </r>
  <r>
    <x v="18"/>
    <x v="0"/>
    <x v="11"/>
    <x v="4"/>
    <x v="7"/>
    <x v="0"/>
    <x v="46"/>
    <x v="47"/>
    <x v="8"/>
    <x v="2"/>
    <x v="0"/>
  </r>
  <r>
    <x v="19"/>
    <x v="0"/>
    <x v="11"/>
    <x v="4"/>
    <x v="8"/>
    <x v="4"/>
    <x v="47"/>
    <x v="48"/>
    <x v="14"/>
    <x v="34"/>
    <x v="6"/>
  </r>
  <r>
    <x v="20"/>
    <x v="0"/>
    <x v="11"/>
    <x v="4"/>
    <x v="9"/>
    <x v="2"/>
    <x v="67"/>
    <x v="49"/>
    <x v="4"/>
    <x v="23"/>
    <x v="31"/>
  </r>
  <r>
    <x v="21"/>
    <x v="0"/>
    <x v="11"/>
    <x v="4"/>
    <x v="10"/>
    <x v="6"/>
    <x v="49"/>
    <x v="25"/>
    <x v="16"/>
    <x v="31"/>
    <x v="26"/>
  </r>
  <r>
    <x v="22"/>
    <x v="0"/>
    <x v="11"/>
    <x v="4"/>
    <x v="11"/>
    <x v="5"/>
    <x v="48"/>
    <x v="22"/>
    <x v="1"/>
    <x v="16"/>
    <x v="2"/>
  </r>
  <r>
    <x v="23"/>
    <x v="0"/>
    <x v="11"/>
    <x v="4"/>
    <x v="12"/>
    <x v="3"/>
    <x v="50"/>
    <x v="21"/>
    <x v="11"/>
    <x v="11"/>
    <x v="24"/>
  </r>
  <r>
    <x v="24"/>
    <x v="0"/>
    <x v="11"/>
    <x v="4"/>
    <x v="13"/>
    <x v="1"/>
    <x v="40"/>
    <x v="23"/>
    <x v="0"/>
    <x v="22"/>
    <x v="16"/>
  </r>
  <r>
    <x v="25"/>
    <x v="0"/>
    <x v="11"/>
    <x v="4"/>
    <x v="14"/>
    <x v="0"/>
    <x v="51"/>
    <x v="24"/>
    <x v="7"/>
    <x v="24"/>
    <x v="1"/>
  </r>
  <r>
    <x v="26"/>
    <x v="0"/>
    <x v="11"/>
    <x v="4"/>
    <x v="15"/>
    <x v="4"/>
    <x v="52"/>
    <x v="26"/>
    <x v="13"/>
    <x v="35"/>
    <x v="21"/>
  </r>
  <r>
    <x v="27"/>
    <x v="0"/>
    <x v="11"/>
    <x v="4"/>
    <x v="16"/>
    <x v="2"/>
    <x v="69"/>
    <x v="27"/>
    <x v="9"/>
    <x v="14"/>
    <x v="8"/>
  </r>
  <r>
    <x v="28"/>
    <x v="0"/>
    <x v="11"/>
    <x v="4"/>
    <x v="17"/>
    <x v="6"/>
    <x v="53"/>
    <x v="29"/>
    <x v="18"/>
    <x v="10"/>
    <x v="26"/>
  </r>
  <r>
    <x v="29"/>
    <x v="0"/>
    <x v="11"/>
    <x v="4"/>
    <x v="18"/>
    <x v="5"/>
    <x v="54"/>
    <x v="30"/>
    <x v="19"/>
    <x v="5"/>
    <x v="14"/>
  </r>
  <r>
    <x v="30"/>
    <x v="0"/>
    <x v="11"/>
    <x v="4"/>
    <x v="19"/>
    <x v="3"/>
    <x v="55"/>
    <x v="28"/>
    <x v="12"/>
    <x v="1"/>
    <x v="6"/>
  </r>
  <r>
    <x v="31"/>
    <x v="0"/>
    <x v="11"/>
    <x v="4"/>
    <x v="20"/>
    <x v="1"/>
    <x v="38"/>
    <x v="32"/>
    <x v="15"/>
    <x v="32"/>
    <x v="3"/>
  </r>
  <r>
    <x v="32"/>
    <x v="0"/>
    <x v="11"/>
    <x v="4"/>
    <x v="21"/>
    <x v="0"/>
    <x v="57"/>
    <x v="34"/>
    <x v="8"/>
    <x v="9"/>
    <x v="10"/>
  </r>
  <r>
    <x v="33"/>
    <x v="0"/>
    <x v="11"/>
    <x v="4"/>
    <x v="22"/>
    <x v="4"/>
    <x v="56"/>
    <x v="33"/>
    <x v="3"/>
    <x v="8"/>
    <x v="29"/>
  </r>
  <r>
    <x v="34"/>
    <x v="0"/>
    <x v="11"/>
    <x v="4"/>
    <x v="23"/>
    <x v="2"/>
    <x v="39"/>
    <x v="35"/>
    <x v="19"/>
    <x v="19"/>
    <x v="7"/>
  </r>
  <r>
    <x v="35"/>
    <x v="0"/>
    <x v="11"/>
    <x v="4"/>
    <x v="24"/>
    <x v="6"/>
    <x v="58"/>
    <x v="31"/>
    <x v="20"/>
    <x v="0"/>
    <x v="4"/>
  </r>
  <r>
    <x v="36"/>
    <x v="0"/>
    <x v="11"/>
    <x v="4"/>
    <x v="25"/>
    <x v="5"/>
    <x v="61"/>
    <x v="36"/>
    <x v="1"/>
    <x v="28"/>
    <x v="29"/>
  </r>
  <r>
    <x v="37"/>
    <x v="0"/>
    <x v="11"/>
    <x v="4"/>
    <x v="26"/>
    <x v="3"/>
    <x v="62"/>
    <x v="37"/>
    <x v="17"/>
    <x v="21"/>
    <x v="30"/>
  </r>
  <r>
    <x v="38"/>
    <x v="0"/>
    <x v="11"/>
    <x v="4"/>
    <x v="27"/>
    <x v="1"/>
    <x v="63"/>
    <x v="38"/>
    <x v="5"/>
    <x v="20"/>
    <x v="5"/>
  </r>
  <r>
    <x v="39"/>
    <x v="0"/>
    <x v="11"/>
    <x v="4"/>
    <x v="28"/>
    <x v="0"/>
    <x v="64"/>
    <x v="20"/>
    <x v="0"/>
    <x v="18"/>
    <x v="11"/>
  </r>
  <r>
    <x v="40"/>
    <x v="0"/>
    <x v="11"/>
    <x v="4"/>
    <x v="29"/>
    <x v="4"/>
    <x v="65"/>
    <x v="81"/>
    <x v="14"/>
    <x v="6"/>
    <x v="25"/>
  </r>
  <r>
    <x v="41"/>
    <x v="0"/>
    <x v="11"/>
    <x v="4"/>
    <x v="30"/>
    <x v="2"/>
    <x v="59"/>
    <x v="3"/>
    <x v="20"/>
    <x v="12"/>
    <x v="4"/>
  </r>
  <r>
    <x v="42"/>
    <x v="0"/>
    <x v="10"/>
    <x v="5"/>
    <x v="10"/>
    <x v="1"/>
    <x v="43"/>
    <x v="14"/>
    <x v="15"/>
    <x v="11"/>
    <x v="13"/>
  </r>
  <r>
    <x v="43"/>
    <x v="0"/>
    <x v="10"/>
    <x v="5"/>
    <x v="24"/>
    <x v="1"/>
    <x v="5"/>
    <x v="16"/>
    <x v="8"/>
    <x v="24"/>
    <x v="8"/>
  </r>
  <r>
    <x v="44"/>
    <x v="0"/>
    <x v="10"/>
    <x v="6"/>
    <x v="8"/>
    <x v="1"/>
    <x v="33"/>
    <x v="4"/>
    <x v="12"/>
    <x v="34"/>
    <x v="5"/>
  </r>
  <r>
    <x v="45"/>
    <x v="0"/>
    <x v="10"/>
    <x v="6"/>
    <x v="22"/>
    <x v="1"/>
    <x v="76"/>
    <x v="8"/>
    <x v="6"/>
    <x v="8"/>
    <x v="31"/>
  </r>
  <r>
    <x v="46"/>
    <x v="0"/>
    <x v="10"/>
    <x v="7"/>
    <x v="12"/>
    <x v="1"/>
    <x v="74"/>
    <x v="52"/>
    <x v="3"/>
    <x v="22"/>
    <x v="7"/>
  </r>
  <r>
    <x v="47"/>
    <x v="0"/>
    <x v="10"/>
    <x v="7"/>
    <x v="26"/>
    <x v="1"/>
    <x v="0"/>
    <x v="50"/>
    <x v="1"/>
    <x v="35"/>
    <x v="23"/>
  </r>
  <r>
    <x v="48"/>
    <x v="0"/>
    <x v="6"/>
    <x v="8"/>
    <x v="2"/>
    <x v="1"/>
    <x v="2"/>
    <x v="69"/>
    <x v="14"/>
    <x v="30"/>
    <x v="32"/>
  </r>
  <r>
    <x v="49"/>
    <x v="0"/>
    <x v="7"/>
    <x v="8"/>
    <x v="9"/>
    <x v="1"/>
    <x v="3"/>
    <x v="1"/>
    <x v="14"/>
    <x v="30"/>
    <x v="32"/>
  </r>
  <r>
    <x v="50"/>
    <x v="0"/>
    <x v="8"/>
    <x v="8"/>
    <x v="16"/>
    <x v="1"/>
    <x v="1"/>
    <x v="11"/>
    <x v="14"/>
    <x v="30"/>
    <x v="32"/>
  </r>
  <r>
    <x v="51"/>
    <x v="0"/>
    <x v="9"/>
    <x v="8"/>
    <x v="23"/>
    <x v="1"/>
    <x v="72"/>
    <x v="75"/>
    <x v="14"/>
    <x v="30"/>
    <x v="32"/>
  </r>
  <r>
    <x v="52"/>
    <x v="0"/>
    <x v="14"/>
    <x v="9"/>
    <x v="0"/>
    <x v="1"/>
    <x v="81"/>
    <x v="18"/>
    <x v="12"/>
    <x v="36"/>
    <x v="19"/>
  </r>
  <r>
    <x v="53"/>
    <x v="0"/>
    <x v="14"/>
    <x v="9"/>
    <x v="1"/>
    <x v="0"/>
    <x v="36"/>
    <x v="53"/>
    <x v="15"/>
    <x v="6"/>
    <x v="23"/>
  </r>
  <r>
    <x v="54"/>
    <x v="0"/>
    <x v="14"/>
    <x v="9"/>
    <x v="2"/>
    <x v="4"/>
    <x v="8"/>
    <x v="6"/>
    <x v="10"/>
    <x v="12"/>
    <x v="15"/>
  </r>
  <r>
    <x v="55"/>
    <x v="0"/>
    <x v="14"/>
    <x v="9"/>
    <x v="3"/>
    <x v="2"/>
    <x v="79"/>
    <x v="7"/>
    <x v="3"/>
    <x v="27"/>
    <x v="25"/>
  </r>
  <r>
    <x v="56"/>
    <x v="0"/>
    <x v="14"/>
    <x v="9"/>
    <x v="4"/>
    <x v="6"/>
    <x v="25"/>
    <x v="12"/>
    <x v="18"/>
    <x v="17"/>
    <x v="12"/>
  </r>
  <r>
    <x v="57"/>
    <x v="0"/>
    <x v="14"/>
    <x v="9"/>
    <x v="5"/>
    <x v="5"/>
    <x v="24"/>
    <x v="78"/>
    <x v="21"/>
    <x v="3"/>
    <x v="9"/>
  </r>
  <r>
    <x v="58"/>
    <x v="0"/>
    <x v="14"/>
    <x v="9"/>
    <x v="6"/>
    <x v="3"/>
    <x v="26"/>
    <x v="79"/>
    <x v="6"/>
    <x v="16"/>
    <x v="28"/>
  </r>
  <r>
    <x v="59"/>
    <x v="0"/>
    <x v="14"/>
    <x v="9"/>
    <x v="7"/>
    <x v="1"/>
    <x v="27"/>
    <x v="80"/>
    <x v="19"/>
    <x v="15"/>
    <x v="5"/>
  </r>
  <r>
    <x v="60"/>
    <x v="0"/>
    <x v="14"/>
    <x v="9"/>
    <x v="8"/>
    <x v="0"/>
    <x v="29"/>
    <x v="51"/>
    <x v="14"/>
    <x v="23"/>
    <x v="29"/>
  </r>
  <r>
    <x v="61"/>
    <x v="0"/>
    <x v="14"/>
    <x v="9"/>
    <x v="9"/>
    <x v="4"/>
    <x v="28"/>
    <x v="76"/>
    <x v="4"/>
    <x v="10"/>
    <x v="6"/>
  </r>
  <r>
    <x v="62"/>
    <x v="0"/>
    <x v="14"/>
    <x v="9"/>
    <x v="10"/>
    <x v="2"/>
    <x v="77"/>
    <x v="77"/>
    <x v="5"/>
    <x v="22"/>
    <x v="1"/>
  </r>
  <r>
    <x v="63"/>
    <x v="0"/>
    <x v="14"/>
    <x v="9"/>
    <x v="11"/>
    <x v="6"/>
    <x v="30"/>
    <x v="54"/>
    <x v="0"/>
    <x v="11"/>
    <x v="5"/>
  </r>
  <r>
    <x v="64"/>
    <x v="0"/>
    <x v="14"/>
    <x v="9"/>
    <x v="12"/>
    <x v="5"/>
    <x v="31"/>
    <x v="55"/>
    <x v="1"/>
    <x v="26"/>
    <x v="23"/>
  </r>
  <r>
    <x v="65"/>
    <x v="0"/>
    <x v="14"/>
    <x v="9"/>
    <x v="13"/>
    <x v="3"/>
    <x v="32"/>
    <x v="56"/>
    <x v="11"/>
    <x v="34"/>
    <x v="2"/>
  </r>
  <r>
    <x v="66"/>
    <x v="0"/>
    <x v="14"/>
    <x v="9"/>
    <x v="14"/>
    <x v="1"/>
    <x v="9"/>
    <x v="57"/>
    <x v="7"/>
    <x v="28"/>
    <x v="31"/>
  </r>
  <r>
    <x v="67"/>
    <x v="0"/>
    <x v="14"/>
    <x v="9"/>
    <x v="15"/>
    <x v="0"/>
    <x v="10"/>
    <x v="58"/>
    <x v="13"/>
    <x v="24"/>
    <x v="0"/>
  </r>
  <r>
    <x v="68"/>
    <x v="0"/>
    <x v="14"/>
    <x v="9"/>
    <x v="16"/>
    <x v="4"/>
    <x v="11"/>
    <x v="5"/>
    <x v="9"/>
    <x v="20"/>
    <x v="26"/>
  </r>
  <r>
    <x v="69"/>
    <x v="0"/>
    <x v="14"/>
    <x v="9"/>
    <x v="17"/>
    <x v="2"/>
    <x v="78"/>
    <x v="59"/>
    <x v="20"/>
    <x v="5"/>
    <x v="24"/>
  </r>
  <r>
    <x v="70"/>
    <x v="0"/>
    <x v="14"/>
    <x v="9"/>
    <x v="18"/>
    <x v="6"/>
    <x v="12"/>
    <x v="17"/>
    <x v="18"/>
    <x v="11"/>
    <x v="2"/>
  </r>
  <r>
    <x v="71"/>
    <x v="0"/>
    <x v="14"/>
    <x v="9"/>
    <x v="19"/>
    <x v="5"/>
    <x v="13"/>
    <x v="60"/>
    <x v="12"/>
    <x v="31"/>
    <x v="25"/>
  </r>
  <r>
    <x v="72"/>
    <x v="0"/>
    <x v="14"/>
    <x v="9"/>
    <x v="20"/>
    <x v="3"/>
    <x v="16"/>
    <x v="61"/>
    <x v="15"/>
    <x v="1"/>
    <x v="32"/>
  </r>
  <r>
    <x v="73"/>
    <x v="0"/>
    <x v="14"/>
    <x v="9"/>
    <x v="21"/>
    <x v="1"/>
    <x v="15"/>
    <x v="62"/>
    <x v="8"/>
    <x v="13"/>
    <x v="14"/>
  </r>
  <r>
    <x v="74"/>
    <x v="0"/>
    <x v="14"/>
    <x v="9"/>
    <x v="22"/>
    <x v="0"/>
    <x v="17"/>
    <x v="63"/>
    <x v="3"/>
    <x v="32"/>
    <x v="3"/>
  </r>
  <r>
    <x v="75"/>
    <x v="0"/>
    <x v="14"/>
    <x v="9"/>
    <x v="23"/>
    <x v="4"/>
    <x v="19"/>
    <x v="64"/>
    <x v="19"/>
    <x v="14"/>
    <x v="8"/>
  </r>
  <r>
    <x v="76"/>
    <x v="0"/>
    <x v="14"/>
    <x v="9"/>
    <x v="24"/>
    <x v="2"/>
    <x v="35"/>
    <x v="65"/>
    <x v="16"/>
    <x v="2"/>
    <x v="29"/>
  </r>
  <r>
    <x v="77"/>
    <x v="0"/>
    <x v="14"/>
    <x v="9"/>
    <x v="25"/>
    <x v="6"/>
    <x v="18"/>
    <x v="70"/>
    <x v="4"/>
    <x v="9"/>
    <x v="7"/>
  </r>
  <r>
    <x v="78"/>
    <x v="0"/>
    <x v="14"/>
    <x v="9"/>
    <x v="26"/>
    <x v="5"/>
    <x v="20"/>
    <x v="9"/>
    <x v="1"/>
    <x v="25"/>
    <x v="10"/>
  </r>
  <r>
    <x v="79"/>
    <x v="0"/>
    <x v="14"/>
    <x v="9"/>
    <x v="27"/>
    <x v="3"/>
    <x v="14"/>
    <x v="66"/>
    <x v="0"/>
    <x v="19"/>
    <x v="4"/>
  </r>
  <r>
    <x v="80"/>
    <x v="0"/>
    <x v="14"/>
    <x v="9"/>
    <x v="28"/>
    <x v="1"/>
    <x v="21"/>
    <x v="67"/>
    <x v="17"/>
    <x v="0"/>
    <x v="30"/>
  </r>
  <r>
    <x v="81"/>
    <x v="0"/>
    <x v="14"/>
    <x v="9"/>
    <x v="29"/>
    <x v="0"/>
    <x v="23"/>
    <x v="68"/>
    <x v="5"/>
    <x v="4"/>
    <x v="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25" firstHeaderRow="1" firstDataRow="2" firstDataCol="1"/>
  <pivotFields count="11">
    <pivotField showAll="0" compact="0"/>
    <pivotField showAll="0" compact="0"/>
    <pivotField axis="axisCol" showAll="0" defaultSubtotal="0" compact="0" outline="0">
      <items count="19">
        <item x="14"/>
        <item x="15"/>
        <item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6"/>
        <item h="1" x="17"/>
      </items>
    </pivotField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showAll="0" compact="0"/>
    <pivotField showAll="0" compact="0"/>
  </pivotFields>
  <rowFields count="1">
    <field x="8"/>
  </rowFields>
  <colFields count="1">
    <field x="2"/>
  </colFields>
  <dataFields count="1">
    <dataField fld="8" subtotal="count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38" firstHeaderRow="1" firstDataRow="2" firstDataCol="1"/>
  <pivotFields count="11">
    <pivotField showAll="0" compact="0"/>
    <pivotField showAll="0" compact="0"/>
    <pivotField axis="axisCol" showAll="0" defaultSubtotal="0" compact="0" outline="0">
      <items count="18">
        <item x="13"/>
        <item x="14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5"/>
        <item h="1" x="16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4"/>
        <item x="35"/>
        <item x="36"/>
        <item h="1" x="30"/>
        <item h="1" x="33"/>
        <item h="1" x="37"/>
      </items>
    </pivotField>
    <pivotField showAll="0" compact="0"/>
  </pivotFields>
  <rowFields count="1">
    <field x="9"/>
  </rowFields>
  <colFields count="1">
    <field x="2"/>
  </colFields>
  <dataFields count="1">
    <dataField fld="9" subtotal="count"/>
  </dataFields>
</pivotTableDefinition>
</file>

<file path=xl/pivotTables/pivotTable3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G1:M36" firstHeaderRow="1" firstDataRow="2" firstDataCol="1"/>
  <pivotFields count="11">
    <pivotField showAll="0" compact="0"/>
    <pivotField showAll="0" compact="0"/>
    <pivotField axis="axisCol" showAll="0" defaultSubtotal="0" compact="0" outline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x="10"/>
        <item x="11"/>
        <item x="12"/>
        <item h="1" x="13"/>
        <item x="14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</pivotFields>
  <rowFields count="1">
    <field x="10"/>
  </rowFields>
  <colFields count="1">
    <field x="2"/>
  </colFields>
  <dataFields count="1">
    <dataField fld="1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6"/>
  <sheetViews>
    <sheetView showFormulas="false" showGridLines="true" showRowColHeaders="true" showZeros="true" rightToLeft="false" tabSelected="false" showOutlineSymbols="true" defaultGridColor="true" view="normal" topLeftCell="F84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4.75"/>
    <col collapsed="false" customWidth="true" hidden="false" outlineLevel="0" max="3" min="3" style="0" width="16.42"/>
    <col collapsed="false" customWidth="true" hidden="false" outlineLevel="0" max="5" min="4" style="0" width="4.75"/>
    <col collapsed="false" customWidth="true" hidden="false" outlineLevel="0" max="6" min="6" style="0" width="12.98"/>
    <col collapsed="false" customWidth="true" hidden="false" outlineLevel="0" max="7" min="7" style="2" width="46.28"/>
    <col collapsed="false" customWidth="false" hidden="false" outlineLevel="0" max="1025" min="8" style="0" width="11.52"/>
  </cols>
  <sheetData>
    <row r="1" customFormat="false" ht="13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24.05" hidden="false" customHeight="false" outlineLevel="0" collapsed="false">
      <c r="A2" s="1" t="str">
        <f aca="false">Sheet5!A1&amp;"-"&amp;RIGHT("0"&amp;Sheet5!B1,2)&amp;"-"&amp;RIGHT("0"&amp;Sheet5!C1,2)</f>
        <v>2020-01-05</v>
      </c>
      <c r="B2" s="6"/>
      <c r="C2" s="6" t="s">
        <v>7</v>
      </c>
      <c r="D2" s="0" t="n">
        <f aca="false">MID(A2,6,2)*1</f>
        <v>1</v>
      </c>
      <c r="E2" s="0" t="n">
        <f aca="false">MID(A2,9,2)*1</f>
        <v>5</v>
      </c>
      <c r="F2" s="0" t="str">
        <f aca="false">CHOOSE(WEEKDAY(A2),"Minggu","Senin","Selasa","Rabu","Kamis","Jumat","Sabtu")</f>
        <v>Minggu</v>
      </c>
      <c r="G2" s="2" t="str">
        <f aca="false">Sheet5!D1</f>
        <v>Yes. 60:1-6,Mzm. 72:1-2,7-8,10-11,12-13,Ef. 3:2-3a,5-6,Mat. 2:1-12,Yes. 60:1-22,</v>
      </c>
      <c r="I2" s="0" t="n">
        <f aca="false">WEEKDAY(A2)</f>
        <v>1</v>
      </c>
    </row>
    <row r="3" customFormat="false" ht="25" hidden="false" customHeight="false" outlineLevel="0" collapsed="false">
      <c r="A3" s="1" t="str">
        <f aca="false">Sheet5!A2&amp;"-"&amp;RIGHT("0"&amp;Sheet5!B2,2)&amp;"-"&amp;RIGHT("0"&amp;Sheet5!C2,2)</f>
        <v>2020-01-30</v>
      </c>
      <c r="B3" s="6"/>
      <c r="C3" s="6" t="s">
        <v>8</v>
      </c>
      <c r="D3" s="0" t="n">
        <f aca="false">MID(A3,6,2)*1</f>
        <v>1</v>
      </c>
      <c r="E3" s="7" t="n">
        <f aca="false">MID(A3,9,2)*1</f>
        <v>30</v>
      </c>
      <c r="F3" s="7" t="str">
        <f aca="false">CHOOSE(WEEKDAY(A3),"Minggu","Senin","Selasa","Rabu","Kamis","Jumat","Sabtu")</f>
        <v>Kamis</v>
      </c>
      <c r="G3" s="2" t="str">
        <f aca="false">Sheet5!D2</f>
        <v>2Sam. 7:18-19,24-29,Mzm. 132:1-2,3-5,11,12,13-14,Mrk. 4:21-25,Kej. 24:1-27,</v>
      </c>
    </row>
    <row r="4" customFormat="false" ht="25" hidden="false" customHeight="false" outlineLevel="0" collapsed="false">
      <c r="A4" s="1" t="str">
        <f aca="false">Sheet5!A3&amp;"-"&amp;RIGHT("0"&amp;Sheet5!B3,2)&amp;"-"&amp;RIGHT("0"&amp;Sheet5!C3,2)</f>
        <v>2020-02-13</v>
      </c>
      <c r="B4" s="6"/>
      <c r="C4" s="6" t="s">
        <v>8</v>
      </c>
      <c r="D4" s="0" t="n">
        <f aca="false">MID(A4,6,2)*1</f>
        <v>2</v>
      </c>
      <c r="E4" s="7" t="n">
        <f aca="false">MID(A4,9,2)*1</f>
        <v>13</v>
      </c>
      <c r="F4" s="7" t="str">
        <f aca="false">CHOOSE(WEEKDAY(A4),"Minggu","Senin","Selasa","Rabu","Kamis","Jumat","Sabtu")</f>
        <v>Kamis</v>
      </c>
      <c r="G4" s="2" t="str">
        <f aca="false">Sheet5!D3</f>
        <v>1Raj. 11:4-13,Mzm. 106:3-4,35-36,37,40,Mrk. 7:24-30,Kej. 44:1-20,30-34,</v>
      </c>
    </row>
    <row r="5" customFormat="false" ht="13.4" hidden="false" customHeight="false" outlineLevel="0" collapsed="false">
      <c r="A5" s="1" t="str">
        <f aca="false">Sheet5!A4&amp;"-"&amp;RIGHT("0"&amp;Sheet5!B4,2)&amp;"-"&amp;RIGHT("0"&amp;Sheet5!C4,2)</f>
        <v>2020-02-27</v>
      </c>
      <c r="B5" s="6"/>
      <c r="C5" s="6" t="s">
        <v>8</v>
      </c>
      <c r="D5" s="0" t="n">
        <f aca="false">MID(A5,6,2)*1</f>
        <v>2</v>
      </c>
      <c r="E5" s="7" t="n">
        <f aca="false">MID(A5,9,2)*1</f>
        <v>27</v>
      </c>
      <c r="F5" s="7" t="str">
        <f aca="false">CHOOSE(WEEKDAY(A5),"Minggu","Senin","Selasa","Rabu","Kamis","Jumat","Sabtu")</f>
        <v>Kamis</v>
      </c>
      <c r="G5" s="2" t="str">
        <f aca="false">Sheet5!D4</f>
        <v>Ul. 30:15-20,Mzm. 1:1-2,3,4,6,Luk. 9:22-25,Kel. 1:1-22,</v>
      </c>
    </row>
    <row r="6" customFormat="false" ht="25" hidden="false" customHeight="false" outlineLevel="0" collapsed="false">
      <c r="A6" s="1" t="str">
        <f aca="false">Sheet5!A5&amp;"-"&amp;RIGHT("0"&amp;Sheet5!B5,2)&amp;"-"&amp;RIGHT("0"&amp;Sheet5!C5,2)</f>
        <v>2020-03-05</v>
      </c>
      <c r="B6" s="6"/>
      <c r="C6" s="6" t="s">
        <v>9</v>
      </c>
      <c r="D6" s="0" t="n">
        <f aca="false">MID(A6,6,2)*1</f>
        <v>3</v>
      </c>
      <c r="E6" s="7" t="n">
        <f aca="false">MID(A6,9,2)*1</f>
        <v>5</v>
      </c>
      <c r="F6" s="7" t="str">
        <f aca="false">CHOOSE(WEEKDAY(A6),"Minggu","Senin","Selasa","Rabu","Kamis","Jumat","Sabtu")</f>
        <v>Kamis</v>
      </c>
      <c r="G6" s="2" t="str">
        <f aca="false">Sheet5!D5</f>
        <v>Est. 4:10a,10c-12,17-19,Mzm. 138:1-2a,2bc-3,7c-8,Mat. 7:7-12,Kel. 12:1-20,</v>
      </c>
    </row>
    <row r="7" customFormat="false" ht="25" hidden="false" customHeight="false" outlineLevel="0" collapsed="false">
      <c r="A7" s="1" t="str">
        <f aca="false">Sheet5!A6&amp;"-"&amp;RIGHT("0"&amp;Sheet5!B6,2)&amp;"-"&amp;RIGHT("0"&amp;Sheet5!C6,2)</f>
        <v>2020-03-12</v>
      </c>
      <c r="B7" s="6"/>
      <c r="C7" s="6" t="s">
        <v>10</v>
      </c>
      <c r="D7" s="0" t="n">
        <f aca="false">MID(A7,6,2)*1</f>
        <v>3</v>
      </c>
      <c r="E7" s="7" t="n">
        <f aca="false">MID(A7,9,2)*1</f>
        <v>12</v>
      </c>
      <c r="F7" s="7" t="str">
        <f aca="false">CHOOSE(WEEKDAY(A7),"Minggu","Senin","Selasa","Rabu","Kamis","Jumat","Sabtu")</f>
        <v>Kamis</v>
      </c>
      <c r="G7" s="2" t="str">
        <f aca="false">Sheet5!D6</f>
        <v>Yer. 17:5-10,Mzm. 1:1-2,3,4,6,Luk. 16:19-31,Kel. 18:13- 27,</v>
      </c>
    </row>
    <row r="8" customFormat="false" ht="36.6" hidden="false" customHeight="false" outlineLevel="0" collapsed="false">
      <c r="A8" s="1" t="str">
        <f aca="false">Sheet5!A7&amp;"-"&amp;RIGHT("0"&amp;Sheet5!B7,2)&amp;"-"&amp;RIGHT("0"&amp;Sheet5!C7,2)</f>
        <v>2020-03-19</v>
      </c>
      <c r="B8" s="6"/>
      <c r="C8" s="6" t="s">
        <v>11</v>
      </c>
      <c r="D8" s="0" t="n">
        <f aca="false">MID(A8,6,2)*1</f>
        <v>3</v>
      </c>
      <c r="E8" s="7" t="n">
        <f aca="false">MID(A8,9,2)*1</f>
        <v>19</v>
      </c>
      <c r="F8" s="7" t="str">
        <f aca="false">CHOOSE(WEEKDAY(A8),"Minggu","Senin","Selasa","Rabu","Kamis","Jumat","Sabtu")</f>
        <v>Kamis</v>
      </c>
      <c r="G8" s="2" t="str">
        <f aca="false">Sheet5!D7</f>
        <v>2Sam. 7:4-5a,12-14a,16,Mzm. 89:2-3,4-5,27,29,Rm. 4:13,16-18,22,Mat. 1:16,18-21,24a,Luk. 2:41-51a,Ibr. 11:1-16,</v>
      </c>
    </row>
    <row r="9" customFormat="false" ht="25" hidden="false" customHeight="false" outlineLevel="0" collapsed="false">
      <c r="A9" s="1" t="str">
        <f aca="false">Sheet5!A8&amp;"-"&amp;RIGHT("0"&amp;Sheet5!B8,2)&amp;"-"&amp;RIGHT("0"&amp;Sheet5!C8,2)</f>
        <v>2020-03-26</v>
      </c>
      <c r="B9" s="6"/>
      <c r="C9" s="6" t="s">
        <v>12</v>
      </c>
      <c r="D9" s="0" t="n">
        <f aca="false">MID(A9,6,2)*1</f>
        <v>3</v>
      </c>
      <c r="E9" s="7" t="n">
        <f aca="false">MID(A9,9,2)*1</f>
        <v>26</v>
      </c>
      <c r="F9" s="7" t="str">
        <f aca="false">CHOOSE(WEEKDAY(A9),"Minggu","Senin","Selasa","Rabu","Kamis","Jumat","Sabtu")</f>
        <v>Kamis</v>
      </c>
      <c r="G9" s="2" t="str">
        <f aca="false">Sheet5!D8</f>
        <v>Kel. 32:7-14,Mzm. 106:19-20,21-22,23,Yoh. 5:31-47,Bil. 3:1-13; 8:5-11,</v>
      </c>
    </row>
    <row r="10" customFormat="false" ht="25" hidden="false" customHeight="false" outlineLevel="0" collapsed="false">
      <c r="A10" s="1" t="str">
        <f aca="false">Sheet5!A9&amp;"-"&amp;RIGHT("0"&amp;Sheet5!B9,2)&amp;"-"&amp;RIGHT("0"&amp;Sheet5!C9,2)</f>
        <v>2020-04-02</v>
      </c>
      <c r="B10" s="6"/>
      <c r="C10" s="6" t="s">
        <v>13</v>
      </c>
      <c r="D10" s="0" t="n">
        <f aca="false">MID(A10,6,2)*1</f>
        <v>4</v>
      </c>
      <c r="E10" s="7" t="n">
        <f aca="false">MID(A10,9,2)*1</f>
        <v>2</v>
      </c>
      <c r="F10" s="7" t="str">
        <f aca="false">CHOOSE(WEEKDAY(A10),"Minggu","Senin","Selasa","Rabu","Kamis","Jumat","Sabtu")</f>
        <v>Kamis</v>
      </c>
      <c r="G10" s="2" t="str">
        <f aca="false">Sheet5!D9</f>
        <v>Kej. 17:3-9,Mzm. 105:4-5,6-7,8-9,Yoh. 8:51-59,Bil. 20:1-13; 21:4-9,</v>
      </c>
    </row>
    <row r="11" customFormat="false" ht="25" hidden="false" customHeight="false" outlineLevel="0" collapsed="false">
      <c r="A11" s="1" t="str">
        <f aca="false">Sheet5!A10&amp;"-"&amp;RIGHT("0"&amp;Sheet5!B10,2)&amp;"-"&amp;RIGHT("0"&amp;Sheet5!C10,2)</f>
        <v>2020-04-16</v>
      </c>
      <c r="B11" s="6"/>
      <c r="C11" s="8"/>
      <c r="D11" s="7" t="n">
        <f aca="false">MID(A11,6,2)*1</f>
        <v>4</v>
      </c>
      <c r="E11" s="7" t="n">
        <f aca="false">MID(A11,9,2)*1</f>
        <v>16</v>
      </c>
      <c r="F11" s="7" t="str">
        <f aca="false">CHOOSE(WEEKDAY(A11),"Minggu","Senin","Selasa","Rabu","Kamis","Jumat","Sabtu")</f>
        <v>Kamis</v>
      </c>
      <c r="G11" s="2" t="str">
        <f aca="false">Sheet5!D10</f>
        <v>Kis. 3:11-26,Mzm. 8:2a,5,6-7,8-9,Luk. 24:35-48,Kis. 2:42 - 3:11,</v>
      </c>
    </row>
    <row r="12" customFormat="false" ht="25" hidden="false" customHeight="false" outlineLevel="0" collapsed="false">
      <c r="A12" s="1" t="str">
        <f aca="false">Sheet5!A11&amp;"-"&amp;RIGHT("0"&amp;Sheet5!B11,2)&amp;"-"&amp;RIGHT("0"&amp;Sheet5!C11,2)</f>
        <v>2020-04-30</v>
      </c>
      <c r="B12" s="6"/>
      <c r="C12" s="8" t="s">
        <v>14</v>
      </c>
      <c r="D12" s="0" t="n">
        <f aca="false">MID(A12,6,2)*1</f>
        <v>4</v>
      </c>
      <c r="E12" s="7" t="n">
        <f aca="false">MID(A12,9,2)*1</f>
        <v>30</v>
      </c>
      <c r="F12" s="7" t="str">
        <f aca="false">CHOOSE(WEEKDAY(A12),"Minggu","Senin","Selasa","Rabu","Kamis","Jumat","Sabtu")</f>
        <v>Kamis</v>
      </c>
      <c r="G12" s="2" t="str">
        <f aca="false">Sheet5!D11</f>
        <v>Kis. 8:26-40,Mzm. 66:8-9,16-17,20,Yoh. 6:44-51,Kis. 10:1-33,</v>
      </c>
    </row>
    <row r="13" customFormat="false" ht="25" hidden="false" customHeight="false" outlineLevel="0" collapsed="false">
      <c r="A13" s="1" t="str">
        <f aca="false">Sheet5!A12&amp;"-"&amp;RIGHT("0"&amp;Sheet5!B12,2)&amp;"-"&amp;RIGHT("0"&amp;Sheet5!C12,2)</f>
        <v>2020-05-01</v>
      </c>
      <c r="B13" s="6"/>
      <c r="C13" s="6" t="s">
        <v>15</v>
      </c>
      <c r="D13" s="0" t="n">
        <f aca="false">MID(A13,6,2)*1</f>
        <v>5</v>
      </c>
      <c r="E13" s="7" t="n">
        <f aca="false">MID(A13,9,2)*1</f>
        <v>1</v>
      </c>
      <c r="F13" s="7" t="str">
        <f aca="false">CHOOSE(WEEKDAY(A13),"Minggu","Senin","Selasa","Rabu","Kamis","Jumat","Sabtu")</f>
        <v>Jumat</v>
      </c>
      <c r="G13" s="2" t="str">
        <f aca="false">Sheet5!D12</f>
        <v>Kis. 9:1-20,Mzm. 117:1,2,Yoh. 6:52-59,Kis. 10:34-11:4,18,</v>
      </c>
    </row>
    <row r="14" customFormat="false" ht="25" hidden="false" customHeight="false" outlineLevel="0" collapsed="false">
      <c r="A14" s="1" t="str">
        <f aca="false">Sheet5!A13&amp;"-"&amp;RIGHT("0"&amp;Sheet5!B13,2)&amp;"-"&amp;RIGHT("0"&amp;Sheet5!C13,2)</f>
        <v>2020-05-02</v>
      </c>
      <c r="B14" s="6"/>
      <c r="C14" s="6" t="s">
        <v>15</v>
      </c>
      <c r="D14" s="0" t="n">
        <f aca="false">MID(A14,6,2)*1</f>
        <v>5</v>
      </c>
      <c r="E14" s="7" t="n">
        <f aca="false">MID(A14,9,2)*1</f>
        <v>2</v>
      </c>
      <c r="F14" s="7" t="str">
        <f aca="false">CHOOSE(WEEKDAY(A14),"Minggu","Senin","Selasa","Rabu","Kamis","Jumat","Sabtu")</f>
        <v>Sabtu</v>
      </c>
      <c r="G14" s="2" t="str">
        <f aca="false">Sheet5!D13</f>
        <v>Kis. 9:31-42,Mzm. 116:12-13,14-15,16-17,Yoh. 6:60-69,Kis. 11:19-30,</v>
      </c>
    </row>
    <row r="15" customFormat="false" ht="25" hidden="false" customHeight="false" outlineLevel="0" collapsed="false">
      <c r="A15" s="1" t="str">
        <f aca="false">Sheet5!A14&amp;"-"&amp;RIGHT("0"&amp;Sheet5!B14,2)&amp;"-"&amp;RIGHT("0"&amp;Sheet5!C14,2)</f>
        <v>2020-05-03</v>
      </c>
      <c r="B15" s="6"/>
      <c r="C15" s="6" t="s">
        <v>15</v>
      </c>
      <c r="D15" s="0" t="n">
        <f aca="false">MID(A15,6,2)*1</f>
        <v>5</v>
      </c>
      <c r="E15" s="7" t="n">
        <f aca="false">MID(A15,9,2)*1</f>
        <v>3</v>
      </c>
      <c r="F15" s="7" t="str">
        <f aca="false">CHOOSE(WEEKDAY(A15),"Minggu","Senin","Selasa","Rabu","Kamis","Jumat","Sabtu")</f>
        <v>Minggu</v>
      </c>
      <c r="G15" s="2" t="str">
        <f aca="false">Sheet5!D14</f>
        <v>Kis. 2:14a,36-41,Mzm. 23:1-3a,3b-4,5,6,1Ptr. 2:20b-25,Yoh. 10:1-10,Kis. 12:1-23,</v>
      </c>
    </row>
    <row r="16" customFormat="false" ht="25" hidden="false" customHeight="false" outlineLevel="0" collapsed="false">
      <c r="A16" s="1" t="str">
        <f aca="false">Sheet5!A15&amp;"-"&amp;RIGHT("0"&amp;Sheet5!B15,2)&amp;"-"&amp;RIGHT("0"&amp;Sheet5!C15,2)</f>
        <v>2020-05-04</v>
      </c>
      <c r="B16" s="6"/>
      <c r="C16" s="6" t="s">
        <v>15</v>
      </c>
      <c r="D16" s="0" t="n">
        <f aca="false">MID(A16,6,2)*1</f>
        <v>5</v>
      </c>
      <c r="E16" s="7" t="n">
        <f aca="false">MID(A16,9,2)*1</f>
        <v>4</v>
      </c>
      <c r="F16" s="7" t="str">
        <f aca="false">CHOOSE(WEEKDAY(A16),"Minggu","Senin","Selasa","Rabu","Kamis","Jumat","Sabtu")</f>
        <v>Senin</v>
      </c>
      <c r="G16" s="2" t="str">
        <f aca="false">Sheet5!D15</f>
        <v>Kis. 11:1-18,Mzm. 42:2-3; 43:3,4,Yoh. 10:11-18,Kis. 12:24-13:14a,</v>
      </c>
    </row>
    <row r="17" customFormat="false" ht="25" hidden="false" customHeight="false" outlineLevel="0" collapsed="false">
      <c r="A17" s="1" t="str">
        <f aca="false">Sheet5!A16&amp;"-"&amp;RIGHT("0"&amp;Sheet5!B16,2)&amp;"-"&amp;RIGHT("0"&amp;Sheet5!C16,2)</f>
        <v>2020-05-05</v>
      </c>
      <c r="B17" s="6"/>
      <c r="C17" s="6" t="s">
        <v>15</v>
      </c>
      <c r="D17" s="0" t="n">
        <f aca="false">MID(A17,6,2)*1</f>
        <v>5</v>
      </c>
      <c r="E17" s="7" t="n">
        <f aca="false">MID(A17,9,2)*1</f>
        <v>5</v>
      </c>
      <c r="F17" s="7" t="str">
        <f aca="false">CHOOSE(WEEKDAY(A17),"Minggu","Senin","Selasa","Rabu","Kamis","Jumat","Sabtu")</f>
        <v>Selasa</v>
      </c>
      <c r="G17" s="2" t="str">
        <f aca="false">Sheet5!D16</f>
        <v>Kis. 11:19-26,Mzm. 87:1-3,4-5,6-7,Yoh. 10:22-30,Kis. 13:14b-43,</v>
      </c>
    </row>
    <row r="18" customFormat="false" ht="25" hidden="false" customHeight="false" outlineLevel="0" collapsed="false">
      <c r="A18" s="1" t="str">
        <f aca="false">Sheet5!A17&amp;"-"&amp;RIGHT("0"&amp;Sheet5!B17,2)&amp;"-"&amp;RIGHT("0"&amp;Sheet5!C17,2)</f>
        <v>2020-05-06</v>
      </c>
      <c r="B18" s="6"/>
      <c r="C18" s="6" t="s">
        <v>15</v>
      </c>
      <c r="D18" s="0" t="n">
        <f aca="false">MID(A18,6,2)*1</f>
        <v>5</v>
      </c>
      <c r="E18" s="7" t="n">
        <f aca="false">MID(A18,9,2)*1</f>
        <v>6</v>
      </c>
      <c r="F18" s="7" t="str">
        <f aca="false">CHOOSE(WEEKDAY(A18),"Minggu","Senin","Selasa","Rabu","Kamis","Jumat","Sabtu")</f>
        <v>Rabu</v>
      </c>
      <c r="G18" s="2" t="str">
        <f aca="false">Sheet5!D17</f>
        <v>Kis. 12:24 - 13:5a,Mzm. 67:2-3,5,6,8,Yoh. 12:44-50,Kis. 13:44-14:7,</v>
      </c>
    </row>
    <row r="19" customFormat="false" ht="25" hidden="false" customHeight="false" outlineLevel="0" collapsed="false">
      <c r="A19" s="1" t="str">
        <f aca="false">Sheet5!A18&amp;"-"&amp;RIGHT("0"&amp;Sheet5!B18,2)&amp;"-"&amp;RIGHT("0"&amp;Sheet5!C18,2)</f>
        <v>2020-05-07</v>
      </c>
      <c r="B19" s="6"/>
      <c r="C19" s="6" t="s">
        <v>15</v>
      </c>
      <c r="D19" s="0" t="n">
        <f aca="false">MID(A19,6,2)*1</f>
        <v>5</v>
      </c>
      <c r="E19" s="7" t="n">
        <f aca="false">MID(A19,9,2)*1</f>
        <v>7</v>
      </c>
      <c r="F19" s="7" t="str">
        <f aca="false">CHOOSE(WEEKDAY(A19),"Minggu","Senin","Selasa","Rabu","Kamis","Jumat","Sabtu")</f>
        <v>Kamis</v>
      </c>
      <c r="G19" s="2" t="str">
        <f aca="false">Sheet5!D18</f>
        <v>Kis. 13:13-25,Mzm. 89:2-3,21-22,25,27,Yoh. 13:16-20,Kis. 14:8-15:4,</v>
      </c>
    </row>
    <row r="20" customFormat="false" ht="25" hidden="false" customHeight="false" outlineLevel="0" collapsed="false">
      <c r="A20" s="1" t="str">
        <f aca="false">Sheet5!A19&amp;"-"&amp;RIGHT("0"&amp;Sheet5!B19,2)&amp;"-"&amp;RIGHT("0"&amp;Sheet5!C19,2)</f>
        <v>2020-05-08</v>
      </c>
      <c r="B20" s="6"/>
      <c r="C20" s="6" t="s">
        <v>15</v>
      </c>
      <c r="D20" s="0" t="n">
        <f aca="false">MID(A20,6,2)*1</f>
        <v>5</v>
      </c>
      <c r="E20" s="7" t="n">
        <f aca="false">MID(A20,9,2)*1</f>
        <v>8</v>
      </c>
      <c r="F20" s="7" t="str">
        <f aca="false">CHOOSE(WEEKDAY(A20),"Minggu","Senin","Selasa","Rabu","Kamis","Jumat","Sabtu")</f>
        <v>Jumat</v>
      </c>
      <c r="G20" s="2" t="str">
        <f aca="false">Sheet5!D19</f>
        <v>Kis. 13:26-33,Mzm. 2:6-7,8-9,10-11,Yoh. 14:1-6,Kis. 15:5-35,</v>
      </c>
    </row>
    <row r="21" customFormat="false" ht="25" hidden="false" customHeight="false" outlineLevel="0" collapsed="false">
      <c r="A21" s="1" t="str">
        <f aca="false">Sheet5!A20&amp;"-"&amp;RIGHT("0"&amp;Sheet5!B20,2)&amp;"-"&amp;RIGHT("0"&amp;Sheet5!C20,2)</f>
        <v>2020-05-09</v>
      </c>
      <c r="B21" s="6"/>
      <c r="C21" s="6" t="s">
        <v>15</v>
      </c>
      <c r="D21" s="0" t="n">
        <f aca="false">MID(A21,6,2)*1</f>
        <v>5</v>
      </c>
      <c r="E21" s="7" t="n">
        <f aca="false">MID(A21,9,2)*1</f>
        <v>9</v>
      </c>
      <c r="F21" s="7" t="str">
        <f aca="false">CHOOSE(WEEKDAY(A21),"Minggu","Senin","Selasa","Rabu","Kamis","Jumat","Sabtu")</f>
        <v>Sabtu</v>
      </c>
      <c r="G21" s="2" t="str">
        <f aca="false">Sheet5!D20</f>
        <v>Kis. 13:44-52,Mzm. 98:1,2-3ab,3cd-4,Yoh. 14:7-14,Kis. 15:36-16:15,</v>
      </c>
    </row>
    <row r="22" customFormat="false" ht="25" hidden="false" customHeight="false" outlineLevel="0" collapsed="false">
      <c r="A22" s="1" t="str">
        <f aca="false">Sheet5!A21&amp;"-"&amp;RIGHT("0"&amp;Sheet5!B21,2)&amp;"-"&amp;RIGHT("0"&amp;Sheet5!C21,2)</f>
        <v>2020-05-10</v>
      </c>
      <c r="B22" s="6"/>
      <c r="C22" s="6" t="s">
        <v>15</v>
      </c>
      <c r="D22" s="0" t="n">
        <f aca="false">MID(A22,6,2)*1</f>
        <v>5</v>
      </c>
      <c r="E22" s="7" t="n">
        <f aca="false">MID(A22,9,2)*1</f>
        <v>10</v>
      </c>
      <c r="F22" s="7" t="str">
        <f aca="false">CHOOSE(WEEKDAY(A22),"Minggu","Senin","Selasa","Rabu","Kamis","Jumat","Sabtu")</f>
        <v>Minggu</v>
      </c>
      <c r="G22" s="2" t="str">
        <f aca="false">Sheet5!D21</f>
        <v>Kis. 6:1-7,Mzm. 33:1-2,4-5,18-19,1Ptr. 2:4-9,Yoh. 14:1-12,Kis. 16:16-40,</v>
      </c>
    </row>
    <row r="23" customFormat="false" ht="25" hidden="false" customHeight="false" outlineLevel="0" collapsed="false">
      <c r="A23" s="1" t="str">
        <f aca="false">Sheet5!A22&amp;"-"&amp;RIGHT("0"&amp;Sheet5!B22,2)&amp;"-"&amp;RIGHT("0"&amp;Sheet5!C22,2)</f>
        <v>2020-05-11</v>
      </c>
      <c r="B23" s="6"/>
      <c r="C23" s="6" t="s">
        <v>15</v>
      </c>
      <c r="D23" s="0" t="n">
        <f aca="false">MID(A23,6,2)*1</f>
        <v>5</v>
      </c>
      <c r="E23" s="7" t="n">
        <f aca="false">MID(A23,9,2)*1</f>
        <v>11</v>
      </c>
      <c r="F23" s="7" t="str">
        <f aca="false">CHOOSE(WEEKDAY(A23),"Minggu","Senin","Selasa","Rabu","Kamis","Jumat","Sabtu")</f>
        <v>Senin</v>
      </c>
      <c r="G23" s="2" t="str">
        <f aca="false">Sheet5!D22</f>
        <v>Kis. 14:5-18,Mzm. 115:1-2,3-4,15-16,Yoh. 14:21-26,Kis. 17:1-18,</v>
      </c>
    </row>
    <row r="24" customFormat="false" ht="25" hidden="false" customHeight="false" outlineLevel="0" collapsed="false">
      <c r="A24" s="1" t="str">
        <f aca="false">Sheet5!A23&amp;"-"&amp;RIGHT("0"&amp;Sheet5!B23,2)&amp;"-"&amp;RIGHT("0"&amp;Sheet5!C23,2)</f>
        <v>2020-05-12</v>
      </c>
      <c r="B24" s="6"/>
      <c r="C24" s="6" t="s">
        <v>15</v>
      </c>
      <c r="D24" s="0" t="n">
        <f aca="false">MID(A24,6,2)*1</f>
        <v>5</v>
      </c>
      <c r="E24" s="7" t="n">
        <f aca="false">MID(A24,9,2)*1</f>
        <v>12</v>
      </c>
      <c r="F24" s="7" t="str">
        <f aca="false">CHOOSE(WEEKDAY(A24),"Minggu","Senin","Selasa","Rabu","Kamis","Jumat","Sabtu")</f>
        <v>Selasa</v>
      </c>
      <c r="G24" s="2" t="str">
        <f aca="false">Sheet5!D23</f>
        <v>Kis. 14:19-28,Mzm. 145:10-11,12-13ab,21,Yoh. 14:27-31a,Kis. 17:19-34,</v>
      </c>
    </row>
    <row r="25" customFormat="false" ht="25" hidden="false" customHeight="false" outlineLevel="0" collapsed="false">
      <c r="A25" s="1" t="str">
        <f aca="false">Sheet5!A24&amp;"-"&amp;RIGHT("0"&amp;Sheet5!B24,2)&amp;"-"&amp;RIGHT("0"&amp;Sheet5!C24,2)</f>
        <v>2020-05-13</v>
      </c>
      <c r="B25" s="6"/>
      <c r="C25" s="8" t="s">
        <v>15</v>
      </c>
      <c r="D25" s="0" t="n">
        <f aca="false">MID(A25,6,2)*1</f>
        <v>5</v>
      </c>
      <c r="E25" s="7" t="n">
        <f aca="false">MID(A25,9,2)*1</f>
        <v>13</v>
      </c>
      <c r="F25" s="7" t="str">
        <f aca="false">CHOOSE(WEEKDAY(A25),"Minggu","Senin","Selasa","Rabu","Kamis","Jumat","Sabtu")</f>
        <v>Rabu</v>
      </c>
      <c r="G25" s="2" t="str">
        <f aca="false">Sheet5!D24</f>
        <v>Kis. 15:1-6,Mzm. 122:1-2,3-4a,4b-5,Yoh. 15:1-8,Kis. 18:1-28,</v>
      </c>
    </row>
    <row r="26" customFormat="false" ht="25" hidden="false" customHeight="false" outlineLevel="0" collapsed="false">
      <c r="A26" s="1" t="str">
        <f aca="false">Sheet5!A25&amp;"-"&amp;RIGHT("0"&amp;Sheet5!B25,2)&amp;"-"&amp;RIGHT("0"&amp;Sheet5!C25,2)</f>
        <v>2020-05-14</v>
      </c>
      <c r="B26" s="6"/>
      <c r="C26" s="6" t="s">
        <v>15</v>
      </c>
      <c r="D26" s="0" t="n">
        <f aca="false">MID(A26,6,2)*1</f>
        <v>5</v>
      </c>
      <c r="E26" s="7" t="n">
        <f aca="false">MID(A26,9,2)*1</f>
        <v>14</v>
      </c>
      <c r="F26" s="7" t="str">
        <f aca="false">CHOOSE(WEEKDAY(A26),"Minggu","Senin","Selasa","Rabu","Kamis","Jumat","Sabtu")</f>
        <v>Kamis</v>
      </c>
      <c r="G26" s="2" t="str">
        <f aca="false">Sheet5!D25</f>
        <v>Kis. 1:15-17,20-26,Mzm. 113:1-2,3-4,5-6,7-8,Yoh. 15:9-17,Kis. 5:12-32,1Kor. 1:17-2:5,1Kor. 4:1-16,</v>
      </c>
    </row>
    <row r="27" customFormat="false" ht="25" hidden="false" customHeight="false" outlineLevel="0" collapsed="false">
      <c r="A27" s="1" t="str">
        <f aca="false">Sheet5!A26&amp;"-"&amp;RIGHT("0"&amp;Sheet5!B26,2)&amp;"-"&amp;RIGHT("0"&amp;Sheet5!C26,2)</f>
        <v>2020-05-15</v>
      </c>
      <c r="B27" s="6"/>
      <c r="C27" s="6" t="s">
        <v>15</v>
      </c>
      <c r="D27" s="0" t="n">
        <f aca="false">MID(A27,6,2)*1</f>
        <v>5</v>
      </c>
      <c r="E27" s="7" t="n">
        <f aca="false">MID(A27,9,2)*1</f>
        <v>15</v>
      </c>
      <c r="F27" s="7" t="str">
        <f aca="false">CHOOSE(WEEKDAY(A27),"Minggu","Senin","Selasa","Rabu","Kamis","Jumat","Sabtu")</f>
        <v>Jumat</v>
      </c>
      <c r="G27" s="2" t="str">
        <f aca="false">Sheet5!D26</f>
        <v>Kis. 15:22-31,Mzm. 57:8-9,10-12,Yoh. 15:12-17,Kis. 19:21-41,</v>
      </c>
    </row>
    <row r="28" customFormat="false" ht="25" hidden="false" customHeight="false" outlineLevel="0" collapsed="false">
      <c r="A28" s="1" t="str">
        <f aca="false">Sheet5!A27&amp;"-"&amp;RIGHT("0"&amp;Sheet5!B27,2)&amp;"-"&amp;RIGHT("0"&amp;Sheet5!C27,2)</f>
        <v>2020-05-16</v>
      </c>
      <c r="B28" s="6"/>
      <c r="C28" s="6" t="s">
        <v>15</v>
      </c>
      <c r="D28" s="0" t="n">
        <f aca="false">MID(A28,6,2)*1</f>
        <v>5</v>
      </c>
      <c r="E28" s="7" t="n">
        <f aca="false">MID(A28,9,2)*1</f>
        <v>16</v>
      </c>
      <c r="F28" s="7" t="str">
        <f aca="false">CHOOSE(WEEKDAY(A28),"Minggu","Senin","Selasa","Rabu","Kamis","Jumat","Sabtu")</f>
        <v>Sabtu</v>
      </c>
      <c r="G28" s="2" t="str">
        <f aca="false">Sheet5!D27</f>
        <v>Kis. 16:1-10,Mzm. 100:1-2,3,5,Yoh. 15:18-21,Kis. 20:1-16,</v>
      </c>
    </row>
    <row r="29" customFormat="false" ht="25" hidden="false" customHeight="false" outlineLevel="0" collapsed="false">
      <c r="A29" s="1" t="str">
        <f aca="false">Sheet5!A28&amp;"-"&amp;RIGHT("0"&amp;Sheet5!B28,2)&amp;"-"&amp;RIGHT("0"&amp;Sheet5!C28,2)</f>
        <v>2020-05-17</v>
      </c>
      <c r="B29" s="6"/>
      <c r="C29" s="6" t="s">
        <v>15</v>
      </c>
      <c r="D29" s="0" t="n">
        <f aca="false">MID(A29,6,2)*1</f>
        <v>5</v>
      </c>
      <c r="E29" s="7" t="n">
        <f aca="false">MID(A29,9,2)*1</f>
        <v>17</v>
      </c>
      <c r="F29" s="7" t="str">
        <f aca="false">CHOOSE(WEEKDAY(A29),"Minggu","Senin","Selasa","Rabu","Kamis","Jumat","Sabtu")</f>
        <v>Minggu</v>
      </c>
      <c r="G29" s="2" t="str">
        <f aca="false">Sheet5!D28</f>
        <v>Kis. 8:5-8,14-17,Mzm. 66:1-3a,4-5,6-7a,16,20,1Ptr. 3:15-18,Yoh. 14:15-21,Kis. 20:17-38,</v>
      </c>
    </row>
    <row r="30" customFormat="false" ht="25" hidden="false" customHeight="false" outlineLevel="0" collapsed="false">
      <c r="A30" s="1" t="str">
        <f aca="false">Sheet5!A29&amp;"-"&amp;RIGHT("0"&amp;Sheet5!B29,2)&amp;"-"&amp;RIGHT("0"&amp;Sheet5!C29,2)</f>
        <v>2020-05-18</v>
      </c>
      <c r="B30" s="6"/>
      <c r="C30" s="6" t="s">
        <v>15</v>
      </c>
      <c r="D30" s="0" t="n">
        <f aca="false">MID(A30,6,2)*1</f>
        <v>5</v>
      </c>
      <c r="E30" s="7" t="n">
        <f aca="false">MID(A30,9,2)*1</f>
        <v>18</v>
      </c>
      <c r="F30" s="7" t="str">
        <f aca="false">CHOOSE(WEEKDAY(A30),"Minggu","Senin","Selasa","Rabu","Kamis","Jumat","Sabtu")</f>
        <v>Senin</v>
      </c>
      <c r="G30" s="2" t="str">
        <f aca="false">Sheet5!D29</f>
        <v>Kis. 16:11-15,Mzm. 149:1-2,3-4,5-6a,9b,Yoh. 15:26-16:4a,Kis. 21:1-26,</v>
      </c>
    </row>
    <row r="31" customFormat="false" ht="25" hidden="false" customHeight="false" outlineLevel="0" collapsed="false">
      <c r="A31" s="1" t="str">
        <f aca="false">Sheet5!A30&amp;"-"&amp;RIGHT("0"&amp;Sheet5!B30,2)&amp;"-"&amp;RIGHT("0"&amp;Sheet5!C30,2)</f>
        <v>2020-05-19</v>
      </c>
      <c r="B31" s="6"/>
      <c r="C31" s="6" t="s">
        <v>15</v>
      </c>
      <c r="D31" s="0" t="n">
        <f aca="false">MID(A31,6,2)*1</f>
        <v>5</v>
      </c>
      <c r="E31" s="7" t="n">
        <f aca="false">MID(A31,9,2)*1</f>
        <v>19</v>
      </c>
      <c r="F31" s="7" t="str">
        <f aca="false">CHOOSE(WEEKDAY(A31),"Minggu","Senin","Selasa","Rabu","Kamis","Jumat","Sabtu")</f>
        <v>Selasa</v>
      </c>
      <c r="G31" s="2" t="str">
        <f aca="false">Sheet5!D30</f>
        <v>Kis. 16:22-34,Mzm. 138:1-2a,2bc-3,7c-8,Yoh. 16:5-11,Kis. 21:27-39,</v>
      </c>
    </row>
    <row r="32" customFormat="false" ht="25" hidden="false" customHeight="false" outlineLevel="0" collapsed="false">
      <c r="A32" s="1" t="str">
        <f aca="false">Sheet5!A31&amp;"-"&amp;RIGHT("0"&amp;Sheet5!B31,2)&amp;"-"&amp;RIGHT("0"&amp;Sheet5!C31,2)</f>
        <v>2020-05-20</v>
      </c>
      <c r="B32" s="6"/>
      <c r="C32" s="6" t="s">
        <v>15</v>
      </c>
      <c r="D32" s="0" t="n">
        <f aca="false">MID(A32,6,2)*1</f>
        <v>5</v>
      </c>
      <c r="E32" s="7" t="n">
        <f aca="false">MID(A32,9,2)*1</f>
        <v>20</v>
      </c>
      <c r="F32" s="7" t="str">
        <f aca="false">CHOOSE(WEEKDAY(A32),"Minggu","Senin","Selasa","Rabu","Kamis","Jumat","Sabtu")</f>
        <v>Rabu</v>
      </c>
      <c r="G32" s="2" t="str">
        <f aca="false">Sheet5!D31</f>
        <v>Kis. 17:15,22-18:1,Mzm. 148:1-2,11-12ab,12c-14a,14bcd,Yoh. 16:12-15,Kis. 21:40-22:21,</v>
      </c>
    </row>
    <row r="33" customFormat="false" ht="25" hidden="false" customHeight="false" outlineLevel="0" collapsed="false">
      <c r="A33" s="1" t="str">
        <f aca="false">Sheet5!A32&amp;"-"&amp;RIGHT("0"&amp;Sheet5!B32,2)&amp;"-"&amp;RIGHT("0"&amp;Sheet5!C32,2)</f>
        <v>2020-05-21</v>
      </c>
      <c r="B33" s="6"/>
      <c r="C33" s="6" t="s">
        <v>15</v>
      </c>
      <c r="D33" s="0" t="n">
        <f aca="false">MID(A33,6,2)*1</f>
        <v>5</v>
      </c>
      <c r="E33" s="7" t="n">
        <f aca="false">MID(A33,9,2)*1</f>
        <v>21</v>
      </c>
      <c r="F33" s="7" t="str">
        <f aca="false">CHOOSE(WEEKDAY(A33),"Minggu","Senin","Selasa","Rabu","Kamis","Jumat","Sabtu")</f>
        <v>Kamis</v>
      </c>
      <c r="G33" s="2" t="str">
        <f aca="false">Sheet5!D32</f>
        <v>Kis. 1:1-11,Mzm. 47:2-3,6-7,8-9,Ef. 1:17-23,Mat. 28:16-20,Ef 4:1-24,</v>
      </c>
    </row>
    <row r="34" customFormat="false" ht="25" hidden="false" customHeight="false" outlineLevel="0" collapsed="false">
      <c r="A34" s="1" t="str">
        <f aca="false">Sheet5!A33&amp;"-"&amp;RIGHT("0"&amp;Sheet5!B33,2)&amp;"-"&amp;RIGHT("0"&amp;Sheet5!C33,2)</f>
        <v>2020-05-22</v>
      </c>
      <c r="B34" s="6"/>
      <c r="C34" s="6" t="s">
        <v>15</v>
      </c>
      <c r="D34" s="0" t="n">
        <f aca="false">MID(A34,6,2)*1</f>
        <v>5</v>
      </c>
      <c r="E34" s="7" t="n">
        <f aca="false">MID(A34,9,2)*1</f>
        <v>22</v>
      </c>
      <c r="F34" s="7" t="str">
        <f aca="false">CHOOSE(WEEKDAY(A34),"Minggu","Senin","Selasa","Rabu","Kamis","Jumat","Sabtu")</f>
        <v>Jumat</v>
      </c>
      <c r="G34" s="2" t="str">
        <f aca="false">Sheet5!D33</f>
        <v>Kis. 18:9-18,Mzm. 47:2-3,4-5,6-7,Yoh. 16:20-23a,Kis. 22:22-23:11,</v>
      </c>
    </row>
    <row r="35" customFormat="false" ht="25" hidden="false" customHeight="false" outlineLevel="0" collapsed="false">
      <c r="A35" s="1" t="str">
        <f aca="false">Sheet5!A34&amp;"-"&amp;RIGHT("0"&amp;Sheet5!B34,2)&amp;"-"&amp;RIGHT("0"&amp;Sheet5!C34,2)</f>
        <v>2020-05-23</v>
      </c>
      <c r="B35" s="6"/>
      <c r="C35" s="6" t="s">
        <v>15</v>
      </c>
      <c r="D35" s="0" t="n">
        <f aca="false">MID(A35,6,2)*1</f>
        <v>5</v>
      </c>
      <c r="E35" s="7" t="n">
        <f aca="false">MID(A35,9,2)*1</f>
        <v>23</v>
      </c>
      <c r="F35" s="7" t="str">
        <f aca="false">CHOOSE(WEEKDAY(A35),"Minggu","Senin","Selasa","Rabu","Kamis","Jumat","Sabtu")</f>
        <v>Sabtu</v>
      </c>
      <c r="G35" s="2" t="str">
        <f aca="false">Sheet5!D34</f>
        <v>Kis. 18:23-28,Mzm. 47:2-3,8-9,10,Yoh. 16:23b-28,Kis. 23:12-35,</v>
      </c>
    </row>
    <row r="36" customFormat="false" ht="25" hidden="false" customHeight="false" outlineLevel="0" collapsed="false">
      <c r="A36" s="1" t="str">
        <f aca="false">Sheet5!A35&amp;"-"&amp;RIGHT("0"&amp;Sheet5!B35,2)&amp;"-"&amp;RIGHT("0"&amp;Sheet5!C35,2)</f>
        <v>2020-05-24</v>
      </c>
      <c r="B36" s="6"/>
      <c r="C36" s="6" t="s">
        <v>15</v>
      </c>
      <c r="D36" s="0" t="n">
        <f aca="false">MID(A36,6,2)*1</f>
        <v>5</v>
      </c>
      <c r="E36" s="7" t="n">
        <f aca="false">MID(A36,9,2)*1</f>
        <v>24</v>
      </c>
      <c r="F36" s="7" t="str">
        <f aca="false">CHOOSE(WEEKDAY(A36),"Minggu","Senin","Selasa","Rabu","Kamis","Jumat","Sabtu")</f>
        <v>Minggu</v>
      </c>
      <c r="G36" s="2" t="str">
        <f aca="false">Sheet5!D35</f>
        <v>Kis. 1:12-14,Mzm. 27:1,4,7-8a,1Ptr. 4:13-16,Yoh. 17:1-11a,Kis. 24:1-6,8b-27,</v>
      </c>
    </row>
    <row r="37" customFormat="false" ht="25" hidden="false" customHeight="false" outlineLevel="0" collapsed="false">
      <c r="A37" s="1" t="str">
        <f aca="false">Sheet5!A36&amp;"-"&amp;RIGHT("0"&amp;Sheet5!B36,2)&amp;"-"&amp;RIGHT("0"&amp;Sheet5!C36,2)</f>
        <v>2020-05-25</v>
      </c>
      <c r="B37" s="6"/>
      <c r="C37" s="6" t="s">
        <v>15</v>
      </c>
      <c r="D37" s="0" t="n">
        <f aca="false">MID(A37,6,2)*1</f>
        <v>5</v>
      </c>
      <c r="E37" s="7" t="n">
        <f aca="false">MID(A37,9,2)*1</f>
        <v>25</v>
      </c>
      <c r="F37" s="7" t="str">
        <f aca="false">CHOOSE(WEEKDAY(A37),"Minggu","Senin","Selasa","Rabu","Kamis","Jumat","Sabtu")</f>
        <v>Senin</v>
      </c>
      <c r="G37" s="2" t="str">
        <f aca="false">Sheet5!D36</f>
        <v>Kis. 19:1-8,Mzm. 68:2-3,4-5ac,6-7ab,Yoh. 16:29-33,Kis. 25:1-27,</v>
      </c>
    </row>
    <row r="38" customFormat="false" ht="25" hidden="false" customHeight="false" outlineLevel="0" collapsed="false">
      <c r="A38" s="1" t="str">
        <f aca="false">Sheet5!A37&amp;"-"&amp;RIGHT("0"&amp;Sheet5!B37,2)&amp;"-"&amp;RIGHT("0"&amp;Sheet5!C37,2)</f>
        <v>2020-05-26</v>
      </c>
      <c r="B38" s="6"/>
      <c r="C38" s="6" t="s">
        <v>15</v>
      </c>
      <c r="D38" s="0" t="n">
        <f aca="false">MID(A38,6,2)*1</f>
        <v>5</v>
      </c>
      <c r="E38" s="7" t="n">
        <f aca="false">MID(A38,9,2)*1</f>
        <v>26</v>
      </c>
      <c r="F38" s="7" t="str">
        <f aca="false">CHOOSE(WEEKDAY(A38),"Minggu","Senin","Selasa","Rabu","Kamis","Jumat","Sabtu")</f>
        <v>Selasa</v>
      </c>
      <c r="G38" s="2" t="str">
        <f aca="false">Sheet5!D37</f>
        <v>Kis. 20:17-27,Mzm. 68:10-11,20-21,Yoh. 17:1-11a,Kis. 26:1-32,</v>
      </c>
    </row>
    <row r="39" customFormat="false" ht="25" hidden="false" customHeight="false" outlineLevel="0" collapsed="false">
      <c r="A39" s="1" t="str">
        <f aca="false">Sheet5!A38&amp;"-"&amp;RIGHT("0"&amp;Sheet5!B38,2)&amp;"-"&amp;RIGHT("0"&amp;Sheet5!C38,2)</f>
        <v>2020-05-27</v>
      </c>
      <c r="B39" s="6"/>
      <c r="C39" s="6" t="s">
        <v>15</v>
      </c>
      <c r="D39" s="0" t="n">
        <f aca="false">MID(A39,6,2)*1</f>
        <v>5</v>
      </c>
      <c r="E39" s="7" t="n">
        <f aca="false">MID(A39,9,2)*1</f>
        <v>27</v>
      </c>
      <c r="F39" s="7" t="str">
        <f aca="false">CHOOSE(WEEKDAY(A39),"Minggu","Senin","Selasa","Rabu","Kamis","Jumat","Sabtu")</f>
        <v>Rabu</v>
      </c>
      <c r="G39" s="2" t="str">
        <f aca="false">Sheet5!D38</f>
        <v>Kis. 20:28-38,Mzm. 68:29-30,33-35a,35b-36c,Yoh. 17:11b-19,Kis. 27:1-20,</v>
      </c>
    </row>
    <row r="40" customFormat="false" ht="25" hidden="false" customHeight="false" outlineLevel="0" collapsed="false">
      <c r="A40" s="1" t="str">
        <f aca="false">Sheet5!A39&amp;"-"&amp;RIGHT("0"&amp;Sheet5!B39,2)&amp;"-"&amp;RIGHT("0"&amp;Sheet5!C39,2)</f>
        <v>2020-05-28</v>
      </c>
      <c r="B40" s="6"/>
      <c r="C40" s="6" t="s">
        <v>15</v>
      </c>
      <c r="D40" s="0" t="n">
        <f aca="false">MID(A40,6,2)*1</f>
        <v>5</v>
      </c>
      <c r="E40" s="7" t="n">
        <f aca="false">MID(A40,9,2)*1</f>
        <v>28</v>
      </c>
      <c r="F40" s="7" t="str">
        <f aca="false">CHOOSE(WEEKDAY(A40),"Minggu","Senin","Selasa","Rabu","Kamis","Jumat","Sabtu")</f>
        <v>Kamis</v>
      </c>
      <c r="G40" s="2" t="str">
        <f aca="false">Sheet5!D39</f>
        <v>Kis. 22:30; 23:6-11,Mzm. 16:1-2a,5,7-8,9-10,11,Yoh. 17:20-26,Kis. 27:21-44,</v>
      </c>
    </row>
    <row r="41" customFormat="false" ht="25" hidden="false" customHeight="false" outlineLevel="0" collapsed="false">
      <c r="A41" s="1" t="str">
        <f aca="false">Sheet5!A40&amp;"-"&amp;RIGHT("0"&amp;Sheet5!B40,2)&amp;"-"&amp;RIGHT("0"&amp;Sheet5!C40,2)</f>
        <v>2020-05-29</v>
      </c>
      <c r="B41" s="6"/>
      <c r="C41" s="6" t="s">
        <v>15</v>
      </c>
      <c r="D41" s="0" t="n">
        <f aca="false">MID(A41,6,2)*1</f>
        <v>5</v>
      </c>
      <c r="E41" s="7" t="n">
        <f aca="false">MID(A41,9,2)*1</f>
        <v>29</v>
      </c>
      <c r="F41" s="7" t="str">
        <f aca="false">CHOOSE(WEEKDAY(A41),"Minggu","Senin","Selasa","Rabu","Kamis","Jumat","Sabtu")</f>
        <v>Jumat</v>
      </c>
      <c r="G41" s="2" t="str">
        <f aca="false">Sheet5!D40</f>
        <v>Kis. 25:13-21,Mzm. 103:1-2,11-12,19-20ab,Yoh. 21:15-19,Kis. 28:1-14,</v>
      </c>
    </row>
    <row r="42" customFormat="false" ht="48.15" hidden="false" customHeight="false" outlineLevel="0" collapsed="false">
      <c r="A42" s="1" t="str">
        <f aca="false">Sheet5!A41&amp;"-"&amp;RIGHT("0"&amp;Sheet5!B41,2)&amp;"-"&amp;RIGHT("0"&amp;Sheet5!C41,2)</f>
        <v>2020-05-30</v>
      </c>
      <c r="B42" s="6"/>
      <c r="C42" s="6" t="s">
        <v>15</v>
      </c>
      <c r="D42" s="0" t="n">
        <f aca="false">MID(A42,6,2)*1</f>
        <v>5</v>
      </c>
      <c r="E42" s="7" t="n">
        <f aca="false">MID(A42,9,2)*1</f>
        <v>30</v>
      </c>
      <c r="F42" s="7" t="str">
        <f aca="false">CHOOSE(WEEKDAY(A42),"Minggu","Senin","Selasa","Rabu","Kamis","Jumat","Sabtu")</f>
        <v>Sabtu</v>
      </c>
      <c r="G42" s="2" t="str">
        <f aca="false">Sheet5!D41</f>
        <v>Kis. 28:16-20,30-31,Mzm. 11:4,5,7,Yoh. 21:20-25,. Sore :,Kej. 11:1-9,Kel. 19:3-8a,16-20b,Yeh. 37:1-14,Yl. 2:28-32,Mzm. 104:1-2a, 24, 27-28,29bc-30,Rm. 8:22-27,Yoh. 7:37-39,Kis. 28:15-28,30-31,</v>
      </c>
    </row>
    <row r="43" customFormat="false" ht="25" hidden="false" customHeight="false" outlineLevel="0" collapsed="false">
      <c r="A43" s="1" t="str">
        <f aca="false">Sheet5!A42&amp;"-"&amp;RIGHT("0"&amp;Sheet5!B42,2)&amp;"-"&amp;RIGHT("0"&amp;Sheet5!C42,2)</f>
        <v>2020-05-31</v>
      </c>
      <c r="B43" s="6"/>
      <c r="C43" s="6" t="s">
        <v>15</v>
      </c>
      <c r="D43" s="0" t="n">
        <f aca="false">MID(A43,6,2)*1</f>
        <v>5</v>
      </c>
      <c r="E43" s="7" t="n">
        <f aca="false">MID(A43,9,2)*1</f>
        <v>31</v>
      </c>
      <c r="F43" s="7" t="str">
        <f aca="false">CHOOSE(WEEKDAY(A43),"Minggu","Senin","Selasa","Rabu","Kamis","Jumat","Sabtu")</f>
        <v>Minggu</v>
      </c>
      <c r="G43" s="2" t="str">
        <f aca="false">Sheet5!D42</f>
        <v>Kis. 2:1-11,Mzm. 104: 1ab, 24ac, 29bc-30, 31, 34,1Kor. 12:3b-7,12-13,Yoh. 20:19-23,Rm. 8:5-27,</v>
      </c>
    </row>
    <row r="44" customFormat="false" ht="25" hidden="false" customHeight="false" outlineLevel="0" collapsed="false">
      <c r="A44" s="1" t="str">
        <f aca="false">Sheet5!A43&amp;"-"&amp;RIGHT("0"&amp;Sheet5!B43,2)&amp;"-"&amp;RIGHT("0"&amp;Sheet5!C43,2)</f>
        <v>2020-06-11</v>
      </c>
      <c r="B44" s="6"/>
      <c r="C44" s="6" t="s">
        <v>8</v>
      </c>
      <c r="D44" s="0" t="n">
        <f aca="false">MID(A44,6,2)*1</f>
        <v>6</v>
      </c>
      <c r="E44" s="7" t="n">
        <f aca="false">MID(A44,9,2)*1</f>
        <v>11</v>
      </c>
      <c r="F44" s="7" t="str">
        <f aca="false">CHOOSE(WEEKDAY(A44),"Minggu","Senin","Selasa","Rabu","Kamis","Jumat","Sabtu")</f>
        <v>Kamis</v>
      </c>
      <c r="G44" s="2" t="str">
        <f aca="false">Sheet5!D43</f>
        <v>Kis. 11:21b-26; 13:1-3,Mzm. 98:2-3ab,3c-4,5-6,Mat. 10:7-13,Yos. 5:13-6: 21,Yos. 5:13-6: 21,</v>
      </c>
    </row>
    <row r="45" customFormat="false" ht="25" hidden="false" customHeight="false" outlineLevel="0" collapsed="false">
      <c r="A45" s="1" t="str">
        <f aca="false">Sheet5!A44&amp;"-"&amp;RIGHT("0"&amp;Sheet5!B44,2)&amp;"-"&amp;RIGHT("0"&amp;Sheet5!C44,2)</f>
        <v>2020-06-25</v>
      </c>
      <c r="B45" s="6"/>
      <c r="C45" s="6" t="s">
        <v>8</v>
      </c>
      <c r="D45" s="0" t="n">
        <f aca="false">MID(A45,6,2)*1</f>
        <v>6</v>
      </c>
      <c r="E45" s="7" t="n">
        <f aca="false">MID(A45,9,2)*1</f>
        <v>25</v>
      </c>
      <c r="F45" s="7" t="str">
        <f aca="false">CHOOSE(WEEKDAY(A45),"Minggu","Senin","Selasa","Rabu","Kamis","Jumat","Sabtu")</f>
        <v>Kamis</v>
      </c>
      <c r="G45" s="2" t="str">
        <f aca="false">Sheet5!D44</f>
        <v>2Raj. 24:8-17,Mzm. 79:1-2,3-5,8,9,Mat. 7:21-29,Ezr. 9:1-9,15-10:5,</v>
      </c>
    </row>
    <row r="46" customFormat="false" ht="25" hidden="false" customHeight="false" outlineLevel="0" collapsed="false">
      <c r="A46" s="1" t="str">
        <f aca="false">Sheet5!A45&amp;"-"&amp;RIGHT("0"&amp;Sheet5!B45,2)&amp;"-"&amp;RIGHT("0"&amp;Sheet5!C45,2)</f>
        <v>2020-07-09</v>
      </c>
      <c r="B46" s="6"/>
      <c r="C46" s="8" t="s">
        <v>8</v>
      </c>
      <c r="D46" s="0" t="n">
        <f aca="false">MID(A46,6,2)*1</f>
        <v>7</v>
      </c>
      <c r="E46" s="7" t="n">
        <f aca="false">MID(A46,9,2)*1</f>
        <v>9</v>
      </c>
      <c r="F46" s="7" t="str">
        <f aca="false">CHOOSE(WEEKDAY(A46),"Minggu","Senin","Selasa","Rabu","Kamis","Jumat","Sabtu")</f>
        <v>Kamis</v>
      </c>
      <c r="G46" s="2" t="str">
        <f aca="false">Sheet5!D45</f>
        <v>Hos. 11:1,3-4,8c-9,Mzm. 80:2ac,3b,15-16,Mat. 10:7-15,Ams. 10:6-32,</v>
      </c>
    </row>
    <row r="47" customFormat="false" ht="25" hidden="false" customHeight="false" outlineLevel="0" collapsed="false">
      <c r="A47" s="1" t="str">
        <f aca="false">Sheet5!A46&amp;"-"&amp;RIGHT("0"&amp;Sheet5!B46,2)&amp;"-"&amp;RIGHT("0"&amp;Sheet5!C46,2)</f>
        <v>2020-07-23</v>
      </c>
      <c r="B47" s="6"/>
      <c r="C47" s="6" t="s">
        <v>8</v>
      </c>
      <c r="D47" s="0" t="n">
        <f aca="false">MID(A47,6,2)*1</f>
        <v>7</v>
      </c>
      <c r="E47" s="7" t="n">
        <f aca="false">MID(A47,9,2)*1</f>
        <v>23</v>
      </c>
      <c r="F47" s="7" t="str">
        <f aca="false">CHOOSE(WEEKDAY(A47),"Minggu","Senin","Selasa","Rabu","Kamis","Jumat","Sabtu")</f>
        <v>Kamis</v>
      </c>
      <c r="G47" s="2" t="str">
        <f aca="false">Sheet5!D46</f>
        <v>Yer. 2:1-3,7-8,12-13,Mzm. 36:6-7ab,8-9,10-11,Mat. 13:10-17,Ayb. 19:1-29,</v>
      </c>
    </row>
    <row r="48" customFormat="false" ht="25" hidden="false" customHeight="false" outlineLevel="0" collapsed="false">
      <c r="A48" s="1" t="str">
        <f aca="false">Sheet5!A47&amp;"-"&amp;RIGHT("0"&amp;Sheet5!B47,2)&amp;"-"&amp;RIGHT("0"&amp;Sheet5!C47,2)</f>
        <v>2020-08-13</v>
      </c>
      <c r="B48" s="6"/>
      <c r="C48" s="6" t="s">
        <v>8</v>
      </c>
      <c r="D48" s="0" t="n">
        <f aca="false">MID(A48,6,2)*1</f>
        <v>8</v>
      </c>
      <c r="E48" s="7" t="n">
        <f aca="false">MID(A48,9,2)*1</f>
        <v>13</v>
      </c>
      <c r="F48" s="7" t="str">
        <f aca="false">CHOOSE(WEEKDAY(A48),"Minggu","Senin","Selasa","Rabu","Kamis","Jumat","Sabtu")</f>
        <v>Kamis</v>
      </c>
      <c r="G48" s="2" t="str">
        <f aca="false">Sheet5!D47</f>
        <v>Yeh. 12:1-12,Mzm. 78:56-57,58-59,61-62,Mat. 18:21-19:1,Za. 11:4-12:8,</v>
      </c>
    </row>
    <row r="49" customFormat="false" ht="36.6" hidden="false" customHeight="false" outlineLevel="0" collapsed="false">
      <c r="A49" s="1" t="str">
        <f aca="false">Sheet5!A48&amp;"-"&amp;RIGHT("0"&amp;Sheet5!B48,2)&amp;"-"&amp;RIGHT("0"&amp;Sheet5!C48,2)</f>
        <v>2020-08-27</v>
      </c>
      <c r="B49" s="6"/>
      <c r="C49" s="6" t="s">
        <v>8</v>
      </c>
      <c r="D49" s="0" t="n">
        <f aca="false">MID(A49,6,2)*1</f>
        <v>8</v>
      </c>
      <c r="E49" s="7" t="n">
        <f aca="false">MID(A49,9,2)*1</f>
        <v>27</v>
      </c>
      <c r="F49" s="7" t="str">
        <f aca="false">CHOOSE(WEEKDAY(A49),"Minggu","Senin","Selasa","Rabu","Kamis","Jumat","Sabtu")</f>
        <v>Kamis</v>
      </c>
      <c r="G49" s="2" t="str">
        <f aca="false">Sheet5!D48</f>
        <v>1Kor. 1:1-9,Mzm. 145:2-3,4-5,6-7,Mat. 24:42-51,Sir. 26:1-4,16-21,Mzm. 131:1,2,3,Luk. 7:11-17,Ef. 6:1-9,1Tim. 2:1-15,</v>
      </c>
    </row>
    <row r="50" customFormat="false" ht="25" hidden="false" customHeight="false" outlineLevel="0" collapsed="false">
      <c r="A50" s="1" t="str">
        <f aca="false">Sheet5!A49&amp;"-"&amp;RIGHT("0"&amp;Sheet5!B49,2)&amp;"-"&amp;RIGHT("0"&amp;Sheet5!C49,2)</f>
        <v>2020-09-03</v>
      </c>
      <c r="B50" s="6"/>
      <c r="C50" s="6" t="s">
        <v>16</v>
      </c>
      <c r="D50" s="0" t="n">
        <f aca="false">MID(A50,6,2)*1</f>
        <v>9</v>
      </c>
      <c r="E50" s="7" t="n">
        <f aca="false">MID(A50,9,2)*1</f>
        <v>3</v>
      </c>
      <c r="F50" s="7" t="str">
        <f aca="false">CHOOSE(WEEKDAY(A50),"Minggu","Senin","Selasa","Rabu","Kamis","Jumat","Sabtu")</f>
        <v>Kamis</v>
      </c>
      <c r="G50" s="2" t="str">
        <f aca="false">Sheet5!D49</f>
        <v>1Kor. 3:18-23,Mzm. 24:1-2,3-4ab,5-6,Luk. 5:1-11,2Tim. 2:1-21,</v>
      </c>
    </row>
    <row r="51" customFormat="false" ht="25" hidden="false" customHeight="false" outlineLevel="0" collapsed="false">
      <c r="A51" s="1" t="str">
        <f aca="false">Sheet5!A50&amp;"-"&amp;RIGHT("0"&amp;Sheet5!B50,2)&amp;"-"&amp;RIGHT("0"&amp;Sheet5!C50,2)</f>
        <v>2020-09-10</v>
      </c>
      <c r="B51" s="6"/>
      <c r="C51" s="6" t="s">
        <v>17</v>
      </c>
      <c r="D51" s="0" t="n">
        <f aca="false">MID(A51,6,2)*1</f>
        <v>9</v>
      </c>
      <c r="E51" s="7" t="n">
        <f aca="false">MID(A51,9,2)*1</f>
        <v>10</v>
      </c>
      <c r="F51" s="7" t="str">
        <f aca="false">CHOOSE(WEEKDAY(A51),"Minggu","Senin","Selasa","Rabu","Kamis","Jumat","Sabtu")</f>
        <v>Kamis</v>
      </c>
      <c r="G51" s="2" t="str">
        <f aca="false">Sheet5!D50</f>
        <v>1Kor. 8:1b-7,11-13,Mzm. 139:1-3,13-14ab,23-24,Luk. 6:27-38,2Ptr. 3:1-10,</v>
      </c>
    </row>
    <row r="52" customFormat="false" ht="25" hidden="false" customHeight="false" outlineLevel="0" collapsed="false">
      <c r="A52" s="1" t="str">
        <f aca="false">Sheet5!A51&amp;"-"&amp;RIGHT("0"&amp;Sheet5!B51,2)&amp;"-"&amp;RIGHT("0"&amp;Sheet5!C51,2)</f>
        <v>2020-09-17</v>
      </c>
      <c r="B52" s="6"/>
      <c r="C52" s="6" t="s">
        <v>18</v>
      </c>
      <c r="D52" s="0" t="n">
        <f aca="false">MID(A52,6,2)*1</f>
        <v>9</v>
      </c>
      <c r="E52" s="7" t="n">
        <f aca="false">MID(A52,9,2)*1</f>
        <v>17</v>
      </c>
      <c r="F52" s="7" t="str">
        <f aca="false">CHOOSE(WEEKDAY(A52),"Minggu","Senin","Selasa","Rabu","Kamis","Jumat","Sabtu")</f>
        <v>Kamis</v>
      </c>
      <c r="G52" s="2" t="str">
        <f aca="false">Sheet5!D51</f>
        <v>1Kor. 15:1-11,Mzm. 118:1-2,16ab-17,28,Luk. 7:36-50,Est. 5:1-14; 7:1-10,</v>
      </c>
    </row>
    <row r="53" customFormat="false" ht="25" hidden="false" customHeight="false" outlineLevel="0" collapsed="false">
      <c r="A53" s="1" t="str">
        <f aca="false">Sheet5!A52&amp;"-"&amp;RIGHT("0"&amp;Sheet5!B52,2)&amp;"-"&amp;RIGHT("0"&amp;Sheet5!C52,2)</f>
        <v>2020-09-24</v>
      </c>
      <c r="B53" s="6"/>
      <c r="C53" s="6" t="s">
        <v>19</v>
      </c>
      <c r="D53" s="0" t="n">
        <f aca="false">MID(A53,6,2)*1</f>
        <v>9</v>
      </c>
      <c r="E53" s="7" t="n">
        <f aca="false">MID(A53,9,2)*1</f>
        <v>24</v>
      </c>
      <c r="F53" s="7" t="str">
        <f aca="false">CHOOSE(WEEKDAY(A53),"Minggu","Senin","Selasa","Rabu","Kamis","Jumat","Sabtu")</f>
        <v>Kamis</v>
      </c>
      <c r="G53" s="2" t="str">
        <f aca="false">Sheet5!D52</f>
        <v>Pkh. 1:2-11,Mzm. 90:3-4,5-6,12-13,14,17,Luk. 9:7-9,BcO Tb. 6:1-17.,</v>
      </c>
    </row>
    <row r="54" customFormat="false" ht="25" hidden="false" customHeight="false" outlineLevel="0" collapsed="false">
      <c r="A54" s="1" t="str">
        <f aca="false">Sheet5!A53&amp;"-"&amp;RIGHT("0"&amp;Sheet5!B53,2)&amp;"-"&amp;RIGHT("0"&amp;Sheet5!C53,2)</f>
        <v>2020-10-01</v>
      </c>
      <c r="B54" s="6"/>
      <c r="C54" s="6" t="s">
        <v>20</v>
      </c>
      <c r="D54" s="0" t="n">
        <f aca="false">MID(A54,6,2)*1</f>
        <v>10</v>
      </c>
      <c r="E54" s="7" t="n">
        <f aca="false">MID(A54,9,2)*1</f>
        <v>1</v>
      </c>
      <c r="F54" s="7" t="str">
        <f aca="false">CHOOSE(WEEKDAY(A54),"Minggu","Senin","Selasa","Rabu","Kamis","Jumat","Sabtu")</f>
        <v>Kamis</v>
      </c>
      <c r="G54" s="2" t="str">
        <f aca="false">Sheet5!D53</f>
        <v>Yes. 66:10-14b,1Kor. 12:31-13:13,Mzm. 131:1,2,3,Mat. 18:1-4,Ydt. 10:1-5,11-17; 11:1-8,20-23,</v>
      </c>
    </row>
    <row r="55" customFormat="false" ht="25" hidden="false" customHeight="false" outlineLevel="0" collapsed="false">
      <c r="A55" s="1" t="str">
        <f aca="false">Sheet5!A54&amp;"-"&amp;RIGHT("0"&amp;Sheet5!B54,2)&amp;"-"&amp;RIGHT("0"&amp;Sheet5!C54,2)</f>
        <v>2020-10-02</v>
      </c>
      <c r="B55" s="6"/>
      <c r="C55" s="6" t="s">
        <v>20</v>
      </c>
      <c r="D55" s="0" t="n">
        <f aca="false">MID(A55,6,2)*1</f>
        <v>10</v>
      </c>
      <c r="E55" s="7" t="n">
        <f aca="false">MID(A55,9,2)*1</f>
        <v>2</v>
      </c>
      <c r="F55" s="7" t="str">
        <f aca="false">CHOOSE(WEEKDAY(A55),"Minggu","Senin","Selasa","Rabu","Kamis","Jumat","Sabtu")</f>
        <v>Jumat</v>
      </c>
      <c r="G55" s="2" t="str">
        <f aca="false">Sheet5!D54</f>
        <v>Kel. 23:20-23a,Mzm. 91:1-2,3-4,5-6,10-11,Mat. 18:1-5,10,Ydt. 10:1-5,11-17; 11:1-8,20-23,</v>
      </c>
    </row>
    <row r="56" customFormat="false" ht="25" hidden="false" customHeight="false" outlineLevel="0" collapsed="false">
      <c r="A56" s="1" t="str">
        <f aca="false">Sheet5!A55&amp;"-"&amp;RIGHT("0"&amp;Sheet5!B55,2)&amp;"-"&amp;RIGHT("0"&amp;Sheet5!C55,2)</f>
        <v>2020-10-03</v>
      </c>
      <c r="B56" s="6"/>
      <c r="C56" s="6" t="s">
        <v>20</v>
      </c>
      <c r="D56" s="0" t="n">
        <f aca="false">MID(A56,6,2)*1</f>
        <v>10</v>
      </c>
      <c r="E56" s="7" t="n">
        <f aca="false">MID(A56,9,2)*1</f>
        <v>3</v>
      </c>
      <c r="F56" s="7" t="str">
        <f aca="false">CHOOSE(WEEKDAY(A56),"Minggu","Senin","Selasa","Rabu","Kamis","Jumat","Sabtu")</f>
        <v>Sabtu</v>
      </c>
      <c r="G56" s="2" t="str">
        <f aca="false">Sheet5!D55</f>
        <v>Ayb. 42:1-3,5-6,12-17,Mzm. 119:66,71,75,91,125,130,Luk. 10:17-24,Ydt. 13:3-14:7,</v>
      </c>
    </row>
    <row r="57" customFormat="false" ht="25" hidden="false" customHeight="false" outlineLevel="0" collapsed="false">
      <c r="A57" s="1" t="str">
        <f aca="false">Sheet5!A56&amp;"-"&amp;RIGHT("0"&amp;Sheet5!B56,2)&amp;"-"&amp;RIGHT("0"&amp;Sheet5!C56,2)</f>
        <v>2020-10-04</v>
      </c>
      <c r="B57" s="6"/>
      <c r="C57" s="6" t="s">
        <v>20</v>
      </c>
      <c r="D57" s="0" t="n">
        <f aca="false">MID(A57,6,2)*1</f>
        <v>10</v>
      </c>
      <c r="E57" s="7" t="n">
        <f aca="false">MID(A57,9,2)*1</f>
        <v>4</v>
      </c>
      <c r="F57" s="7" t="str">
        <f aca="false">CHOOSE(WEEKDAY(A57),"Minggu","Senin","Selasa","Rabu","Kamis","Jumat","Sabtu")</f>
        <v>Minggu</v>
      </c>
      <c r="G57" s="2" t="str">
        <f aca="false">Sheet5!D56</f>
        <v>Yes. 5:1-7,Mzm. 80:9,12,13-14,15-16,19-20,Flp. 4:6-9,Mat. 21:33-43,Sir. 1:1-20,</v>
      </c>
    </row>
    <row r="58" customFormat="false" ht="25" hidden="false" customHeight="false" outlineLevel="0" collapsed="false">
      <c r="A58" s="1" t="str">
        <f aca="false">Sheet5!A57&amp;"-"&amp;RIGHT("0"&amp;Sheet5!B57,2)&amp;"-"&amp;RIGHT("0"&amp;Sheet5!C57,2)</f>
        <v>2020-10-05</v>
      </c>
      <c r="B58" s="6"/>
      <c r="C58" s="6" t="s">
        <v>20</v>
      </c>
      <c r="D58" s="0" t="n">
        <f aca="false">MID(A58,6,2)*1</f>
        <v>10</v>
      </c>
      <c r="E58" s="7" t="n">
        <f aca="false">MID(A58,9,2)*1</f>
        <v>5</v>
      </c>
      <c r="F58" s="7" t="str">
        <f aca="false">CHOOSE(WEEKDAY(A58),"Minggu","Senin","Selasa","Rabu","Kamis","Jumat","Sabtu")</f>
        <v>Senin</v>
      </c>
      <c r="G58" s="2" t="str">
        <f aca="false">Sheet5!D57</f>
        <v>Gal. 1:6-12,Mzm. 111:1-2,7-8,9,10c,Luk. 10:25-37,Sir. 2:1-18,</v>
      </c>
    </row>
    <row r="59" customFormat="false" ht="25" hidden="false" customHeight="false" outlineLevel="0" collapsed="false">
      <c r="A59" s="1" t="str">
        <f aca="false">Sheet5!A58&amp;"-"&amp;RIGHT("0"&amp;Sheet5!B58,2)&amp;"-"&amp;RIGHT("0"&amp;Sheet5!C58,2)</f>
        <v>2020-10-06</v>
      </c>
      <c r="B59" s="6"/>
      <c r="C59" s="6" t="s">
        <v>20</v>
      </c>
      <c r="D59" s="0" t="n">
        <f aca="false">MID(A59,6,2)*1</f>
        <v>10</v>
      </c>
      <c r="E59" s="7" t="n">
        <f aca="false">MID(A59,9,2)*1</f>
        <v>6</v>
      </c>
      <c r="F59" s="7" t="str">
        <f aca="false">CHOOSE(WEEKDAY(A59),"Minggu","Senin","Selasa","Rabu","Kamis","Jumat","Sabtu")</f>
        <v>Selasa</v>
      </c>
      <c r="G59" s="2" t="str">
        <f aca="false">Sheet5!D58</f>
        <v>Gal. 1:13-24,Mzm. 139:1-3,13-14ab,14c-15,Luk. 10:38-42,BcO YSir. 3:1-16.,</v>
      </c>
    </row>
    <row r="60" customFormat="false" ht="13.4" hidden="false" customHeight="false" outlineLevel="0" collapsed="false">
      <c r="A60" s="1" t="str">
        <f aca="false">Sheet5!A59&amp;"-"&amp;RIGHT("0"&amp;Sheet5!B59,2)&amp;"-"&amp;RIGHT("0"&amp;Sheet5!C59,2)</f>
        <v>2020-10-07</v>
      </c>
      <c r="B60" s="6"/>
      <c r="C60" s="8" t="s">
        <v>20</v>
      </c>
      <c r="D60" s="0" t="n">
        <f aca="false">MID(A60,6,2)*1</f>
        <v>10</v>
      </c>
      <c r="E60" s="7" t="n">
        <f aca="false">MID(A60,9,2)*1</f>
        <v>7</v>
      </c>
      <c r="F60" s="7" t="str">
        <f aca="false">CHOOSE(WEEKDAY(A60),"Minggu","Senin","Selasa","Rabu","Kamis","Jumat","Sabtu")</f>
        <v>Rabu</v>
      </c>
      <c r="G60" s="2" t="str">
        <f aca="false">Sheet5!D59</f>
        <v>Gal. 2:1-2,7-14,Mzm. 117:1,2,Luk. 11:1-4,Sir. 3:17-4:10,</v>
      </c>
    </row>
    <row r="61" customFormat="false" ht="25" hidden="false" customHeight="false" outlineLevel="0" collapsed="false">
      <c r="A61" s="1" t="str">
        <f aca="false">Sheet5!A60&amp;"-"&amp;RIGHT("0"&amp;Sheet5!B60,2)&amp;"-"&amp;RIGHT("0"&amp;Sheet5!C60,2)</f>
        <v>2020-10-08</v>
      </c>
      <c r="B61" s="6"/>
      <c r="C61" s="6" t="s">
        <v>20</v>
      </c>
      <c r="D61" s="0" t="n">
        <f aca="false">MID(A61,6,2)*1</f>
        <v>10</v>
      </c>
      <c r="E61" s="7" t="n">
        <f aca="false">MID(A61,9,2)*1</f>
        <v>8</v>
      </c>
      <c r="F61" s="7" t="str">
        <f aca="false">CHOOSE(WEEKDAY(A61),"Minggu","Senin","Selasa","Rabu","Kamis","Jumat","Sabtu")</f>
        <v>Kamis</v>
      </c>
      <c r="G61" s="2" t="str">
        <f aca="false">Sheet5!D60</f>
        <v>Gal. 3:1-5,Luk. 1:69-70,71-72,73-75,Luk. 11:5-13,Sir. 5:1-6:4,</v>
      </c>
    </row>
    <row r="62" customFormat="false" ht="25" hidden="false" customHeight="false" outlineLevel="0" collapsed="false">
      <c r="A62" s="1" t="str">
        <f aca="false">Sheet5!A61&amp;"-"&amp;RIGHT("0"&amp;Sheet5!B61,2)&amp;"-"&amp;RIGHT("0"&amp;Sheet5!C61,2)</f>
        <v>2020-10-09</v>
      </c>
      <c r="B62" s="6"/>
      <c r="C62" s="6" t="s">
        <v>20</v>
      </c>
      <c r="D62" s="0" t="n">
        <f aca="false">MID(A62,6,2)*1</f>
        <v>10</v>
      </c>
      <c r="E62" s="7" t="n">
        <f aca="false">MID(A62,9,2)*1</f>
        <v>9</v>
      </c>
      <c r="F62" s="7" t="str">
        <f aca="false">CHOOSE(WEEKDAY(A62),"Minggu","Senin","Selasa","Rabu","Kamis","Jumat","Sabtu")</f>
        <v>Jumat</v>
      </c>
      <c r="G62" s="2" t="str">
        <f aca="false">Sheet5!D61</f>
        <v>Gal. 3:7-14,Mzm. 111:1-2,3-4,5-6,Luk. 11:15-26,Sir. 6:5-37,</v>
      </c>
    </row>
    <row r="63" customFormat="false" ht="25" hidden="false" customHeight="false" outlineLevel="0" collapsed="false">
      <c r="A63" s="1" t="str">
        <f aca="false">Sheet5!A62&amp;"-"&amp;RIGHT("0"&amp;Sheet5!B62,2)&amp;"-"&amp;RIGHT("0"&amp;Sheet5!C62,2)</f>
        <v>2020-10-10</v>
      </c>
      <c r="B63" s="6"/>
      <c r="C63" s="6" t="s">
        <v>20</v>
      </c>
      <c r="D63" s="0" t="n">
        <f aca="false">MID(A63,6,2)*1</f>
        <v>10</v>
      </c>
      <c r="E63" s="7" t="n">
        <f aca="false">MID(A63,9,2)*1</f>
        <v>10</v>
      </c>
      <c r="F63" s="7" t="str">
        <f aca="false">CHOOSE(WEEKDAY(A63),"Minggu","Senin","Selasa","Rabu","Kamis","Jumat","Sabtu")</f>
        <v>Sabtu</v>
      </c>
      <c r="G63" s="2" t="str">
        <f aca="false">Sheet5!D62</f>
        <v>Gal. 3:22-29,Mzm. 105:2-3,4-5,6-7,Luk. 11:27-28,Sir. 7:22-36,</v>
      </c>
    </row>
    <row r="64" customFormat="false" ht="25" hidden="false" customHeight="false" outlineLevel="0" collapsed="false">
      <c r="A64" s="1" t="str">
        <f aca="false">Sheet5!A63&amp;"-"&amp;RIGHT("0"&amp;Sheet5!B63,2)&amp;"-"&amp;RIGHT("0"&amp;Sheet5!C63,2)</f>
        <v>2020-10-11</v>
      </c>
      <c r="B64" s="6"/>
      <c r="C64" s="6" t="s">
        <v>20</v>
      </c>
      <c r="D64" s="0" t="n">
        <f aca="false">MID(A64,6,2)*1</f>
        <v>10</v>
      </c>
      <c r="E64" s="7" t="n">
        <f aca="false">MID(A64,9,2)*1</f>
        <v>11</v>
      </c>
      <c r="F64" s="7" t="str">
        <f aca="false">CHOOSE(WEEKDAY(A64),"Minggu","Senin","Selasa","Rabu","Kamis","Jumat","Sabtu")</f>
        <v>Minggu</v>
      </c>
      <c r="G64" s="2" t="str">
        <f aca="false">Sheet5!D63</f>
        <v>Yes. 25:6-10a,Mzm. 23:1-3a,3b-4,5,6,Flp. 4:12-14,19-20,Mat. 22:1-14,Mat. 22:1-10,Sir. 10:6-18,</v>
      </c>
    </row>
    <row r="65" customFormat="false" ht="25" hidden="false" customHeight="false" outlineLevel="0" collapsed="false">
      <c r="A65" s="1" t="str">
        <f aca="false">Sheet5!A64&amp;"-"&amp;RIGHT("0"&amp;Sheet5!B64,2)&amp;"-"&amp;RIGHT("0"&amp;Sheet5!C64,2)</f>
        <v>2020-10-12</v>
      </c>
      <c r="B65" s="6"/>
      <c r="C65" s="6" t="s">
        <v>20</v>
      </c>
      <c r="D65" s="0" t="n">
        <f aca="false">MID(A65,6,2)*1</f>
        <v>10</v>
      </c>
      <c r="E65" s="7" t="n">
        <f aca="false">MID(A65,9,2)*1</f>
        <v>12</v>
      </c>
      <c r="F65" s="7" t="str">
        <f aca="false">CHOOSE(WEEKDAY(A65),"Minggu","Senin","Selasa","Rabu","Kamis","Jumat","Sabtu")</f>
        <v>Senin</v>
      </c>
      <c r="G65" s="2" t="str">
        <f aca="false">Sheet5!D64</f>
        <v>Gal. 4:22-24,26-27,31-5:1,Mzm. 113:1-2,3-4,5a,6-7,Luk. 11:29-32,Sir. 11:11-28,</v>
      </c>
    </row>
    <row r="66" customFormat="false" ht="25" hidden="false" customHeight="false" outlineLevel="0" collapsed="false">
      <c r="A66" s="1" t="str">
        <f aca="false">Sheet5!A65&amp;"-"&amp;RIGHT("0"&amp;Sheet5!B65,2)&amp;"-"&amp;RIGHT("0"&amp;Sheet5!C65,2)</f>
        <v>2020-10-13</v>
      </c>
      <c r="B66" s="6"/>
      <c r="C66" s="6" t="s">
        <v>20</v>
      </c>
      <c r="D66" s="0" t="n">
        <f aca="false">MID(A66,6,2)*1</f>
        <v>10</v>
      </c>
      <c r="E66" s="7" t="n">
        <f aca="false">MID(A66,9,2)*1</f>
        <v>13</v>
      </c>
      <c r="F66" s="7" t="str">
        <f aca="false">CHOOSE(WEEKDAY(A66),"Minggu","Senin","Selasa","Rabu","Kamis","Jumat","Sabtu")</f>
        <v>Selasa</v>
      </c>
      <c r="G66" s="2" t="str">
        <f aca="false">Sheet5!D65</f>
        <v>Gal. 4:31b-5:6,Mzm. 119:41,43,44,45,47,48,Luk. 11:37-41,Sir. 14:20-15:10,</v>
      </c>
    </row>
    <row r="67" customFormat="false" ht="25" hidden="false" customHeight="false" outlineLevel="0" collapsed="false">
      <c r="A67" s="1" t="str">
        <f aca="false">Sheet5!A66&amp;"-"&amp;RIGHT("0"&amp;Sheet5!B66,2)&amp;"-"&amp;RIGHT("0"&amp;Sheet5!C66,2)</f>
        <v>2020-10-14</v>
      </c>
      <c r="B67" s="6"/>
      <c r="C67" s="6" t="s">
        <v>20</v>
      </c>
      <c r="D67" s="0" t="n">
        <f aca="false">MID(A67,6,2)*1</f>
        <v>10</v>
      </c>
      <c r="E67" s="7" t="n">
        <f aca="false">MID(A67,9,2)*1</f>
        <v>14</v>
      </c>
      <c r="F67" s="7" t="str">
        <f aca="false">CHOOSE(WEEKDAY(A67),"Minggu","Senin","Selasa","Rabu","Kamis","Jumat","Sabtu")</f>
        <v>Rabu</v>
      </c>
      <c r="G67" s="2" t="str">
        <f aca="false">Sheet5!D66</f>
        <v>Gal. 5:18-25,Mzm. 1:1-2,3,4,6,Luk. 11:42-46,Sir. 15:11-20,</v>
      </c>
    </row>
    <row r="68" customFormat="false" ht="25" hidden="false" customHeight="false" outlineLevel="0" collapsed="false">
      <c r="A68" s="1" t="str">
        <f aca="false">Sheet5!A67&amp;"-"&amp;RIGHT("0"&amp;Sheet5!B67,2)&amp;"-"&amp;RIGHT("0"&amp;Sheet5!C67,2)</f>
        <v>2020-10-15</v>
      </c>
      <c r="B68" s="6"/>
      <c r="C68" s="6" t="s">
        <v>20</v>
      </c>
      <c r="D68" s="0" t="n">
        <f aca="false">MID(A68,6,2)*1</f>
        <v>10</v>
      </c>
      <c r="E68" s="7" t="n">
        <f aca="false">MID(A68,9,2)*1</f>
        <v>15</v>
      </c>
      <c r="F68" s="7" t="str">
        <f aca="false">CHOOSE(WEEKDAY(A68),"Minggu","Senin","Selasa","Rabu","Kamis","Jumat","Sabtu")</f>
        <v>Kamis</v>
      </c>
      <c r="G68" s="2" t="str">
        <f aca="false">Sheet5!D67</f>
        <v>Ef. 1:1-10,Mzm. 98:1,2-3ab,3cd-4,5-6,Luk. 11:47-54,Sir. 16:24-17:14,</v>
      </c>
    </row>
    <row r="69" customFormat="false" ht="25" hidden="false" customHeight="false" outlineLevel="0" collapsed="false">
      <c r="A69" s="1" t="str">
        <f aca="false">Sheet5!A68&amp;"-"&amp;RIGHT("0"&amp;Sheet5!B68,2)&amp;"-"&amp;RIGHT("0"&amp;Sheet5!C68,2)</f>
        <v>2020-10-16</v>
      </c>
      <c r="B69" s="6"/>
      <c r="C69" s="6" t="s">
        <v>20</v>
      </c>
      <c r="D69" s="0" t="n">
        <f aca="false">MID(A69,6,2)*1</f>
        <v>10</v>
      </c>
      <c r="E69" s="7" t="n">
        <f aca="false">MID(A69,9,2)*1</f>
        <v>16</v>
      </c>
      <c r="F69" s="7" t="str">
        <f aca="false">CHOOSE(WEEKDAY(A69),"Minggu","Senin","Selasa","Rabu","Kamis","Jumat","Sabtu")</f>
        <v>Jumat</v>
      </c>
      <c r="G69" s="2" t="str">
        <f aca="false">Sheet5!D68</f>
        <v>Ef. 1:11-14,Mzm. 33:1-2,4-5,12-13,Luk. 12:1-7,Sir. 17:15-32,</v>
      </c>
    </row>
    <row r="70" customFormat="false" ht="25" hidden="false" customHeight="false" outlineLevel="0" collapsed="false">
      <c r="A70" s="1" t="str">
        <f aca="false">Sheet5!A69&amp;"-"&amp;RIGHT("0"&amp;Sheet5!B69,2)&amp;"-"&amp;RIGHT("0"&amp;Sheet5!C69,2)</f>
        <v>2020-10-17</v>
      </c>
      <c r="B70" s="6"/>
      <c r="C70" s="6" t="s">
        <v>20</v>
      </c>
      <c r="D70" s="0" t="n">
        <f aca="false">MID(A70,6,2)*1</f>
        <v>10</v>
      </c>
      <c r="E70" s="7" t="n">
        <f aca="false">MID(A70,9,2)*1</f>
        <v>17</v>
      </c>
      <c r="F70" s="7" t="str">
        <f aca="false">CHOOSE(WEEKDAY(A70),"Minggu","Senin","Selasa","Rabu","Kamis","Jumat","Sabtu")</f>
        <v>Sabtu</v>
      </c>
      <c r="G70" s="2" t="str">
        <f aca="false">Sheet5!D69</f>
        <v>Ef. 1:15-23,Mzm. 8:2-3a,4-5,6-7,Luk. 12:8-12,Sir. 24:1-22,</v>
      </c>
    </row>
    <row r="71" customFormat="false" ht="25" hidden="false" customHeight="false" outlineLevel="0" collapsed="false">
      <c r="A71" s="1" t="str">
        <f aca="false">Sheet5!A70&amp;"-"&amp;RIGHT("0"&amp;Sheet5!B70,2)&amp;"-"&amp;RIGHT("0"&amp;Sheet5!C70,2)</f>
        <v>2020-10-18</v>
      </c>
      <c r="B71" s="6"/>
      <c r="C71" s="6" t="s">
        <v>20</v>
      </c>
      <c r="D71" s="0" t="n">
        <f aca="false">MID(A71,6,2)*1</f>
        <v>10</v>
      </c>
      <c r="E71" s="7" t="n">
        <f aca="false">MID(A71,9,2)*1</f>
        <v>18</v>
      </c>
      <c r="F71" s="7" t="str">
        <f aca="false">CHOOSE(WEEKDAY(A71),"Minggu","Senin","Selasa","Rabu","Kamis","Jumat","Sabtu")</f>
        <v>Minggu</v>
      </c>
      <c r="G71" s="2" t="str">
        <f aca="false">Sheet5!D70</f>
        <v>Yes. 45:1,4-6,Mzm. 96:1,3,4-5,7-8,9-10ac,1Tes. 1:1-5b,Mat. 22:15-21,Sir. 26:1-4,9-18,</v>
      </c>
    </row>
    <row r="72" customFormat="false" ht="25" hidden="false" customHeight="false" outlineLevel="0" collapsed="false">
      <c r="A72" s="1" t="str">
        <f aca="false">Sheet5!A71&amp;"-"&amp;RIGHT("0"&amp;Sheet5!B71,2)&amp;"-"&amp;RIGHT("0"&amp;Sheet5!C71,2)</f>
        <v>2020-10-19</v>
      </c>
      <c r="B72" s="6"/>
      <c r="C72" s="6" t="s">
        <v>20</v>
      </c>
      <c r="D72" s="0" t="n">
        <f aca="false">MID(A72,6,2)*1</f>
        <v>10</v>
      </c>
      <c r="E72" s="7" t="n">
        <f aca="false">MID(A72,9,2)*1</f>
        <v>19</v>
      </c>
      <c r="F72" s="7" t="str">
        <f aca="false">CHOOSE(WEEKDAY(A72),"Minggu","Senin","Selasa","Rabu","Kamis","Jumat","Sabtu")</f>
        <v>Senin</v>
      </c>
      <c r="G72" s="2" t="str">
        <f aca="false">Sheet5!D71</f>
        <v>Ef. 2:1-10,Mzm. 100:2,3,4,5,Luk. 12: 13-21,Sir. 27:22-28:7,</v>
      </c>
    </row>
    <row r="73" customFormat="false" ht="25" hidden="false" customHeight="false" outlineLevel="0" collapsed="false">
      <c r="A73" s="1" t="str">
        <f aca="false">Sheet5!A72&amp;"-"&amp;RIGHT("0"&amp;Sheet5!B72,2)&amp;"-"&amp;RIGHT("0"&amp;Sheet5!C72,2)</f>
        <v>2020-10-20</v>
      </c>
      <c r="B73" s="6"/>
      <c r="C73" s="6" t="s">
        <v>20</v>
      </c>
      <c r="D73" s="0" t="n">
        <f aca="false">MID(A73,6,2)*1</f>
        <v>10</v>
      </c>
      <c r="E73" s="7" t="n">
        <f aca="false">MID(A73,9,2)*1</f>
        <v>20</v>
      </c>
      <c r="F73" s="7" t="str">
        <f aca="false">CHOOSE(WEEKDAY(A73),"Minggu","Senin","Selasa","Rabu","Kamis","Jumat","Sabtu")</f>
        <v>Selasa</v>
      </c>
      <c r="G73" s="2" t="str">
        <f aca="false">Sheet5!D72</f>
        <v>Ef. 2:12-22,Mzm. 85:9ab-10,11-12,13-14,Luk. 12:35-38,Sir. 29:1-13; 31:1-4,</v>
      </c>
    </row>
    <row r="74" customFormat="false" ht="25" hidden="false" customHeight="false" outlineLevel="0" collapsed="false">
      <c r="A74" s="1" t="str">
        <f aca="false">Sheet5!A73&amp;"-"&amp;RIGHT("0"&amp;Sheet5!B73,2)&amp;"-"&amp;RIGHT("0"&amp;Sheet5!C73,2)</f>
        <v>2020-10-21</v>
      </c>
      <c r="B74" s="6"/>
      <c r="C74" s="6" t="s">
        <v>20</v>
      </c>
      <c r="D74" s="0" t="n">
        <f aca="false">MID(A74,6,2)*1</f>
        <v>10</v>
      </c>
      <c r="E74" s="7" t="n">
        <f aca="false">MID(A74,9,2)*1</f>
        <v>21</v>
      </c>
      <c r="F74" s="7" t="str">
        <f aca="false">CHOOSE(WEEKDAY(A74),"Minggu","Senin","Selasa","Rabu","Kamis","Jumat","Sabtu")</f>
        <v>Rabu</v>
      </c>
      <c r="G74" s="2" t="str">
        <f aca="false">Sheet5!D73</f>
        <v>Ef. 3:2-12,Yes. 12:2-3,4bcd,5-6,Luk. 12:39-48,Sir. 35:1-17,</v>
      </c>
    </row>
    <row r="75" customFormat="false" ht="25" hidden="false" customHeight="false" outlineLevel="0" collapsed="false">
      <c r="A75" s="1" t="str">
        <f aca="false">Sheet5!A74&amp;"-"&amp;RIGHT("0"&amp;Sheet5!B74,2)&amp;"-"&amp;RIGHT("0"&amp;Sheet5!C74,2)</f>
        <v>2020-10-22</v>
      </c>
      <c r="B75" s="6"/>
      <c r="C75" s="6" t="s">
        <v>20</v>
      </c>
      <c r="D75" s="0" t="n">
        <f aca="false">MID(A75,6,2)*1</f>
        <v>10</v>
      </c>
      <c r="E75" s="7" t="n">
        <f aca="false">MID(A75,9,2)*1</f>
        <v>22</v>
      </c>
      <c r="F75" s="7" t="str">
        <f aca="false">CHOOSE(WEEKDAY(A75),"Minggu","Senin","Selasa","Rabu","Kamis","Jumat","Sabtu")</f>
        <v>Kamis</v>
      </c>
      <c r="G75" s="2" t="str">
        <f aca="false">Sheet5!D74</f>
        <v>Ef. 3:14-21,Mzm. 33:1-2,4-5,11-12,18-19,Luk. 12:49-53,Sir. 38:24-39:11,</v>
      </c>
    </row>
    <row r="76" customFormat="false" ht="25" hidden="false" customHeight="false" outlineLevel="0" collapsed="false">
      <c r="A76" s="1" t="str">
        <f aca="false">Sheet5!A75&amp;"-"&amp;RIGHT("0"&amp;Sheet5!B75,2)&amp;"-"&amp;RIGHT("0"&amp;Sheet5!C75,2)</f>
        <v>2020-10-23</v>
      </c>
      <c r="B76" s="6"/>
      <c r="C76" s="6" t="s">
        <v>20</v>
      </c>
      <c r="D76" s="0" t="n">
        <f aca="false">MID(A76,6,2)*1</f>
        <v>10</v>
      </c>
      <c r="E76" s="7" t="n">
        <f aca="false">MID(A76,9,2)*1</f>
        <v>23</v>
      </c>
      <c r="F76" s="7" t="str">
        <f aca="false">CHOOSE(WEEKDAY(A76),"Minggu","Senin","Selasa","Rabu","Kamis","Jumat","Sabtu")</f>
        <v>Jumat</v>
      </c>
      <c r="G76" s="2" t="str">
        <f aca="false">Sheet5!D75</f>
        <v>Ef. 4:1-6,Mzm. 24:1-2,3-4ab,5-6,Luk. 12:54-59,Sir. 42:15-25; 43:27-33,</v>
      </c>
    </row>
    <row r="77" customFormat="false" ht="25" hidden="false" customHeight="false" outlineLevel="0" collapsed="false">
      <c r="A77" s="1" t="str">
        <f aca="false">Sheet5!A76&amp;"-"&amp;RIGHT("0"&amp;Sheet5!B76,2)&amp;"-"&amp;RIGHT("0"&amp;Sheet5!C76,2)</f>
        <v>2020-10-24</v>
      </c>
      <c r="B77" s="6"/>
      <c r="C77" s="6" t="s">
        <v>20</v>
      </c>
      <c r="D77" s="0" t="n">
        <f aca="false">MID(A77,6,2)*1</f>
        <v>10</v>
      </c>
      <c r="E77" s="7" t="n">
        <f aca="false">MID(A77,9,2)*1</f>
        <v>24</v>
      </c>
      <c r="F77" s="7" t="str">
        <f aca="false">CHOOSE(WEEKDAY(A77),"Minggu","Senin","Selasa","Rabu","Kamis","Jumat","Sabtu")</f>
        <v>Sabtu</v>
      </c>
      <c r="G77" s="2" t="str">
        <f aca="false">Sheet5!D76</f>
        <v>Ef. 4:7-16,Mzm. 122:1-2,3-4a,4b-5,Luk. 13:1-9,Sir. 51:1-12,</v>
      </c>
    </row>
    <row r="78" customFormat="false" ht="25" hidden="false" customHeight="false" outlineLevel="0" collapsed="false">
      <c r="A78" s="1" t="str">
        <f aca="false">Sheet5!A77&amp;"-"&amp;RIGHT("0"&amp;Sheet5!B77,2)&amp;"-"&amp;RIGHT("0"&amp;Sheet5!C77,2)</f>
        <v>2020-10-25</v>
      </c>
      <c r="B78" s="6"/>
      <c r="C78" s="6" t="s">
        <v>20</v>
      </c>
      <c r="D78" s="0" t="n">
        <f aca="false">MID(A78,6,2)*1</f>
        <v>10</v>
      </c>
      <c r="E78" s="7" t="n">
        <f aca="false">MID(A78,9,2)*1</f>
        <v>25</v>
      </c>
      <c r="F78" s="7" t="str">
        <f aca="false">CHOOSE(WEEKDAY(A78),"Minggu","Senin","Selasa","Rabu","Kamis","Jumat","Sabtu")</f>
        <v>Minggu</v>
      </c>
      <c r="G78" s="2" t="str">
        <f aca="false">Sheet5!D77</f>
        <v>Kel. 22:21-27,Mzm. 18:2-3a,3bc-4,47,51ab,1Tes. 1:5c-10,Mat. 22:34-40,Keb. 1:1-15,</v>
      </c>
    </row>
    <row r="79" customFormat="false" ht="25" hidden="false" customHeight="false" outlineLevel="0" collapsed="false">
      <c r="A79" s="1" t="str">
        <f aca="false">Sheet5!A78&amp;"-"&amp;RIGHT("0"&amp;Sheet5!B78,2)&amp;"-"&amp;RIGHT("0"&amp;Sheet5!C78,2)</f>
        <v>2020-10-26</v>
      </c>
      <c r="B79" s="6"/>
      <c r="C79" s="6" t="s">
        <v>20</v>
      </c>
      <c r="D79" s="0" t="n">
        <f aca="false">MID(A79,6,2)*1</f>
        <v>10</v>
      </c>
      <c r="E79" s="7" t="n">
        <f aca="false">MID(A79,9,2)*1</f>
        <v>26</v>
      </c>
      <c r="F79" s="7" t="str">
        <f aca="false">CHOOSE(WEEKDAY(A79),"Minggu","Senin","Selasa","Rabu","Kamis","Jumat","Sabtu")</f>
        <v>Senin</v>
      </c>
      <c r="G79" s="2" t="str">
        <f aca="false">Sheet5!D78</f>
        <v>Ef. 4:32-5:8,Mzm. 1:1-2,3,4,6,Luk. 13:10-17,Keb. 1:16-2:24,</v>
      </c>
    </row>
    <row r="80" customFormat="false" ht="25" hidden="false" customHeight="false" outlineLevel="0" collapsed="false">
      <c r="A80" s="1" t="str">
        <f aca="false">Sheet5!A79&amp;"-"&amp;RIGHT("0"&amp;Sheet5!B79,2)&amp;"-"&amp;RIGHT("0"&amp;Sheet5!C79,2)</f>
        <v>2020-10-27</v>
      </c>
      <c r="B80" s="6"/>
      <c r="C80" s="6" t="s">
        <v>20</v>
      </c>
      <c r="D80" s="0" t="n">
        <f aca="false">MID(A80,6,2)*1</f>
        <v>10</v>
      </c>
      <c r="E80" s="7" t="n">
        <f aca="false">MID(A80,9,2)*1</f>
        <v>27</v>
      </c>
      <c r="F80" s="7" t="str">
        <f aca="false">CHOOSE(WEEKDAY(A80),"Minggu","Senin","Selasa","Rabu","Kamis","Jumat","Sabtu")</f>
        <v>Selasa</v>
      </c>
      <c r="G80" s="2" t="str">
        <f aca="false">Sheet5!D79</f>
        <v>Ef. 5:21-33,Mzm. 128:1-2,3,4-5,Luk. 13:18-21,Keb. 3:1-19,</v>
      </c>
    </row>
    <row r="81" customFormat="false" ht="25" hidden="false" customHeight="false" outlineLevel="0" collapsed="false">
      <c r="A81" s="1" t="str">
        <f aca="false">Sheet5!A80&amp;"-"&amp;RIGHT("0"&amp;Sheet5!B80,2)&amp;"-"&amp;RIGHT("0"&amp;Sheet5!C80,2)</f>
        <v>2020-10-28</v>
      </c>
      <c r="B81" s="6"/>
      <c r="C81" s="6" t="s">
        <v>20</v>
      </c>
      <c r="D81" s="0" t="n">
        <f aca="false">MID(A81,6,2)*1</f>
        <v>10</v>
      </c>
      <c r="E81" s="7" t="n">
        <f aca="false">MID(A81,9,2)*1</f>
        <v>28</v>
      </c>
      <c r="F81" s="7" t="str">
        <f aca="false">CHOOSE(WEEKDAY(A81),"Minggu","Senin","Selasa","Rabu","Kamis","Jumat","Sabtu")</f>
        <v>Rabu</v>
      </c>
      <c r="G81" s="2" t="str">
        <f aca="false">Sheet5!D80</f>
        <v>Ef. 2:19-22,Mzm. 19:2-3,4-5,Luk. 6:12-19,Kis. 5:12-32,1Kor. 1:17-2:5,1Kor. 4:1-16,</v>
      </c>
    </row>
    <row r="82" customFormat="false" ht="25" hidden="false" customHeight="false" outlineLevel="0" collapsed="false">
      <c r="A82" s="1" t="str">
        <f aca="false">Sheet5!A81&amp;"-"&amp;RIGHT("0"&amp;Sheet5!B81,2)&amp;"-"&amp;RIGHT("0"&amp;Sheet5!C81,2)</f>
        <v>2020-10-29</v>
      </c>
      <c r="B82" s="6"/>
      <c r="C82" s="6" t="s">
        <v>20</v>
      </c>
      <c r="D82" s="0" t="n">
        <f aca="false">MID(A82,6,2)*1</f>
        <v>10</v>
      </c>
      <c r="E82" s="7" t="n">
        <f aca="false">MID(A82,9,2)*1</f>
        <v>29</v>
      </c>
      <c r="F82" s="7" t="str">
        <f aca="false">CHOOSE(WEEKDAY(A82),"Minggu","Senin","Selasa","Rabu","Kamis","Jumat","Sabtu")</f>
        <v>Kamis</v>
      </c>
      <c r="G82" s="2" t="str">
        <f aca="false">Sheet5!D81</f>
        <v>Ef. 6:10-20,Mzm. 144:1,2,9-10,Luk. 13:31-35,Keb. 5:1-23,</v>
      </c>
    </row>
    <row r="83" customFormat="false" ht="25" hidden="false" customHeight="false" outlineLevel="0" collapsed="false">
      <c r="A83" s="1" t="str">
        <f aca="false">Sheet5!A82&amp;"-"&amp;RIGHT("0"&amp;Sheet5!B82,2)&amp;"-"&amp;RIGHT("0"&amp;Sheet5!C82,2)</f>
        <v>2020-10-30</v>
      </c>
      <c r="B83" s="6"/>
      <c r="C83" s="6" t="s">
        <v>20</v>
      </c>
      <c r="D83" s="0" t="n">
        <f aca="false">MID(A83,6,2)*1</f>
        <v>10</v>
      </c>
      <c r="E83" s="7" t="n">
        <f aca="false">MID(A83,9,2)*1</f>
        <v>30</v>
      </c>
      <c r="F83" s="7" t="str">
        <f aca="false">CHOOSE(WEEKDAY(A83),"Minggu","Senin","Selasa","Rabu","Kamis","Jumat","Sabtu")</f>
        <v>Jumat</v>
      </c>
      <c r="G83" s="2" t="str">
        <f aca="false">Sheet5!D82</f>
        <v>Flp. 1:1-11,Mzm. 111:1-2,3-4,5-6,Luk. 14:1-6,Keb. 6:1-25,</v>
      </c>
    </row>
    <row r="84" customFormat="false" ht="25" hidden="false" customHeight="false" outlineLevel="0" collapsed="false">
      <c r="A84" s="1" t="str">
        <f aca="false">Sheet5!A83&amp;"-"&amp;RIGHT("0"&amp;Sheet5!B83,2)&amp;"-"&amp;RIGHT("0"&amp;Sheet5!C83,2)</f>
        <v>2020-10-31</v>
      </c>
      <c r="B84" s="6"/>
      <c r="C84" s="6" t="s">
        <v>20</v>
      </c>
      <c r="D84" s="0" t="n">
        <f aca="false">MID(A84,6,2)*1</f>
        <v>10</v>
      </c>
      <c r="E84" s="7" t="n">
        <f aca="false">MID(A84,9,2)*1</f>
        <v>31</v>
      </c>
      <c r="F84" s="7" t="str">
        <f aca="false">CHOOSE(WEEKDAY(A84),"Minggu","Senin","Selasa","Rabu","Kamis","Jumat","Sabtu")</f>
        <v>Sabtu</v>
      </c>
      <c r="G84" s="2" t="str">
        <f aca="false">Sheet5!D83</f>
        <v>Flp. 1:18b-26,Mzm. 42:2,3,5bcd,Luk. 14:1,7-11,Keb. 7:15-30,</v>
      </c>
    </row>
    <row r="85" customFormat="false" ht="13.4" hidden="false" customHeight="false" outlineLevel="0" collapsed="false">
      <c r="A85" s="1" t="str">
        <f aca="false">Sheet5!A84&amp;"-"&amp;RIGHT("0"&amp;Sheet5!B84,2)&amp;"-"&amp;RIGHT("0"&amp;Sheet5!C84,2)</f>
        <v>2020-11-12</v>
      </c>
      <c r="B85" s="6"/>
      <c r="C85" s="6" t="s">
        <v>8</v>
      </c>
      <c r="D85" s="0" t="n">
        <f aca="false">MID(A85,6,2)*1</f>
        <v>11</v>
      </c>
      <c r="E85" s="7" t="n">
        <f aca="false">MID(A85,9,2)*1</f>
        <v>12</v>
      </c>
      <c r="F85" s="7" t="str">
        <f aca="false">CHOOSE(WEEKDAY(A85),"Minggu","Senin","Selasa","Rabu","Kamis","Jumat","Sabtu")</f>
        <v>Kamis</v>
      </c>
      <c r="G85" s="2" t="str">
        <f aca="false">Sheet5!D84</f>
        <v>Mzm. 146:7,8-9a,9bc-10,Luk. 17:20-25,2Mak 7:20-41,</v>
      </c>
    </row>
    <row r="86" customFormat="false" ht="25" hidden="false" customHeight="false" outlineLevel="0" collapsed="false">
      <c r="A86" s="1" t="str">
        <f aca="false">Sheet5!A85&amp;"-"&amp;RIGHT("0"&amp;Sheet5!B85,2)&amp;"-"&amp;RIGHT("0"&amp;Sheet5!C85,2)</f>
        <v>2020-11-26</v>
      </c>
      <c r="B86" s="6"/>
      <c r="C86" s="6" t="s">
        <v>8</v>
      </c>
      <c r="D86" s="0" t="n">
        <f aca="false">MID(A86,6,2)*1</f>
        <v>11</v>
      </c>
      <c r="E86" s="7" t="n">
        <f aca="false">MID(A86,9,2)*1</f>
        <v>26</v>
      </c>
      <c r="F86" s="7" t="str">
        <f aca="false">CHOOSE(WEEKDAY(A86),"Minggu","Senin","Selasa","Rabu","Kamis","Jumat","Sabtu")</f>
        <v>Kamis</v>
      </c>
      <c r="G86" s="2" t="str">
        <f aca="false">Sheet5!D85</f>
        <v>Why. 18:1-2,21-23; 19:1-3,9a,Mzm. 100:2,3,4,5,Luk. 21:20-28,Dan. 9:1-4,18-27,</v>
      </c>
    </row>
    <row r="87" customFormat="false" ht="25" hidden="false" customHeight="false" outlineLevel="0" collapsed="false">
      <c r="A87" s="1" t="str">
        <f aca="false">Sheet5!A86&amp;"-"&amp;RIGHT("0"&amp;Sheet5!B86,2)&amp;"-"&amp;RIGHT("0"&amp;Sheet5!C86,2)</f>
        <v>2020-12-03</v>
      </c>
      <c r="B87" s="6"/>
      <c r="C87" s="6" t="s">
        <v>21</v>
      </c>
      <c r="D87" s="0" t="n">
        <f aca="false">MID(A87,6,2)*1</f>
        <v>12</v>
      </c>
      <c r="E87" s="7" t="n">
        <f aca="false">MID(A87,9,2)*1</f>
        <v>3</v>
      </c>
      <c r="F87" s="7" t="str">
        <f aca="false">CHOOSE(WEEKDAY(A87),"Minggu","Senin","Selasa","Rabu","Kamis","Jumat","Sabtu")</f>
        <v>Kamis</v>
      </c>
      <c r="G87" s="2" t="str">
        <f aca="false">Sheet5!D86</f>
        <v>1Kor. 9:16-19,22-23,Mzm. 117:1,2,Mrk. 16:15-20,Kis. 20:17-36,</v>
      </c>
    </row>
    <row r="88" customFormat="false" ht="25" hidden="false" customHeight="false" outlineLevel="0" collapsed="false">
      <c r="A88" s="1" t="str">
        <f aca="false">Sheet5!A87&amp;"-"&amp;RIGHT("0"&amp;Sheet5!B87,2)&amp;"-"&amp;RIGHT("0"&amp;Sheet5!C87,2)</f>
        <v>2020-12-10</v>
      </c>
      <c r="B88" s="6"/>
      <c r="C88" s="6" t="s">
        <v>22</v>
      </c>
      <c r="D88" s="0" t="n">
        <f aca="false">MID(A88,6,2)*1</f>
        <v>12</v>
      </c>
      <c r="E88" s="7" t="n">
        <f aca="false">MID(A88,9,2)*1</f>
        <v>10</v>
      </c>
      <c r="F88" s="7" t="str">
        <f aca="false">CHOOSE(WEEKDAY(A88),"Minggu","Senin","Selasa","Rabu","Kamis","Jumat","Sabtu")</f>
        <v>Kamis</v>
      </c>
      <c r="G88" s="2" t="str">
        <f aca="false">Sheet5!D87</f>
        <v>Yes. 41:13-20,Mzm. 145:9,10-11,12-13ab,Mat. 11:11-15,Rut. 2:1-13,</v>
      </c>
    </row>
    <row r="89" customFormat="false" ht="25" hidden="false" customHeight="false" outlineLevel="0" collapsed="false">
      <c r="A89" s="1" t="str">
        <f aca="false">Sheet5!A88&amp;"-"&amp;RIGHT("0"&amp;Sheet5!B88,2)&amp;"-"&amp;RIGHT("0"&amp;Sheet5!C88,2)</f>
        <v>2020-12-17</v>
      </c>
      <c r="B89" s="6"/>
      <c r="C89" s="6" t="s">
        <v>23</v>
      </c>
      <c r="D89" s="0" t="n">
        <f aca="false">MID(A89,6,2)*1</f>
        <v>12</v>
      </c>
      <c r="E89" s="7" t="n">
        <f aca="false">MID(A89,9,2)*1</f>
        <v>17</v>
      </c>
      <c r="F89" s="7" t="str">
        <f aca="false">CHOOSE(WEEKDAY(A89),"Minggu","Senin","Selasa","Rabu","Kamis","Jumat","Sabtu")</f>
        <v>Kamis</v>
      </c>
      <c r="G89" s="2" t="str">
        <f aca="false">Sheet5!D88</f>
        <v>Kej. 49:2,8-10,Mzm. 72:1-2,3-4ab,7-8,17,Mat. 1:1-17,Yes. 40:1-11,</v>
      </c>
    </row>
    <row r="90" customFormat="false" ht="25" hidden="false" customHeight="false" outlineLevel="0" collapsed="false">
      <c r="A90" s="1" t="str">
        <f aca="false">Sheet5!A89&amp;"-"&amp;RIGHT("0"&amp;Sheet5!B89,2)&amp;"-"&amp;RIGHT("0"&amp;Sheet5!C89,2)</f>
        <v>2020-12-21</v>
      </c>
      <c r="B90" s="6"/>
      <c r="C90" s="6" t="s">
        <v>24</v>
      </c>
      <c r="D90" s="0" t="n">
        <f aca="false">MID(A90,6,2)*1</f>
        <v>12</v>
      </c>
      <c r="E90" s="7" t="n">
        <f aca="false">MID(A90,9,2)*1</f>
        <v>21</v>
      </c>
      <c r="F90" s="7" t="str">
        <f aca="false">CHOOSE(WEEKDAY(A90),"Minggu","Senin","Selasa","Rabu","Kamis","Jumat","Sabtu")</f>
        <v>Senin</v>
      </c>
      <c r="G90" s="2" t="str">
        <f aca="false">Sheet5!D89</f>
        <v>Kid. 2:8-14,Zef. 3:14-18a,Mzm. 33:2-3,11-12,20-21,Luk. 1:39-45,Yes. 42:10-25,</v>
      </c>
    </row>
    <row r="91" customFormat="false" ht="36.6" hidden="false" customHeight="false" outlineLevel="0" collapsed="false">
      <c r="A91" s="1" t="str">
        <f aca="false">Sheet5!A90&amp;"-"&amp;RIGHT("0"&amp;Sheet5!B90,2)&amp;"-"&amp;RIGHT("0"&amp;Sheet5!C90,2)</f>
        <v>2020-12-27</v>
      </c>
      <c r="B91" s="6"/>
      <c r="C91" s="6" t="s">
        <v>14</v>
      </c>
      <c r="D91" s="0" t="n">
        <f aca="false">MID(A91,6,2)*1</f>
        <v>12</v>
      </c>
      <c r="E91" s="7" t="n">
        <f aca="false">MID(A91,9,2)*1</f>
        <v>27</v>
      </c>
      <c r="F91" s="7" t="str">
        <f aca="false">CHOOSE(WEEKDAY(A91),"Minggu","Senin","Selasa","Rabu","Kamis","Jumat","Sabtu")</f>
        <v>Minggu</v>
      </c>
      <c r="G91" s="2" t="str">
        <f aca="false">Sheet5!D90</f>
        <v>Kej. 15:1-6; 21:1-3,Mzm. 105:1b-2,3-4,5-6,8-9,Ibr. 11:8,11-12,17-19,Luk. 2:22-40,Luk. 2:22,39-40,Ef. 5:21-6:4,</v>
      </c>
    </row>
    <row r="92" customFormat="false" ht="12.8" hidden="false" customHeight="false" outlineLevel="0" collapsed="false">
      <c r="B92" s="6"/>
      <c r="C92" s="6"/>
    </row>
    <row r="93" customFormat="false" ht="12.8" hidden="false" customHeight="false" outlineLevel="0" collapsed="false">
      <c r="B93" s="6"/>
      <c r="C93" s="6"/>
    </row>
    <row r="94" customFormat="false" ht="12.8" hidden="false" customHeight="false" outlineLevel="0" collapsed="false">
      <c r="B94" s="6"/>
      <c r="C94" s="6"/>
    </row>
    <row r="95" customFormat="false" ht="12.8" hidden="false" customHeight="false" outlineLevel="0" collapsed="false">
      <c r="B95" s="6"/>
      <c r="C95" s="6"/>
    </row>
    <row r="96" customFormat="false" ht="12.8" hidden="false" customHeight="false" outlineLevel="0" collapsed="false">
      <c r="B96" s="6"/>
      <c r="C96" s="6"/>
    </row>
    <row r="97" customFormat="false" ht="12.8" hidden="false" customHeight="false" outlineLevel="0" collapsed="false">
      <c r="B97" s="6"/>
      <c r="C97" s="6"/>
    </row>
    <row r="98" customFormat="false" ht="12.8" hidden="false" customHeight="false" outlineLevel="0" collapsed="false">
      <c r="B98" s="6"/>
      <c r="C98" s="6"/>
    </row>
    <row r="99" customFormat="false" ht="12.8" hidden="false" customHeight="false" outlineLevel="0" collapsed="false">
      <c r="B99" s="6"/>
      <c r="C99" s="6"/>
    </row>
    <row r="100" customFormat="false" ht="12.8" hidden="false" customHeight="false" outlineLevel="0" collapsed="false">
      <c r="B100" s="6"/>
      <c r="C100" s="6"/>
    </row>
    <row r="101" customFormat="false" ht="12.8" hidden="false" customHeight="false" outlineLevel="0" collapsed="false">
      <c r="B101" s="6"/>
      <c r="C101" s="6"/>
    </row>
    <row r="102" customFormat="false" ht="12.8" hidden="false" customHeight="false" outlineLevel="0" collapsed="false">
      <c r="B102" s="6"/>
      <c r="C102" s="6"/>
    </row>
    <row r="103" customFormat="false" ht="12.8" hidden="false" customHeight="false" outlineLevel="0" collapsed="false">
      <c r="B103" s="6"/>
      <c r="C103" s="6"/>
    </row>
    <row r="104" customFormat="false" ht="12.8" hidden="false" customHeight="false" outlineLevel="0" collapsed="false">
      <c r="B104" s="6"/>
      <c r="C104" s="6"/>
    </row>
    <row r="105" customFormat="false" ht="12.8" hidden="false" customHeight="false" outlineLevel="0" collapsed="false">
      <c r="B105" s="6"/>
      <c r="C105" s="6"/>
    </row>
    <row r="106" customFormat="false" ht="12.8" hidden="false" customHeight="false" outlineLevel="0" collapsed="false">
      <c r="B106" s="6"/>
      <c r="C106" s="6"/>
    </row>
    <row r="107" customFormat="false" ht="12.8" hidden="false" customHeight="false" outlineLevel="0" collapsed="false">
      <c r="B107" s="6"/>
      <c r="C107" s="6"/>
    </row>
    <row r="108" customFormat="false" ht="12.8" hidden="false" customHeight="false" outlineLevel="0" collapsed="false">
      <c r="B108" s="6"/>
      <c r="C108" s="6"/>
    </row>
    <row r="109" customFormat="false" ht="12.8" hidden="false" customHeight="false" outlineLevel="0" collapsed="false">
      <c r="B109" s="6"/>
      <c r="C109" s="6"/>
    </row>
    <row r="110" customFormat="false" ht="12.8" hidden="false" customHeight="false" outlineLevel="0" collapsed="false">
      <c r="B110" s="6"/>
      <c r="C110" s="6"/>
    </row>
    <row r="111" customFormat="false" ht="12.8" hidden="false" customHeight="false" outlineLevel="0" collapsed="false">
      <c r="B111" s="6"/>
      <c r="C111" s="6"/>
    </row>
    <row r="112" customFormat="false" ht="12.8" hidden="false" customHeight="false" outlineLevel="0" collapsed="false">
      <c r="B112" s="6"/>
      <c r="C112" s="6"/>
    </row>
    <row r="113" customFormat="false" ht="12.8" hidden="false" customHeight="false" outlineLevel="0" collapsed="false">
      <c r="B113" s="6"/>
      <c r="C113" s="6"/>
    </row>
    <row r="114" customFormat="false" ht="12.8" hidden="false" customHeight="false" outlineLevel="0" collapsed="false">
      <c r="B114" s="6"/>
      <c r="C114" s="6"/>
    </row>
    <row r="115" customFormat="false" ht="12.8" hidden="false" customHeight="false" outlineLevel="0" collapsed="false">
      <c r="B115" s="6"/>
      <c r="C115" s="6"/>
    </row>
    <row r="116" customFormat="false" ht="12.8" hidden="false" customHeight="false" outlineLevel="0" collapsed="false">
      <c r="B116" s="6"/>
      <c r="C116" s="6"/>
    </row>
    <row r="117" customFormat="false" ht="12.8" hidden="false" customHeight="false" outlineLevel="0" collapsed="false">
      <c r="B117" s="6"/>
      <c r="C117" s="6"/>
    </row>
    <row r="118" customFormat="false" ht="12.8" hidden="false" customHeight="false" outlineLevel="0" collapsed="false">
      <c r="B118" s="6"/>
      <c r="C118" s="6"/>
    </row>
    <row r="119" customFormat="false" ht="12.8" hidden="false" customHeight="false" outlineLevel="0" collapsed="false">
      <c r="B119" s="6"/>
      <c r="C119" s="6"/>
    </row>
    <row r="120" customFormat="false" ht="12.8" hidden="false" customHeight="false" outlineLevel="0" collapsed="false">
      <c r="B120" s="6"/>
      <c r="C120" s="6"/>
    </row>
    <row r="121" customFormat="false" ht="12.8" hidden="false" customHeight="false" outlineLevel="0" collapsed="false">
      <c r="B121" s="6"/>
      <c r="C121" s="6"/>
    </row>
    <row r="122" customFormat="false" ht="12.8" hidden="false" customHeight="false" outlineLevel="0" collapsed="false">
      <c r="B122" s="6"/>
      <c r="C122" s="8"/>
    </row>
    <row r="123" customFormat="false" ht="12.8" hidden="false" customHeight="false" outlineLevel="0" collapsed="false">
      <c r="B123" s="6"/>
      <c r="C123" s="8"/>
    </row>
    <row r="124" customFormat="false" ht="12.8" hidden="false" customHeight="false" outlineLevel="0" collapsed="false">
      <c r="B124" s="6"/>
      <c r="C124" s="8"/>
    </row>
    <row r="125" customFormat="false" ht="12.8" hidden="false" customHeight="false" outlineLevel="0" collapsed="false">
      <c r="B125" s="6"/>
      <c r="C125" s="8"/>
    </row>
    <row r="126" customFormat="false" ht="12.8" hidden="false" customHeight="false" outlineLevel="0" collapsed="false">
      <c r="B126" s="6"/>
      <c r="C126" s="8"/>
    </row>
    <row r="127" customFormat="false" ht="12.8" hidden="false" customHeight="false" outlineLevel="0" collapsed="false">
      <c r="B127" s="6"/>
      <c r="C127" s="8"/>
    </row>
    <row r="128" customFormat="false" ht="12.8" hidden="false" customHeight="false" outlineLevel="0" collapsed="false">
      <c r="B128" s="6"/>
      <c r="C128" s="8"/>
    </row>
    <row r="129" customFormat="false" ht="12.8" hidden="false" customHeight="false" outlineLevel="0" collapsed="false">
      <c r="B129" s="6"/>
      <c r="C129" s="8"/>
    </row>
    <row r="130" customFormat="false" ht="12.8" hidden="false" customHeight="false" outlineLevel="0" collapsed="false">
      <c r="B130" s="6"/>
      <c r="C130" s="8"/>
    </row>
    <row r="131" customFormat="false" ht="12.8" hidden="false" customHeight="false" outlineLevel="0" collapsed="false">
      <c r="B131" s="6"/>
      <c r="C131" s="8"/>
    </row>
    <row r="132" customFormat="false" ht="12.8" hidden="false" customHeight="false" outlineLevel="0" collapsed="false">
      <c r="B132" s="6"/>
      <c r="C132" s="8"/>
    </row>
    <row r="133" customFormat="false" ht="12.8" hidden="false" customHeight="false" outlineLevel="0" collapsed="false">
      <c r="B133" s="6"/>
      <c r="C133" s="8"/>
    </row>
    <row r="134" customFormat="false" ht="12.8" hidden="false" customHeight="false" outlineLevel="0" collapsed="false">
      <c r="B134" s="6"/>
      <c r="C134" s="8"/>
    </row>
    <row r="135" customFormat="false" ht="12.8" hidden="false" customHeight="false" outlineLevel="0" collapsed="false">
      <c r="B135" s="6"/>
      <c r="C135" s="8"/>
    </row>
    <row r="136" customFormat="false" ht="12.8" hidden="false" customHeight="false" outlineLevel="0" collapsed="false">
      <c r="B136" s="6"/>
      <c r="C136" s="8"/>
    </row>
    <row r="137" customFormat="false" ht="12.8" hidden="false" customHeight="false" outlineLevel="0" collapsed="false">
      <c r="B137" s="6"/>
      <c r="C137" s="8"/>
    </row>
    <row r="138" customFormat="false" ht="12.8" hidden="false" customHeight="false" outlineLevel="0" collapsed="false">
      <c r="B138" s="6"/>
      <c r="C138" s="8"/>
    </row>
    <row r="139" customFormat="false" ht="12.8" hidden="false" customHeight="false" outlineLevel="0" collapsed="false">
      <c r="B139" s="6"/>
      <c r="C139" s="8"/>
    </row>
    <row r="140" customFormat="false" ht="12.8" hidden="false" customHeight="false" outlineLevel="0" collapsed="false">
      <c r="B140" s="6"/>
      <c r="C140" s="8"/>
    </row>
    <row r="141" customFormat="false" ht="12.8" hidden="false" customHeight="false" outlineLevel="0" collapsed="false">
      <c r="B141" s="6"/>
      <c r="C141" s="8"/>
    </row>
    <row r="142" customFormat="false" ht="12.8" hidden="false" customHeight="false" outlineLevel="0" collapsed="false">
      <c r="B142" s="6"/>
      <c r="C142" s="8"/>
    </row>
    <row r="143" customFormat="false" ht="12.8" hidden="false" customHeight="false" outlineLevel="0" collapsed="false">
      <c r="B143" s="6"/>
      <c r="C143" s="8"/>
    </row>
    <row r="144" customFormat="false" ht="12.8" hidden="false" customHeight="false" outlineLevel="0" collapsed="false">
      <c r="B144" s="6"/>
      <c r="C144" s="8"/>
    </row>
    <row r="145" customFormat="false" ht="12.8" hidden="false" customHeight="false" outlineLevel="0" collapsed="false">
      <c r="B145" s="6"/>
      <c r="C145" s="8"/>
    </row>
    <row r="146" customFormat="false" ht="12.8" hidden="false" customHeight="false" outlineLevel="0" collapsed="false">
      <c r="B146" s="6"/>
      <c r="C146" s="8"/>
    </row>
    <row r="147" customFormat="false" ht="12.8" hidden="false" customHeight="false" outlineLevel="0" collapsed="false">
      <c r="B147" s="6"/>
      <c r="C147" s="8"/>
    </row>
    <row r="148" customFormat="false" ht="12.8" hidden="false" customHeight="false" outlineLevel="0" collapsed="false">
      <c r="B148" s="6"/>
      <c r="C148" s="8"/>
    </row>
    <row r="149" customFormat="false" ht="12.8" hidden="false" customHeight="false" outlineLevel="0" collapsed="false">
      <c r="B149" s="6"/>
      <c r="C149" s="8"/>
    </row>
    <row r="150" customFormat="false" ht="12.8" hidden="false" customHeight="false" outlineLevel="0" collapsed="false">
      <c r="B150" s="6"/>
      <c r="C150" s="8"/>
    </row>
    <row r="151" customFormat="false" ht="12.8" hidden="false" customHeight="false" outlineLevel="0" collapsed="false">
      <c r="B151" s="6"/>
      <c r="C151" s="8"/>
    </row>
    <row r="152" customFormat="false" ht="12.8" hidden="false" customHeight="false" outlineLevel="0" collapsed="false">
      <c r="B152" s="6"/>
      <c r="C152" s="8"/>
    </row>
    <row r="153" customFormat="false" ht="12.8" hidden="false" customHeight="false" outlineLevel="0" collapsed="false">
      <c r="B153" s="6"/>
      <c r="C153" s="6"/>
    </row>
    <row r="154" customFormat="false" ht="12.8" hidden="false" customHeight="false" outlineLevel="0" collapsed="false">
      <c r="B154" s="6"/>
      <c r="C154" s="6"/>
    </row>
    <row r="155" customFormat="false" ht="12.8" hidden="false" customHeight="false" outlineLevel="0" collapsed="false">
      <c r="B155" s="6"/>
      <c r="C155" s="6"/>
    </row>
    <row r="156" customFormat="false" ht="12.8" hidden="false" customHeight="false" outlineLevel="0" collapsed="false">
      <c r="B156" s="6"/>
      <c r="C156" s="6"/>
    </row>
    <row r="157" customFormat="false" ht="12.8" hidden="false" customHeight="false" outlineLevel="0" collapsed="false">
      <c r="B157" s="6"/>
      <c r="C157" s="6"/>
    </row>
    <row r="158" customFormat="false" ht="12.8" hidden="false" customHeight="false" outlineLevel="0" collapsed="false">
      <c r="B158" s="6"/>
      <c r="C158" s="6"/>
    </row>
    <row r="159" customFormat="false" ht="12.8" hidden="false" customHeight="false" outlineLevel="0" collapsed="false">
      <c r="B159" s="6"/>
      <c r="C159" s="6"/>
    </row>
    <row r="160" customFormat="false" ht="12.8" hidden="false" customHeight="false" outlineLevel="0" collapsed="false">
      <c r="B160" s="6"/>
      <c r="C160" s="6"/>
    </row>
    <row r="161" customFormat="false" ht="12.8" hidden="false" customHeight="false" outlineLevel="0" collapsed="false">
      <c r="B161" s="6"/>
      <c r="C161" s="6"/>
    </row>
    <row r="162" customFormat="false" ht="12.8" hidden="false" customHeight="false" outlineLevel="0" collapsed="false">
      <c r="B162" s="6"/>
      <c r="C162" s="6"/>
    </row>
    <row r="163" customFormat="false" ht="12.8" hidden="false" customHeight="false" outlineLevel="0" collapsed="false">
      <c r="B163" s="6"/>
      <c r="C163" s="6"/>
    </row>
    <row r="164" customFormat="false" ht="12.8" hidden="false" customHeight="false" outlineLevel="0" collapsed="false">
      <c r="B164" s="6"/>
      <c r="C164" s="6"/>
    </row>
    <row r="165" customFormat="false" ht="12.8" hidden="false" customHeight="false" outlineLevel="0" collapsed="false">
      <c r="B165" s="6"/>
      <c r="C165" s="6"/>
    </row>
    <row r="166" customFormat="false" ht="12.8" hidden="false" customHeight="false" outlineLevel="0" collapsed="false">
      <c r="B166" s="6"/>
      <c r="C166" s="6"/>
    </row>
    <row r="167" customFormat="false" ht="12.8" hidden="false" customHeight="false" outlineLevel="0" collapsed="false">
      <c r="B167" s="6"/>
      <c r="C167" s="6"/>
    </row>
    <row r="168" customFormat="false" ht="12.8" hidden="false" customHeight="false" outlineLevel="0" collapsed="false">
      <c r="B168" s="6"/>
      <c r="C168" s="6"/>
    </row>
    <row r="169" customFormat="false" ht="12.8" hidden="false" customHeight="false" outlineLevel="0" collapsed="false">
      <c r="B169" s="6"/>
      <c r="C169" s="6"/>
    </row>
    <row r="170" customFormat="false" ht="12.8" hidden="false" customHeight="false" outlineLevel="0" collapsed="false">
      <c r="B170" s="6"/>
      <c r="C170" s="6"/>
    </row>
    <row r="171" customFormat="false" ht="12.8" hidden="false" customHeight="false" outlineLevel="0" collapsed="false">
      <c r="B171" s="6"/>
      <c r="C171" s="6"/>
    </row>
    <row r="172" customFormat="false" ht="12.8" hidden="false" customHeight="false" outlineLevel="0" collapsed="false">
      <c r="B172" s="6"/>
      <c r="C172" s="6"/>
    </row>
    <row r="173" customFormat="false" ht="12.8" hidden="false" customHeight="false" outlineLevel="0" collapsed="false">
      <c r="B173" s="6"/>
      <c r="C173" s="6"/>
    </row>
    <row r="174" customFormat="false" ht="12.8" hidden="false" customHeight="false" outlineLevel="0" collapsed="false">
      <c r="B174" s="6"/>
      <c r="C174" s="6"/>
    </row>
    <row r="175" customFormat="false" ht="12.8" hidden="false" customHeight="false" outlineLevel="0" collapsed="false">
      <c r="B175" s="6"/>
      <c r="C175" s="6"/>
    </row>
    <row r="176" customFormat="false" ht="12.8" hidden="false" customHeight="false" outlineLevel="0" collapsed="false">
      <c r="B176" s="6"/>
      <c r="C176" s="6"/>
    </row>
    <row r="177" customFormat="false" ht="12.8" hidden="false" customHeight="false" outlineLevel="0" collapsed="false">
      <c r="B177" s="6"/>
      <c r="C177" s="6"/>
    </row>
    <row r="178" customFormat="false" ht="12.8" hidden="false" customHeight="false" outlineLevel="0" collapsed="false">
      <c r="B178" s="6"/>
      <c r="C178" s="6"/>
    </row>
    <row r="179" customFormat="false" ht="12.8" hidden="false" customHeight="false" outlineLevel="0" collapsed="false">
      <c r="B179" s="6"/>
      <c r="C179" s="6"/>
    </row>
    <row r="180" customFormat="false" ht="12.8" hidden="false" customHeight="false" outlineLevel="0" collapsed="false">
      <c r="B180" s="6"/>
      <c r="C180" s="6"/>
    </row>
    <row r="181" customFormat="false" ht="12.8" hidden="false" customHeight="false" outlineLevel="0" collapsed="false">
      <c r="B181" s="6"/>
      <c r="C181" s="6"/>
    </row>
    <row r="182" customFormat="false" ht="12.8" hidden="false" customHeight="false" outlineLevel="0" collapsed="false">
      <c r="B182" s="6"/>
      <c r="C182" s="6"/>
    </row>
    <row r="183" customFormat="false" ht="12.8" hidden="false" customHeight="false" outlineLevel="0" collapsed="false">
      <c r="B183" s="6"/>
      <c r="C183" s="6"/>
    </row>
    <row r="184" customFormat="false" ht="12.8" hidden="false" customHeight="false" outlineLevel="0" collapsed="false">
      <c r="B184" s="6"/>
      <c r="C184" s="6"/>
    </row>
    <row r="185" customFormat="false" ht="12.8" hidden="false" customHeight="false" outlineLevel="0" collapsed="false">
      <c r="B185" s="6"/>
      <c r="C185" s="6"/>
    </row>
    <row r="186" customFormat="false" ht="12.8" hidden="false" customHeight="false" outlineLevel="0" collapsed="false">
      <c r="B186" s="6"/>
      <c r="C186" s="6"/>
    </row>
    <row r="187" customFormat="false" ht="12.8" hidden="false" customHeight="false" outlineLevel="0" collapsed="false">
      <c r="B187" s="6"/>
      <c r="C187" s="6"/>
    </row>
    <row r="188" customFormat="false" ht="12.8" hidden="false" customHeight="false" outlineLevel="0" collapsed="false">
      <c r="B188" s="6"/>
      <c r="C188" s="6"/>
    </row>
    <row r="189" customFormat="false" ht="12.8" hidden="false" customHeight="false" outlineLevel="0" collapsed="false">
      <c r="B189" s="6"/>
      <c r="C189" s="6"/>
    </row>
    <row r="190" customFormat="false" ht="12.8" hidden="false" customHeight="false" outlineLevel="0" collapsed="false">
      <c r="B190" s="6"/>
      <c r="C190" s="6"/>
    </row>
    <row r="191" customFormat="false" ht="12.8" hidden="false" customHeight="false" outlineLevel="0" collapsed="false">
      <c r="B191" s="6"/>
      <c r="C191" s="6"/>
    </row>
    <row r="192" customFormat="false" ht="12.8" hidden="false" customHeight="false" outlineLevel="0" collapsed="false">
      <c r="B192" s="6"/>
      <c r="C192" s="6"/>
    </row>
    <row r="193" customFormat="false" ht="12.8" hidden="false" customHeight="false" outlineLevel="0" collapsed="false">
      <c r="B193" s="6"/>
      <c r="C193" s="6"/>
    </row>
    <row r="194" customFormat="false" ht="12.8" hidden="false" customHeight="false" outlineLevel="0" collapsed="false">
      <c r="B194" s="6"/>
      <c r="C194" s="6"/>
    </row>
    <row r="195" customFormat="false" ht="12.8" hidden="false" customHeight="false" outlineLevel="0" collapsed="false">
      <c r="B195" s="6"/>
      <c r="C195" s="6"/>
    </row>
    <row r="196" customFormat="false" ht="12.8" hidden="false" customHeight="false" outlineLevel="0" collapsed="false">
      <c r="B196" s="6"/>
      <c r="C196" s="6"/>
    </row>
    <row r="197" customFormat="false" ht="12.8" hidden="false" customHeight="false" outlineLevel="0" collapsed="false">
      <c r="B197" s="6"/>
      <c r="C197" s="6"/>
    </row>
    <row r="198" customFormat="false" ht="12.8" hidden="false" customHeight="false" outlineLevel="0" collapsed="false">
      <c r="B198" s="6"/>
      <c r="C198" s="6"/>
    </row>
    <row r="199" customFormat="false" ht="12.8" hidden="false" customHeight="false" outlineLevel="0" collapsed="false">
      <c r="B199" s="6"/>
      <c r="C199" s="6"/>
    </row>
    <row r="200" customFormat="false" ht="12.8" hidden="false" customHeight="false" outlineLevel="0" collapsed="false">
      <c r="B200" s="6"/>
      <c r="C200" s="6"/>
    </row>
    <row r="201" customFormat="false" ht="12.8" hidden="false" customHeight="false" outlineLevel="0" collapsed="false">
      <c r="B201" s="6"/>
      <c r="C201" s="6"/>
    </row>
    <row r="202" customFormat="false" ht="12.8" hidden="false" customHeight="false" outlineLevel="0" collapsed="false">
      <c r="B202" s="6"/>
      <c r="C202" s="6"/>
    </row>
    <row r="203" customFormat="false" ht="12.8" hidden="false" customHeight="false" outlineLevel="0" collapsed="false">
      <c r="B203" s="6"/>
      <c r="C203" s="6"/>
    </row>
    <row r="204" customFormat="false" ht="12.8" hidden="false" customHeight="false" outlineLevel="0" collapsed="false">
      <c r="B204" s="6"/>
      <c r="C204" s="6"/>
    </row>
    <row r="205" customFormat="false" ht="12.8" hidden="false" customHeight="false" outlineLevel="0" collapsed="false">
      <c r="B205" s="6"/>
      <c r="C205" s="6"/>
    </row>
    <row r="206" customFormat="false" ht="12.8" hidden="false" customHeight="false" outlineLevel="0" collapsed="false">
      <c r="B206" s="6"/>
      <c r="C206" s="6"/>
    </row>
    <row r="207" customFormat="false" ht="12.8" hidden="false" customHeight="false" outlineLevel="0" collapsed="false">
      <c r="B207" s="6"/>
      <c r="C207" s="6"/>
    </row>
    <row r="208" customFormat="false" ht="12.8" hidden="false" customHeight="false" outlineLevel="0" collapsed="false">
      <c r="B208" s="6"/>
      <c r="C208" s="6"/>
    </row>
    <row r="209" customFormat="false" ht="12.8" hidden="false" customHeight="false" outlineLevel="0" collapsed="false">
      <c r="B209" s="6"/>
      <c r="C209" s="6"/>
    </row>
    <row r="210" customFormat="false" ht="12.8" hidden="false" customHeight="false" outlineLevel="0" collapsed="false">
      <c r="B210" s="6"/>
      <c r="C210" s="6"/>
    </row>
    <row r="211" customFormat="false" ht="12.8" hidden="false" customHeight="false" outlineLevel="0" collapsed="false">
      <c r="B211" s="6"/>
      <c r="C211" s="6"/>
    </row>
    <row r="212" customFormat="false" ht="12.8" hidden="false" customHeight="false" outlineLevel="0" collapsed="false">
      <c r="B212" s="6"/>
      <c r="C212" s="6"/>
    </row>
    <row r="213" customFormat="false" ht="12.8" hidden="false" customHeight="false" outlineLevel="0" collapsed="false">
      <c r="B213" s="6"/>
      <c r="C213" s="6"/>
    </row>
    <row r="214" customFormat="false" ht="12.8" hidden="false" customHeight="false" outlineLevel="0" collapsed="false">
      <c r="B214" s="6"/>
      <c r="C214" s="6"/>
    </row>
    <row r="215" customFormat="false" ht="12.8" hidden="false" customHeight="false" outlineLevel="0" collapsed="false">
      <c r="B215" s="6"/>
      <c r="C215" s="6"/>
    </row>
    <row r="216" customFormat="false" ht="12.8" hidden="false" customHeight="false" outlineLevel="0" collapsed="false">
      <c r="B216" s="6"/>
      <c r="C216" s="6"/>
    </row>
    <row r="217" customFormat="false" ht="12.8" hidden="false" customHeight="false" outlineLevel="0" collapsed="false">
      <c r="B217" s="6"/>
      <c r="C217" s="6"/>
    </row>
    <row r="218" customFormat="false" ht="12.8" hidden="false" customHeight="false" outlineLevel="0" collapsed="false">
      <c r="B218" s="6"/>
      <c r="C218" s="6"/>
    </row>
    <row r="219" customFormat="false" ht="12.8" hidden="false" customHeight="false" outlineLevel="0" collapsed="false">
      <c r="B219" s="6"/>
      <c r="C219" s="6"/>
    </row>
    <row r="220" customFormat="false" ht="12.8" hidden="false" customHeight="false" outlineLevel="0" collapsed="false">
      <c r="B220" s="6"/>
      <c r="C220" s="6"/>
    </row>
    <row r="221" customFormat="false" ht="12.8" hidden="false" customHeight="false" outlineLevel="0" collapsed="false">
      <c r="B221" s="6"/>
      <c r="C221" s="6"/>
    </row>
    <row r="222" customFormat="false" ht="12.8" hidden="false" customHeight="false" outlineLevel="0" collapsed="false">
      <c r="B222" s="6"/>
      <c r="C222" s="6"/>
    </row>
    <row r="223" customFormat="false" ht="12.8" hidden="false" customHeight="false" outlineLevel="0" collapsed="false">
      <c r="B223" s="6"/>
      <c r="C223" s="6"/>
    </row>
    <row r="224" customFormat="false" ht="12.8" hidden="false" customHeight="false" outlineLevel="0" collapsed="false">
      <c r="B224" s="6"/>
      <c r="C224" s="6"/>
    </row>
    <row r="225" customFormat="false" ht="12.8" hidden="false" customHeight="false" outlineLevel="0" collapsed="false">
      <c r="B225" s="6"/>
      <c r="C225" s="6"/>
    </row>
    <row r="226" customFormat="false" ht="12.8" hidden="false" customHeight="false" outlineLevel="0" collapsed="false">
      <c r="B226" s="6"/>
      <c r="C226" s="6"/>
    </row>
    <row r="227" customFormat="false" ht="12.8" hidden="false" customHeight="false" outlineLevel="0" collapsed="false">
      <c r="B227" s="6"/>
      <c r="C227" s="6"/>
    </row>
    <row r="228" customFormat="false" ht="12.8" hidden="false" customHeight="false" outlineLevel="0" collapsed="false">
      <c r="B228" s="6"/>
      <c r="C228" s="6"/>
    </row>
    <row r="229" customFormat="false" ht="12.8" hidden="false" customHeight="false" outlineLevel="0" collapsed="false">
      <c r="B229" s="6"/>
      <c r="C229" s="6"/>
    </row>
    <row r="230" customFormat="false" ht="12.8" hidden="false" customHeight="false" outlineLevel="0" collapsed="false">
      <c r="B230" s="6"/>
      <c r="C230" s="6"/>
    </row>
    <row r="231" customFormat="false" ht="12.8" hidden="false" customHeight="false" outlineLevel="0" collapsed="false">
      <c r="B231" s="6"/>
      <c r="C231" s="6"/>
    </row>
    <row r="232" customFormat="false" ht="12.8" hidden="false" customHeight="false" outlineLevel="0" collapsed="false">
      <c r="B232" s="6"/>
      <c r="C232" s="6"/>
    </row>
    <row r="233" customFormat="false" ht="12.8" hidden="false" customHeight="false" outlineLevel="0" collapsed="false">
      <c r="B233" s="6"/>
      <c r="C233" s="6"/>
    </row>
    <row r="234" customFormat="false" ht="12.8" hidden="false" customHeight="false" outlineLevel="0" collapsed="false">
      <c r="B234" s="6"/>
      <c r="C234" s="6"/>
    </row>
    <row r="235" customFormat="false" ht="12.8" hidden="false" customHeight="false" outlineLevel="0" collapsed="false">
      <c r="B235" s="6"/>
      <c r="C235" s="6"/>
    </row>
    <row r="236" customFormat="false" ht="12.8" hidden="false" customHeight="false" outlineLevel="0" collapsed="false">
      <c r="B236" s="6"/>
      <c r="C236" s="6"/>
    </row>
    <row r="237" customFormat="false" ht="12.8" hidden="false" customHeight="false" outlineLevel="0" collapsed="false">
      <c r="B237" s="6"/>
      <c r="C237" s="6"/>
    </row>
    <row r="238" customFormat="false" ht="12.8" hidden="false" customHeight="false" outlineLevel="0" collapsed="false">
      <c r="B238" s="6"/>
      <c r="C238" s="6"/>
    </row>
    <row r="239" customFormat="false" ht="12.8" hidden="false" customHeight="false" outlineLevel="0" collapsed="false">
      <c r="B239" s="6"/>
      <c r="C239" s="6"/>
    </row>
    <row r="240" customFormat="false" ht="12.8" hidden="false" customHeight="false" outlineLevel="0" collapsed="false">
      <c r="B240" s="6"/>
      <c r="C240" s="6"/>
    </row>
    <row r="241" customFormat="false" ht="12.8" hidden="false" customHeight="false" outlineLevel="0" collapsed="false">
      <c r="B241" s="6"/>
      <c r="C241" s="6"/>
    </row>
    <row r="242" customFormat="false" ht="12.8" hidden="false" customHeight="false" outlineLevel="0" collapsed="false">
      <c r="B242" s="6"/>
      <c r="C242" s="6"/>
    </row>
    <row r="243" customFormat="false" ht="12.8" hidden="false" customHeight="false" outlineLevel="0" collapsed="false">
      <c r="B243" s="6"/>
      <c r="C243" s="6"/>
    </row>
    <row r="244" customFormat="false" ht="12.8" hidden="false" customHeight="false" outlineLevel="0" collapsed="false">
      <c r="B244" s="6"/>
      <c r="C244" s="6"/>
    </row>
    <row r="245" customFormat="false" ht="12.8" hidden="false" customHeight="false" outlineLevel="0" collapsed="false">
      <c r="B245" s="6"/>
      <c r="C245" s="6"/>
    </row>
    <row r="246" customFormat="false" ht="12.8" hidden="false" customHeight="false" outlineLevel="0" collapsed="false">
      <c r="B246" s="6"/>
      <c r="C246" s="6"/>
    </row>
    <row r="247" customFormat="false" ht="12.8" hidden="false" customHeight="false" outlineLevel="0" collapsed="false">
      <c r="B247" s="6"/>
      <c r="C247" s="6"/>
    </row>
    <row r="248" customFormat="false" ht="12.8" hidden="false" customHeight="false" outlineLevel="0" collapsed="false">
      <c r="B248" s="6"/>
      <c r="C248" s="6"/>
    </row>
    <row r="249" customFormat="false" ht="12.8" hidden="false" customHeight="false" outlineLevel="0" collapsed="false">
      <c r="B249" s="6"/>
      <c r="C249" s="6"/>
    </row>
    <row r="250" customFormat="false" ht="12.8" hidden="false" customHeight="false" outlineLevel="0" collapsed="false">
      <c r="B250" s="6"/>
      <c r="C250" s="6"/>
    </row>
    <row r="251" customFormat="false" ht="12.8" hidden="false" customHeight="false" outlineLevel="0" collapsed="false">
      <c r="B251" s="6"/>
      <c r="C251" s="6"/>
    </row>
    <row r="252" customFormat="false" ht="12.8" hidden="false" customHeight="false" outlineLevel="0" collapsed="false">
      <c r="B252" s="6"/>
      <c r="C252" s="6"/>
    </row>
    <row r="253" customFormat="false" ht="12.8" hidden="false" customHeight="false" outlineLevel="0" collapsed="false">
      <c r="B253" s="6"/>
      <c r="C253" s="6"/>
    </row>
    <row r="254" customFormat="false" ht="12.8" hidden="false" customHeight="false" outlineLevel="0" collapsed="false">
      <c r="B254" s="6"/>
      <c r="C254" s="6"/>
    </row>
    <row r="255" customFormat="false" ht="12.8" hidden="false" customHeight="false" outlineLevel="0" collapsed="false">
      <c r="B255" s="6"/>
      <c r="C255" s="6"/>
    </row>
    <row r="256" customFormat="false" ht="12.8" hidden="false" customHeight="false" outlineLevel="0" collapsed="false">
      <c r="B256" s="6"/>
      <c r="C256" s="6"/>
    </row>
    <row r="257" customFormat="false" ht="12.8" hidden="false" customHeight="false" outlineLevel="0" collapsed="false">
      <c r="B257" s="6"/>
      <c r="C257" s="6"/>
    </row>
    <row r="258" customFormat="false" ht="12.8" hidden="false" customHeight="false" outlineLevel="0" collapsed="false">
      <c r="B258" s="6"/>
      <c r="C258" s="6"/>
    </row>
    <row r="259" customFormat="false" ht="12.8" hidden="false" customHeight="false" outlineLevel="0" collapsed="false">
      <c r="B259" s="6"/>
      <c r="C259" s="6"/>
    </row>
    <row r="260" customFormat="false" ht="12.8" hidden="false" customHeight="false" outlineLevel="0" collapsed="false">
      <c r="B260" s="6"/>
      <c r="C260" s="6"/>
    </row>
    <row r="261" customFormat="false" ht="12.8" hidden="false" customHeight="false" outlineLevel="0" collapsed="false">
      <c r="B261" s="6"/>
      <c r="C261" s="6"/>
    </row>
    <row r="262" customFormat="false" ht="12.8" hidden="false" customHeight="false" outlineLevel="0" collapsed="false">
      <c r="B262" s="6"/>
      <c r="C262" s="6"/>
    </row>
    <row r="263" customFormat="false" ht="12.8" hidden="false" customHeight="false" outlineLevel="0" collapsed="false">
      <c r="B263" s="6"/>
      <c r="C263" s="6"/>
    </row>
    <row r="264" customFormat="false" ht="12.8" hidden="false" customHeight="false" outlineLevel="0" collapsed="false">
      <c r="B264" s="6"/>
      <c r="C264" s="6"/>
    </row>
    <row r="265" customFormat="false" ht="12.8" hidden="false" customHeight="false" outlineLevel="0" collapsed="false">
      <c r="B265" s="6"/>
      <c r="C265" s="6"/>
    </row>
    <row r="266" customFormat="false" ht="12.8" hidden="false" customHeight="false" outlineLevel="0" collapsed="false">
      <c r="B266" s="6"/>
      <c r="C266" s="6"/>
    </row>
    <row r="267" customFormat="false" ht="12.8" hidden="false" customHeight="false" outlineLevel="0" collapsed="false">
      <c r="B267" s="6"/>
      <c r="C267" s="6"/>
    </row>
    <row r="268" customFormat="false" ht="12.8" hidden="false" customHeight="false" outlineLevel="0" collapsed="false">
      <c r="B268" s="6"/>
      <c r="C268" s="6"/>
    </row>
    <row r="269" customFormat="false" ht="12.8" hidden="false" customHeight="false" outlineLevel="0" collapsed="false">
      <c r="B269" s="6"/>
      <c r="C269" s="6"/>
    </row>
    <row r="270" customFormat="false" ht="12.8" hidden="false" customHeight="false" outlineLevel="0" collapsed="false">
      <c r="B270" s="6"/>
      <c r="C270" s="6"/>
    </row>
    <row r="271" customFormat="false" ht="12.8" hidden="false" customHeight="false" outlineLevel="0" collapsed="false">
      <c r="B271" s="6"/>
      <c r="C271" s="6"/>
    </row>
    <row r="272" customFormat="false" ht="12.8" hidden="false" customHeight="false" outlineLevel="0" collapsed="false">
      <c r="B272" s="6"/>
      <c r="C272" s="6"/>
    </row>
    <row r="273" customFormat="false" ht="12.8" hidden="false" customHeight="false" outlineLevel="0" collapsed="false">
      <c r="B273" s="6"/>
      <c r="C273" s="6"/>
    </row>
    <row r="274" customFormat="false" ht="12.8" hidden="false" customHeight="false" outlineLevel="0" collapsed="false">
      <c r="B274" s="6"/>
      <c r="C274" s="6"/>
    </row>
    <row r="275" customFormat="false" ht="12.8" hidden="false" customHeight="false" outlineLevel="0" collapsed="false">
      <c r="B275" s="6"/>
      <c r="C275" s="6"/>
    </row>
    <row r="276" customFormat="false" ht="12.8" hidden="false" customHeight="false" outlineLevel="0" collapsed="false">
      <c r="B276" s="6"/>
      <c r="C276" s="6"/>
    </row>
    <row r="277" customFormat="false" ht="12.8" hidden="false" customHeight="false" outlineLevel="0" collapsed="false">
      <c r="B277" s="6"/>
      <c r="C277" s="6"/>
    </row>
    <row r="278" customFormat="false" ht="12.8" hidden="false" customHeight="false" outlineLevel="0" collapsed="false">
      <c r="B278" s="6"/>
      <c r="C278" s="6"/>
    </row>
    <row r="279" customFormat="false" ht="12.8" hidden="false" customHeight="false" outlineLevel="0" collapsed="false">
      <c r="B279" s="6"/>
      <c r="C279" s="6"/>
    </row>
    <row r="280" customFormat="false" ht="12.8" hidden="false" customHeight="false" outlineLevel="0" collapsed="false">
      <c r="B280" s="6"/>
      <c r="C280" s="6"/>
    </row>
    <row r="281" customFormat="false" ht="12.8" hidden="false" customHeight="false" outlineLevel="0" collapsed="false">
      <c r="B281" s="6"/>
      <c r="C281" s="6"/>
    </row>
    <row r="282" customFormat="false" ht="12.8" hidden="false" customHeight="false" outlineLevel="0" collapsed="false">
      <c r="B282" s="6"/>
      <c r="C282" s="6"/>
    </row>
    <row r="283" customFormat="false" ht="12.8" hidden="false" customHeight="false" outlineLevel="0" collapsed="false">
      <c r="B283" s="6"/>
      <c r="C283" s="6"/>
    </row>
    <row r="284" customFormat="false" ht="12.8" hidden="false" customHeight="false" outlineLevel="0" collapsed="false">
      <c r="B284" s="6"/>
      <c r="C284" s="6"/>
    </row>
    <row r="285" customFormat="false" ht="12.8" hidden="false" customHeight="false" outlineLevel="0" collapsed="false">
      <c r="B285" s="6"/>
      <c r="C285" s="6"/>
    </row>
    <row r="286" customFormat="false" ht="12.8" hidden="false" customHeight="false" outlineLevel="0" collapsed="false">
      <c r="B286" s="6"/>
      <c r="C286" s="6"/>
    </row>
    <row r="287" customFormat="false" ht="12.8" hidden="false" customHeight="false" outlineLevel="0" collapsed="false">
      <c r="B287" s="6"/>
      <c r="C287" s="6"/>
    </row>
    <row r="288" customFormat="false" ht="12.8" hidden="false" customHeight="false" outlineLevel="0" collapsed="false">
      <c r="B288" s="6"/>
      <c r="C288" s="6"/>
    </row>
    <row r="289" customFormat="false" ht="12.8" hidden="false" customHeight="false" outlineLevel="0" collapsed="false">
      <c r="B289" s="6"/>
      <c r="C289" s="6"/>
    </row>
    <row r="290" customFormat="false" ht="12.8" hidden="false" customHeight="false" outlineLevel="0" collapsed="false">
      <c r="B290" s="6"/>
      <c r="C290" s="6"/>
    </row>
    <row r="291" customFormat="false" ht="12.8" hidden="false" customHeight="false" outlineLevel="0" collapsed="false">
      <c r="B291" s="6"/>
      <c r="C291" s="6"/>
    </row>
    <row r="292" customFormat="false" ht="12.8" hidden="false" customHeight="false" outlineLevel="0" collapsed="false">
      <c r="B292" s="6"/>
      <c r="C292" s="6"/>
    </row>
    <row r="293" customFormat="false" ht="12.8" hidden="false" customHeight="false" outlineLevel="0" collapsed="false">
      <c r="B293" s="6"/>
      <c r="C293" s="6"/>
    </row>
    <row r="294" customFormat="false" ht="12.8" hidden="false" customHeight="false" outlineLevel="0" collapsed="false">
      <c r="B294" s="6"/>
      <c r="C294" s="6"/>
    </row>
    <row r="295" customFormat="false" ht="12.8" hidden="false" customHeight="false" outlineLevel="0" collapsed="false">
      <c r="B295" s="6"/>
      <c r="C295" s="6"/>
    </row>
    <row r="296" customFormat="false" ht="12.8" hidden="false" customHeight="false" outlineLevel="0" collapsed="false">
      <c r="B296" s="6"/>
      <c r="C296" s="6"/>
    </row>
    <row r="297" customFormat="false" ht="12.8" hidden="false" customHeight="false" outlineLevel="0" collapsed="false">
      <c r="B297" s="6"/>
      <c r="C297" s="6"/>
    </row>
    <row r="298" customFormat="false" ht="12.8" hidden="false" customHeight="false" outlineLevel="0" collapsed="false">
      <c r="B298" s="6"/>
      <c r="C298" s="6"/>
    </row>
    <row r="299" customFormat="false" ht="12.8" hidden="false" customHeight="false" outlineLevel="0" collapsed="false">
      <c r="B299" s="6"/>
      <c r="C299" s="6"/>
    </row>
    <row r="300" customFormat="false" ht="12.8" hidden="false" customHeight="false" outlineLevel="0" collapsed="false">
      <c r="B300" s="6"/>
      <c r="C300" s="6"/>
    </row>
    <row r="301" customFormat="false" ht="12.8" hidden="false" customHeight="false" outlineLevel="0" collapsed="false">
      <c r="B301" s="6"/>
      <c r="C301" s="6"/>
    </row>
    <row r="302" customFormat="false" ht="12.8" hidden="false" customHeight="false" outlineLevel="0" collapsed="false">
      <c r="B302" s="6"/>
      <c r="C302" s="6"/>
    </row>
    <row r="303" customFormat="false" ht="12.8" hidden="false" customHeight="false" outlineLevel="0" collapsed="false">
      <c r="B303" s="6"/>
      <c r="C303" s="6"/>
    </row>
    <row r="304" customFormat="false" ht="12.8" hidden="false" customHeight="false" outlineLevel="0" collapsed="false">
      <c r="B304" s="6"/>
      <c r="C304" s="6"/>
    </row>
    <row r="305" customFormat="false" ht="12.8" hidden="false" customHeight="false" outlineLevel="0" collapsed="false">
      <c r="B305" s="6"/>
      <c r="C305" s="6"/>
    </row>
    <row r="306" customFormat="false" ht="12.8" hidden="false" customHeight="false" outlineLevel="0" collapsed="false">
      <c r="B306" s="6"/>
      <c r="C306" s="6"/>
    </row>
    <row r="307" customFormat="false" ht="12.8" hidden="false" customHeight="false" outlineLevel="0" collapsed="false">
      <c r="B307" s="6"/>
      <c r="C307" s="6"/>
    </row>
    <row r="308" customFormat="false" ht="12.8" hidden="false" customHeight="false" outlineLevel="0" collapsed="false">
      <c r="B308" s="6"/>
      <c r="C308" s="6"/>
    </row>
    <row r="309" customFormat="false" ht="12.8" hidden="false" customHeight="false" outlineLevel="0" collapsed="false">
      <c r="B309" s="6"/>
      <c r="C309" s="6"/>
    </row>
    <row r="310" customFormat="false" ht="12.8" hidden="false" customHeight="false" outlineLevel="0" collapsed="false">
      <c r="B310" s="6"/>
      <c r="C310" s="6"/>
    </row>
    <row r="311" customFormat="false" ht="12.8" hidden="false" customHeight="false" outlineLevel="0" collapsed="false">
      <c r="B311" s="6"/>
      <c r="C311" s="6"/>
    </row>
    <row r="312" customFormat="false" ht="12.8" hidden="false" customHeight="false" outlineLevel="0" collapsed="false">
      <c r="B312" s="6"/>
      <c r="C312" s="6"/>
    </row>
    <row r="313" customFormat="false" ht="12.8" hidden="false" customHeight="false" outlineLevel="0" collapsed="false">
      <c r="B313" s="6"/>
      <c r="C313" s="6"/>
    </row>
    <row r="314" customFormat="false" ht="12.8" hidden="false" customHeight="false" outlineLevel="0" collapsed="false">
      <c r="B314" s="6"/>
      <c r="C314" s="6"/>
    </row>
    <row r="315" customFormat="false" ht="12.8" hidden="false" customHeight="false" outlineLevel="0" collapsed="false">
      <c r="B315" s="6"/>
      <c r="C315" s="6"/>
    </row>
    <row r="316" customFormat="false" ht="12.8" hidden="false" customHeight="false" outlineLevel="0" collapsed="false">
      <c r="B316" s="6"/>
      <c r="C316" s="6"/>
    </row>
    <row r="317" customFormat="false" ht="12.8" hidden="false" customHeight="false" outlineLevel="0" collapsed="false">
      <c r="B317" s="6"/>
      <c r="C317" s="6"/>
    </row>
    <row r="318" customFormat="false" ht="12.8" hidden="false" customHeight="false" outlineLevel="0" collapsed="false">
      <c r="B318" s="6"/>
      <c r="C318" s="6"/>
    </row>
    <row r="319" customFormat="false" ht="12.8" hidden="false" customHeight="false" outlineLevel="0" collapsed="false">
      <c r="B319" s="6"/>
      <c r="C319" s="6"/>
    </row>
    <row r="320" customFormat="false" ht="12.8" hidden="false" customHeight="false" outlineLevel="0" collapsed="false">
      <c r="B320" s="6"/>
      <c r="C320" s="6"/>
    </row>
    <row r="321" customFormat="false" ht="12.8" hidden="false" customHeight="false" outlineLevel="0" collapsed="false">
      <c r="B321" s="6"/>
      <c r="C321" s="6"/>
    </row>
    <row r="322" customFormat="false" ht="12.8" hidden="false" customHeight="false" outlineLevel="0" collapsed="false">
      <c r="B322" s="6"/>
      <c r="C322" s="6"/>
    </row>
    <row r="323" customFormat="false" ht="12.8" hidden="false" customHeight="false" outlineLevel="0" collapsed="false">
      <c r="B323" s="6"/>
      <c r="C323" s="6"/>
    </row>
    <row r="324" customFormat="false" ht="12.8" hidden="false" customHeight="false" outlineLevel="0" collapsed="false">
      <c r="B324" s="6"/>
      <c r="C324" s="6"/>
    </row>
    <row r="325" customFormat="false" ht="12.8" hidden="false" customHeight="false" outlineLevel="0" collapsed="false">
      <c r="B325" s="6"/>
      <c r="C325" s="6"/>
    </row>
    <row r="326" customFormat="false" ht="12.8" hidden="false" customHeight="false" outlineLevel="0" collapsed="false">
      <c r="B326" s="6"/>
      <c r="C326" s="6"/>
    </row>
    <row r="327" customFormat="false" ht="12.8" hidden="false" customHeight="false" outlineLevel="0" collapsed="false">
      <c r="B327" s="6"/>
      <c r="C327" s="6"/>
    </row>
    <row r="328" customFormat="false" ht="12.8" hidden="false" customHeight="false" outlineLevel="0" collapsed="false">
      <c r="B328" s="6"/>
      <c r="C328" s="6"/>
    </row>
    <row r="329" customFormat="false" ht="12.8" hidden="false" customHeight="false" outlineLevel="0" collapsed="false">
      <c r="B329" s="6"/>
      <c r="C329" s="6"/>
    </row>
    <row r="330" customFormat="false" ht="12.8" hidden="false" customHeight="false" outlineLevel="0" collapsed="false">
      <c r="B330" s="6"/>
      <c r="C330" s="6"/>
    </row>
    <row r="331" customFormat="false" ht="12.8" hidden="false" customHeight="false" outlineLevel="0" collapsed="false">
      <c r="B331" s="6"/>
      <c r="C331" s="6"/>
    </row>
    <row r="332" customFormat="false" ht="12.8" hidden="false" customHeight="false" outlineLevel="0" collapsed="false">
      <c r="B332" s="6"/>
      <c r="C332" s="6"/>
    </row>
    <row r="333" customFormat="false" ht="12.8" hidden="false" customHeight="false" outlineLevel="0" collapsed="false">
      <c r="B333" s="6"/>
      <c r="C333" s="6"/>
    </row>
    <row r="334" customFormat="false" ht="12.8" hidden="false" customHeight="false" outlineLevel="0" collapsed="false">
      <c r="B334" s="6"/>
      <c r="C334" s="6"/>
    </row>
    <row r="335" customFormat="false" ht="12.8" hidden="false" customHeight="false" outlineLevel="0" collapsed="false">
      <c r="B335" s="6"/>
      <c r="C335" s="6"/>
    </row>
    <row r="336" customFormat="false" ht="12.8" hidden="false" customHeight="false" outlineLevel="0" collapsed="false">
      <c r="B336" s="6"/>
      <c r="C336" s="6"/>
    </row>
    <row r="337" customFormat="false" ht="12.8" hidden="false" customHeight="false" outlineLevel="0" collapsed="false">
      <c r="B337" s="6"/>
      <c r="C337" s="6"/>
    </row>
    <row r="338" customFormat="false" ht="12.8" hidden="false" customHeight="false" outlineLevel="0" collapsed="false">
      <c r="B338" s="6"/>
      <c r="C338" s="6"/>
    </row>
    <row r="339" customFormat="false" ht="12.8" hidden="false" customHeight="false" outlineLevel="0" collapsed="false">
      <c r="B339" s="6"/>
      <c r="C339" s="6"/>
    </row>
    <row r="340" customFormat="false" ht="12.8" hidden="false" customHeight="false" outlineLevel="0" collapsed="false">
      <c r="B340" s="6"/>
      <c r="C340" s="6"/>
    </row>
    <row r="341" customFormat="false" ht="12.8" hidden="false" customHeight="false" outlineLevel="0" collapsed="false">
      <c r="B341" s="6"/>
      <c r="C341" s="6"/>
    </row>
    <row r="342" customFormat="false" ht="12.8" hidden="false" customHeight="false" outlineLevel="0" collapsed="false">
      <c r="B342" s="6"/>
      <c r="C342" s="6"/>
    </row>
    <row r="343" customFormat="false" ht="12.8" hidden="false" customHeight="false" outlineLevel="0" collapsed="false">
      <c r="B343" s="6"/>
      <c r="C343" s="6"/>
    </row>
    <row r="344" customFormat="false" ht="12.8" hidden="false" customHeight="false" outlineLevel="0" collapsed="false">
      <c r="B344" s="6"/>
      <c r="C344" s="6"/>
    </row>
    <row r="345" customFormat="false" ht="12.8" hidden="false" customHeight="false" outlineLevel="0" collapsed="false">
      <c r="B345" s="6"/>
      <c r="C345" s="6"/>
    </row>
    <row r="346" customFormat="false" ht="12.8" hidden="false" customHeight="false" outlineLevel="0" collapsed="false">
      <c r="B346" s="6"/>
      <c r="C346" s="6"/>
    </row>
    <row r="347" customFormat="false" ht="12.8" hidden="false" customHeight="false" outlineLevel="0" collapsed="false">
      <c r="B347" s="6"/>
      <c r="C347" s="6"/>
    </row>
    <row r="348" customFormat="false" ht="12.8" hidden="false" customHeight="false" outlineLevel="0" collapsed="false">
      <c r="B348" s="6"/>
      <c r="C348" s="6"/>
    </row>
    <row r="349" customFormat="false" ht="12.8" hidden="false" customHeight="false" outlineLevel="0" collapsed="false">
      <c r="B349" s="6"/>
      <c r="C349" s="6"/>
    </row>
    <row r="350" customFormat="false" ht="12.8" hidden="false" customHeight="false" outlineLevel="0" collapsed="false">
      <c r="B350" s="6"/>
      <c r="C350" s="6"/>
    </row>
    <row r="351" customFormat="false" ht="12.8" hidden="false" customHeight="false" outlineLevel="0" collapsed="false">
      <c r="B351" s="6"/>
    </row>
    <row r="352" customFormat="false" ht="12.8" hidden="false" customHeight="false" outlineLevel="0" collapsed="false">
      <c r="B352" s="6"/>
      <c r="C352" s="6"/>
    </row>
    <row r="353" customFormat="false" ht="12.8" hidden="false" customHeight="false" outlineLevel="0" collapsed="false">
      <c r="B353" s="6"/>
      <c r="C353" s="6"/>
    </row>
    <row r="354" customFormat="false" ht="12.8" hidden="false" customHeight="false" outlineLevel="0" collapsed="false">
      <c r="B354" s="6"/>
      <c r="C354" s="6"/>
    </row>
    <row r="355" customFormat="false" ht="12.8" hidden="false" customHeight="false" outlineLevel="0" collapsed="false">
      <c r="B355" s="6"/>
      <c r="C355" s="6"/>
    </row>
    <row r="356" customFormat="false" ht="12.8" hidden="false" customHeight="false" outlineLevel="0" collapsed="false">
      <c r="B356" s="6"/>
      <c r="C356" s="6"/>
    </row>
    <row r="357" customFormat="false" ht="12.8" hidden="false" customHeight="false" outlineLevel="0" collapsed="false">
      <c r="B357" s="6"/>
      <c r="C357" s="6"/>
    </row>
    <row r="358" customFormat="false" ht="12.8" hidden="false" customHeight="false" outlineLevel="0" collapsed="false">
      <c r="B358" s="6"/>
      <c r="C358" s="6"/>
    </row>
    <row r="359" customFormat="false" ht="12.8" hidden="false" customHeight="false" outlineLevel="0" collapsed="false">
      <c r="B359" s="6"/>
      <c r="C359" s="6"/>
    </row>
    <row r="360" customFormat="false" ht="12.8" hidden="false" customHeight="false" outlineLevel="0" collapsed="false">
      <c r="B360" s="6"/>
      <c r="C360" s="6"/>
    </row>
    <row r="361" customFormat="false" ht="12.8" hidden="false" customHeight="false" outlineLevel="0" collapsed="false">
      <c r="B361" s="6"/>
      <c r="C361" s="6"/>
    </row>
    <row r="362" customFormat="false" ht="12.8" hidden="false" customHeight="false" outlineLevel="0" collapsed="false">
      <c r="B362" s="6"/>
      <c r="C362" s="6"/>
    </row>
    <row r="363" customFormat="false" ht="12.8" hidden="false" customHeight="false" outlineLevel="0" collapsed="false">
      <c r="B363" s="6"/>
      <c r="C363" s="6"/>
    </row>
    <row r="364" customFormat="false" ht="12.8" hidden="false" customHeight="false" outlineLevel="0" collapsed="false">
      <c r="B364" s="6"/>
      <c r="C364" s="6"/>
    </row>
    <row r="365" customFormat="false" ht="12.8" hidden="false" customHeight="false" outlineLevel="0" collapsed="false">
      <c r="B365" s="6"/>
      <c r="C365" s="6"/>
    </row>
    <row r="366" customFormat="false" ht="12.8" hidden="false" customHeight="false" outlineLevel="0" collapsed="false">
      <c r="B366" s="6"/>
      <c r="C366" s="6"/>
    </row>
  </sheetData>
  <autoFilter ref="A1:G36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1"/>
  <sheetViews>
    <sheetView showFormulas="false" showGridLines="true" showRowColHeaders="true" showZeros="true" rightToLeft="false" tabSelected="true" showOutlineSymbols="true" defaultGridColor="true" view="normal" topLeftCell="A90" colorId="64" zoomScale="130" zoomScaleNormal="130" zoomScalePageLayoutView="100" workbookViewId="0">
      <selection pane="topLeft" activeCell="I92" activeCellId="0" sqref="I92"/>
    </sheetView>
  </sheetViews>
  <sheetFormatPr defaultRowHeight="89.4" zeroHeight="false" outlineLevelRow="0" outlineLevelCol="0"/>
  <cols>
    <col collapsed="false" customWidth="false" hidden="false" outlineLevel="0" max="1" min="1" style="2" width="11.52"/>
    <col collapsed="false" customWidth="false" hidden="true" outlineLevel="0" max="2" min="2" style="2" width="11.52"/>
    <col collapsed="false" customWidth="false" hidden="false" outlineLevel="0" max="7" min="3" style="2" width="11.52"/>
    <col collapsed="false" customWidth="false" hidden="true" outlineLevel="0" max="8" min="8" style="2" width="11.52"/>
    <col collapsed="false" customWidth="false" hidden="false" outlineLevel="0" max="1025" min="9" style="2" width="11.52"/>
  </cols>
  <sheetData>
    <row r="1" customFormat="false" ht="16.65" hidden="false" customHeight="tru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5" t="s">
        <v>6</v>
      </c>
      <c r="I1" s="5" t="s">
        <v>25</v>
      </c>
      <c r="J1" s="5" t="s">
        <v>26</v>
      </c>
      <c r="K1" s="5" t="s">
        <v>27</v>
      </c>
    </row>
    <row r="2" customFormat="false" ht="89.4" hidden="false" customHeight="true" outlineLevel="0" collapsed="false">
      <c r="A2" s="8" t="s">
        <v>28</v>
      </c>
      <c r="B2" s="8"/>
      <c r="C2" s="8" t="s">
        <v>7</v>
      </c>
      <c r="D2" s="2" t="n">
        <v>1</v>
      </c>
      <c r="E2" s="2" t="n">
        <v>5</v>
      </c>
      <c r="F2" s="2" t="s">
        <v>29</v>
      </c>
      <c r="G2" s="2" t="s">
        <v>30</v>
      </c>
      <c r="H2" s="2" t="s">
        <v>31</v>
      </c>
      <c r="I2" s="2" t="s">
        <v>32</v>
      </c>
    </row>
    <row r="3" customFormat="false" ht="89.4" hidden="false" customHeight="true" outlineLevel="0" collapsed="false">
      <c r="A3" s="8" t="s">
        <v>33</v>
      </c>
      <c r="B3" s="8"/>
      <c r="C3" s="8" t="s">
        <v>8</v>
      </c>
      <c r="D3" s="2" t="n">
        <v>1</v>
      </c>
      <c r="E3" s="2" t="n">
        <v>30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</row>
    <row r="4" customFormat="false" ht="89.4" hidden="false" customHeight="true" outlineLevel="0" collapsed="false">
      <c r="A4" s="8" t="s">
        <v>40</v>
      </c>
      <c r="B4" s="8"/>
      <c r="C4" s="8" t="s">
        <v>8</v>
      </c>
      <c r="D4" s="2" t="n">
        <v>2</v>
      </c>
      <c r="E4" s="2" t="n">
        <v>13</v>
      </c>
      <c r="F4" s="2" t="s">
        <v>34</v>
      </c>
      <c r="G4" s="2" t="s">
        <v>41</v>
      </c>
      <c r="H4" s="2" t="s">
        <v>42</v>
      </c>
      <c r="I4" s="2" t="s">
        <v>38</v>
      </c>
      <c r="J4" s="2" t="s">
        <v>37</v>
      </c>
      <c r="K4" s="2" t="s">
        <v>43</v>
      </c>
    </row>
    <row r="5" customFormat="false" ht="89.4" hidden="false" customHeight="true" outlineLevel="0" collapsed="false">
      <c r="A5" s="8" t="s">
        <v>44</v>
      </c>
      <c r="B5" s="8"/>
      <c r="C5" s="8" t="s">
        <v>8</v>
      </c>
      <c r="D5" s="2" t="n">
        <v>2</v>
      </c>
      <c r="E5" s="2" t="n">
        <v>27</v>
      </c>
      <c r="F5" s="2" t="s">
        <v>34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49</v>
      </c>
    </row>
    <row r="6" customFormat="false" ht="89.4" hidden="false" customHeight="true" outlineLevel="0" collapsed="false">
      <c r="A6" s="8" t="s">
        <v>50</v>
      </c>
      <c r="B6" s="8"/>
      <c r="C6" s="8" t="s">
        <v>9</v>
      </c>
      <c r="D6" s="2" t="n">
        <v>3</v>
      </c>
      <c r="E6" s="2" t="n">
        <v>5</v>
      </c>
      <c r="F6" s="2" t="s">
        <v>34</v>
      </c>
      <c r="G6" s="2" t="s">
        <v>51</v>
      </c>
      <c r="H6" s="2" t="s">
        <v>52</v>
      </c>
      <c r="I6" s="0" t="s">
        <v>32</v>
      </c>
      <c r="J6" s="0" t="s">
        <v>53</v>
      </c>
      <c r="K6" s="0"/>
    </row>
    <row r="7" customFormat="false" ht="89.4" hidden="false" customHeight="true" outlineLevel="0" collapsed="false">
      <c r="A7" s="8" t="s">
        <v>54</v>
      </c>
      <c r="B7" s="8"/>
      <c r="C7" s="8" t="s">
        <v>10</v>
      </c>
      <c r="D7" s="2" t="n">
        <v>3</v>
      </c>
      <c r="E7" s="2" t="n">
        <v>12</v>
      </c>
      <c r="F7" s="2" t="s">
        <v>34</v>
      </c>
      <c r="G7" s="2" t="s">
        <v>55</v>
      </c>
      <c r="H7" s="2" t="s">
        <v>56</v>
      </c>
      <c r="I7" s="2" t="s">
        <v>32</v>
      </c>
      <c r="J7" s="2" t="s">
        <v>53</v>
      </c>
    </row>
    <row r="8" customFormat="false" ht="89.4" hidden="false" customHeight="true" outlineLevel="0" collapsed="false">
      <c r="A8" s="8" t="s">
        <v>57</v>
      </c>
      <c r="B8" s="8"/>
      <c r="C8" s="8" t="s">
        <v>11</v>
      </c>
      <c r="D8" s="2" t="n">
        <v>3</v>
      </c>
      <c r="E8" s="2" t="n">
        <v>19</v>
      </c>
      <c r="F8" s="2" t="s">
        <v>34</v>
      </c>
      <c r="G8" s="2" t="s">
        <v>58</v>
      </c>
      <c r="H8" s="2" t="s">
        <v>59</v>
      </c>
      <c r="I8" s="2" t="s">
        <v>32</v>
      </c>
      <c r="J8" s="2" t="s">
        <v>53</v>
      </c>
    </row>
    <row r="9" customFormat="false" ht="89.4" hidden="false" customHeight="true" outlineLevel="0" collapsed="false">
      <c r="A9" s="8" t="s">
        <v>60</v>
      </c>
      <c r="B9" s="8"/>
      <c r="C9" s="8" t="s">
        <v>12</v>
      </c>
      <c r="D9" s="2" t="n">
        <v>3</v>
      </c>
      <c r="E9" s="2" t="n">
        <v>26</v>
      </c>
      <c r="F9" s="2" t="s">
        <v>34</v>
      </c>
      <c r="G9" s="2" t="s">
        <v>61</v>
      </c>
      <c r="H9" s="2" t="s">
        <v>62</v>
      </c>
      <c r="I9" s="2" t="s">
        <v>32</v>
      </c>
      <c r="J9" s="2" t="s">
        <v>53</v>
      </c>
    </row>
    <row r="10" customFormat="false" ht="89.4" hidden="false" customHeight="true" outlineLevel="0" collapsed="false">
      <c r="A10" s="8" t="s">
        <v>63</v>
      </c>
      <c r="B10" s="8"/>
      <c r="C10" s="8" t="s">
        <v>13</v>
      </c>
      <c r="D10" s="2" t="n">
        <v>4</v>
      </c>
      <c r="E10" s="2" t="n">
        <v>2</v>
      </c>
      <c r="F10" s="2" t="s">
        <v>34</v>
      </c>
      <c r="G10" s="2" t="s">
        <v>64</v>
      </c>
      <c r="H10" s="2" t="s">
        <v>65</v>
      </c>
      <c r="I10" s="2" t="s">
        <v>32</v>
      </c>
      <c r="J10" s="2" t="s">
        <v>53</v>
      </c>
    </row>
    <row r="11" customFormat="false" ht="89.4" hidden="false" customHeight="true" outlineLevel="0" collapsed="false">
      <c r="A11" s="8" t="s">
        <v>66</v>
      </c>
      <c r="B11" s="8"/>
      <c r="C11" s="8" t="s">
        <v>67</v>
      </c>
      <c r="D11" s="2" t="n">
        <v>4</v>
      </c>
      <c r="E11" s="2" t="n">
        <v>16</v>
      </c>
      <c r="F11" s="2" t="s">
        <v>34</v>
      </c>
      <c r="G11" s="2" t="s">
        <v>68</v>
      </c>
      <c r="H11" s="2" t="s">
        <v>69</v>
      </c>
      <c r="I11" s="2" t="s">
        <v>32</v>
      </c>
      <c r="J11" s="2" t="s">
        <v>53</v>
      </c>
      <c r="L11" s="0"/>
      <c r="M11" s="2" t="s">
        <v>70</v>
      </c>
      <c r="N11" s="2" t="s">
        <v>71</v>
      </c>
      <c r="O11" s="2" t="s">
        <v>72</v>
      </c>
    </row>
    <row r="12" customFormat="false" ht="89.4" hidden="false" customHeight="true" outlineLevel="0" collapsed="false">
      <c r="A12" s="8" t="s">
        <v>73</v>
      </c>
      <c r="B12" s="8"/>
      <c r="C12" s="8" t="s">
        <v>14</v>
      </c>
      <c r="D12" s="2" t="n">
        <v>4</v>
      </c>
      <c r="E12" s="2" t="n">
        <v>30</v>
      </c>
      <c r="F12" s="5" t="s">
        <v>34</v>
      </c>
      <c r="G12" s="2" t="s">
        <v>74</v>
      </c>
      <c r="H12" s="2" t="s">
        <v>75</v>
      </c>
      <c r="I12" s="2" t="s">
        <v>32</v>
      </c>
      <c r="J12" s="2" t="s">
        <v>70</v>
      </c>
      <c r="K12" s="2" t="s">
        <v>72</v>
      </c>
      <c r="M12" s="2" t="str">
        <f aca="false">L12&amp;"&amp;"&amp;E12&amp;"&amp;"&amp;G12&amp;"&amp;"&amp;C12&amp;"&amp;"&amp;F12&amp;"&amp;"&amp;I12&amp;"&amp;"&amp;J12&amp;"\par "&amp;K12&amp;"\\ \hline"</f>
        <v>&amp;30&amp;Kis. 8:26-40,Mzm. 66:8-9,16-17,20,Yoh. 6:44-51,Kis. 10:1-33,&amp;Paskah lingkungan&amp;Kamis&amp;Joglo lawas&amp;Y. Djoko Marsito\par Maria R. Tri Marieska\\ \hline</v>
      </c>
    </row>
    <row r="13" customFormat="false" ht="89.4" hidden="false" customHeight="true" outlineLevel="0" collapsed="false">
      <c r="A13" s="8" t="s">
        <v>76</v>
      </c>
      <c r="B13" s="8"/>
      <c r="C13" s="8" t="s">
        <v>15</v>
      </c>
      <c r="D13" s="2" t="n">
        <v>5</v>
      </c>
      <c r="E13" s="2" t="n">
        <v>1</v>
      </c>
      <c r="F13" s="5" t="s">
        <v>77</v>
      </c>
      <c r="G13" s="2" t="s">
        <v>78</v>
      </c>
      <c r="H13" s="2" t="s">
        <v>79</v>
      </c>
      <c r="I13" s="2" t="s">
        <v>80</v>
      </c>
      <c r="J13" s="2" t="s">
        <v>81</v>
      </c>
      <c r="K13" s="2" t="s">
        <v>82</v>
      </c>
      <c r="M13" s="2" t="str">
        <f aca="false">L13&amp;"&amp;"&amp;E13&amp;"&amp;"&amp;G13&amp;"&amp;"&amp;C13&amp;"&amp;"&amp;F13&amp;"&amp;"&amp;I13&amp;"&amp;"&amp;J13&amp;"\par "&amp;K13&amp;"\\ \hline"</f>
        <v>&amp;1&amp;Kis. 9:1-20,Mzm. 117:1,2,Yoh. 6:52-59,Kis. 10:34-11:4,18,&amp;Doa rosario + BKL&amp;Jumat&amp;Nanik Ismarjati, M. Th.&amp;Yulia Jatiningsih\par Th. Prima Ari\\ \hline</v>
      </c>
    </row>
    <row r="14" customFormat="false" ht="89.4" hidden="false" customHeight="true" outlineLevel="0" collapsed="false">
      <c r="A14" s="8" t="s">
        <v>83</v>
      </c>
      <c r="B14" s="8"/>
      <c r="C14" s="8" t="s">
        <v>15</v>
      </c>
      <c r="D14" s="2" t="n">
        <v>5</v>
      </c>
      <c r="E14" s="2" t="n">
        <v>2</v>
      </c>
      <c r="F14" s="5" t="s">
        <v>84</v>
      </c>
      <c r="G14" s="2" t="s">
        <v>85</v>
      </c>
      <c r="H14" s="2" t="s">
        <v>86</v>
      </c>
      <c r="I14" s="2" t="s">
        <v>87</v>
      </c>
      <c r="J14" s="2" t="s">
        <v>88</v>
      </c>
      <c r="K14" s="2" t="s">
        <v>89</v>
      </c>
      <c r="M14" s="2" t="str">
        <f aca="false">L14&amp;"&amp;"&amp;E14&amp;"&amp;"&amp;G14&amp;"&amp;"&amp;C14&amp;"&amp;"&amp;F14&amp;"&amp;"&amp;I14&amp;"&amp;"&amp;J14&amp;"\par "&amp;K14&amp;"\\ \hline"</f>
        <v>&amp;2&amp;Kis. 9:31-42,Mzm. 116:12-13,14-15,16-17,Yoh. 6:60-69,Kis. 11:19-30,&amp;Doa rosario + BKL&amp;Sabtu&amp;Saptanto S.B.,Y.&amp;Aloysius Lamakey\par Ign. Stanley Andi P\\ \hline</v>
      </c>
    </row>
    <row r="15" customFormat="false" ht="89.4" hidden="false" customHeight="true" outlineLevel="0" collapsed="false">
      <c r="A15" s="8" t="s">
        <v>90</v>
      </c>
      <c r="B15" s="8"/>
      <c r="C15" s="8" t="s">
        <v>15</v>
      </c>
      <c r="D15" s="2" t="n">
        <v>5</v>
      </c>
      <c r="E15" s="2" t="n">
        <v>3</v>
      </c>
      <c r="F15" s="5" t="s">
        <v>29</v>
      </c>
      <c r="G15" s="2" t="s">
        <v>91</v>
      </c>
      <c r="H15" s="2" t="s">
        <v>92</v>
      </c>
      <c r="I15" s="2" t="s">
        <v>93</v>
      </c>
      <c r="J15" s="2" t="s">
        <v>94</v>
      </c>
      <c r="K15" s="2" t="s">
        <v>95</v>
      </c>
      <c r="L15" s="0"/>
      <c r="M15" s="2" t="str">
        <f aca="false">L15&amp;"&amp;"&amp;E15&amp;"&amp;"&amp;G15&amp;"&amp;"&amp;C15&amp;"&amp;"&amp;F15&amp;"&amp;"&amp;I15&amp;"&amp;"&amp;J15&amp;"\par "&amp;K15&amp;"\\ \hline"</f>
        <v>&amp;3&amp;Kis. 2:14a,36-41,Mzm. 23:1-3a,3b-4,5,6,1Ptr. 2:20b-25,Yoh. 10:1-10,Kis. 12:1-23,&amp;Doa rosario + BKL&amp;Minggu&amp;KRA YP Prononagoro&amp;Sri Utami Chrisssumiwi, MM\par Nanik Ismarjati, M. Th\\ \hline</v>
      </c>
    </row>
    <row r="16" customFormat="false" ht="89.4" hidden="false" customHeight="true" outlineLevel="0" collapsed="false">
      <c r="A16" s="8" t="s">
        <v>96</v>
      </c>
      <c r="B16" s="8"/>
      <c r="C16" s="8" t="s">
        <v>15</v>
      </c>
      <c r="D16" s="2" t="n">
        <v>5</v>
      </c>
      <c r="E16" s="2" t="n">
        <v>4</v>
      </c>
      <c r="F16" s="5" t="s">
        <v>97</v>
      </c>
      <c r="G16" s="2" t="s">
        <v>98</v>
      </c>
      <c r="H16" s="2" t="s">
        <v>99</v>
      </c>
      <c r="I16" s="2" t="s">
        <v>100</v>
      </c>
      <c r="J16" s="2" t="s">
        <v>87</v>
      </c>
      <c r="K16" s="2" t="s">
        <v>101</v>
      </c>
      <c r="M16" s="2" t="str">
        <f aca="false">L16&amp;"&amp;"&amp;E16&amp;"&amp;"&amp;G16&amp;"&amp;"&amp;C16&amp;"&amp;"&amp;F16&amp;"&amp;"&amp;I16&amp;"&amp;"&amp;J16&amp;"\par "&amp;K16&amp;"\\ \hline"</f>
        <v>&amp;4&amp;Kis. 11:1-18,Mzm. 42:2-3; 43:3,4,Yoh. 10:11-18,Kis. 12:24-13:14a,&amp;Doa rosario + BKL&amp;Senin&amp;V. Dalyono&amp;Saptanto S.B.,Y.\par H.A. Wulandari\\ \hline</v>
      </c>
    </row>
    <row r="17" customFormat="false" ht="89.4" hidden="false" customHeight="true" outlineLevel="0" collapsed="false">
      <c r="A17" s="8" t="s">
        <v>102</v>
      </c>
      <c r="B17" s="8"/>
      <c r="C17" s="8" t="s">
        <v>15</v>
      </c>
      <c r="D17" s="2" t="n">
        <v>5</v>
      </c>
      <c r="E17" s="2" t="n">
        <v>5</v>
      </c>
      <c r="F17" s="5" t="s">
        <v>103</v>
      </c>
      <c r="G17" s="2" t="s">
        <v>104</v>
      </c>
      <c r="H17" s="2" t="s">
        <v>105</v>
      </c>
      <c r="I17" s="2" t="s">
        <v>106</v>
      </c>
      <c r="J17" s="2" t="s">
        <v>107</v>
      </c>
      <c r="K17" s="2" t="s">
        <v>108</v>
      </c>
      <c r="M17" s="2" t="str">
        <f aca="false">L17&amp;"&amp;"&amp;E17&amp;"&amp;"&amp;G17&amp;"&amp;"&amp;C17&amp;"&amp;"&amp;F17&amp;"&amp;"&amp;I17&amp;"&amp;"&amp;J17&amp;"\par "&amp;K17&amp;"\\ \hline"</f>
        <v>&amp;5&amp;Kis. 11:19-26,Mzm. 87:1-3,4-5,6-7,Yoh. 10:22-30,Kis. 13:14b-43,&amp;Doa rosario + BKL&amp;Selasa&amp;C. Supriadi&amp;Agnes Sukarmi\par M. Amarylis Illona Muda\\ \hline</v>
      </c>
    </row>
    <row r="18" customFormat="false" ht="89.4" hidden="false" customHeight="true" outlineLevel="0" collapsed="false">
      <c r="A18" s="8" t="s">
        <v>109</v>
      </c>
      <c r="B18" s="8"/>
      <c r="C18" s="8" t="s">
        <v>15</v>
      </c>
      <c r="D18" s="2" t="n">
        <v>5</v>
      </c>
      <c r="E18" s="2" t="n">
        <v>6</v>
      </c>
      <c r="F18" s="5" t="s">
        <v>110</v>
      </c>
      <c r="G18" s="2" t="s">
        <v>111</v>
      </c>
      <c r="H18" s="2" t="s">
        <v>112</v>
      </c>
      <c r="I18" s="2" t="s">
        <v>48</v>
      </c>
      <c r="J18" s="2" t="s">
        <v>71</v>
      </c>
      <c r="K18" s="2" t="s">
        <v>49</v>
      </c>
      <c r="M18" s="2" t="str">
        <f aca="false">L18&amp;"&amp;"&amp;E18&amp;"&amp;"&amp;G18&amp;"&amp;"&amp;C18&amp;"&amp;"&amp;F18&amp;"&amp;"&amp;I18&amp;"&amp;"&amp;J18&amp;"\par "&amp;K18&amp;"\\ \hline"</f>
        <v>&amp;6&amp;Kis. 12:24 - 13:5a,Mzm. 67:2-3,5,6,8,Yoh. 12:44-50,Kis. 13:44-14:7,&amp;Doa rosario + BKL&amp;Rabu&amp;Y. Suyanto&amp;Andre Keso Muda\par V. Isti Rudati\\ \hline</v>
      </c>
    </row>
    <row r="19" customFormat="false" ht="89.4" hidden="false" customHeight="true" outlineLevel="0" collapsed="false">
      <c r="A19" s="8" t="s">
        <v>113</v>
      </c>
      <c r="B19" s="8"/>
      <c r="C19" s="8" t="s">
        <v>15</v>
      </c>
      <c r="D19" s="2" t="n">
        <v>5</v>
      </c>
      <c r="E19" s="2" t="n">
        <v>7</v>
      </c>
      <c r="F19" s="5" t="s">
        <v>34</v>
      </c>
      <c r="G19" s="2" t="s">
        <v>114</v>
      </c>
      <c r="H19" s="2" t="s">
        <v>115</v>
      </c>
      <c r="I19" s="2" t="s">
        <v>116</v>
      </c>
      <c r="J19" s="2" t="s">
        <v>117</v>
      </c>
      <c r="K19" s="2" t="s">
        <v>38</v>
      </c>
      <c r="M19" s="2" t="str">
        <f aca="false">L19&amp;"&amp;"&amp;E19&amp;"&amp;"&amp;G19&amp;"&amp;"&amp;C19&amp;"&amp;"&amp;F19&amp;"&amp;"&amp;I19&amp;"&amp;"&amp;J19&amp;"\par "&amp;K19&amp;"\\ \hline"</f>
        <v>&amp;7&amp;Kis. 13:13-25,Mzm. 89:2-3,21-22,25,27,Yoh. 13:16-20,Kis. 14:8-15:4,&amp;Doa rosario + BKL&amp;Kamis&amp;Heru Pratomo, A&amp;Thomas Setyawan Putra\par Anton Supriyana\\ \hline</v>
      </c>
    </row>
    <row r="20" customFormat="false" ht="89.4" hidden="false" customHeight="true" outlineLevel="0" collapsed="false">
      <c r="A20" s="8" t="s">
        <v>118</v>
      </c>
      <c r="B20" s="8"/>
      <c r="C20" s="8" t="s">
        <v>15</v>
      </c>
      <c r="D20" s="2" t="n">
        <v>5</v>
      </c>
      <c r="E20" s="2" t="n">
        <v>8</v>
      </c>
      <c r="F20" s="5" t="s">
        <v>77</v>
      </c>
      <c r="G20" s="2" t="s">
        <v>119</v>
      </c>
      <c r="H20" s="2" t="s">
        <v>120</v>
      </c>
      <c r="I20" s="2" t="s">
        <v>32</v>
      </c>
      <c r="J20" s="2" t="s">
        <v>121</v>
      </c>
      <c r="K20" s="2" t="s">
        <v>122</v>
      </c>
      <c r="M20" s="2" t="str">
        <f aca="false">L20&amp;"&amp;"&amp;E20&amp;"&amp;"&amp;G20&amp;"&amp;"&amp;C20&amp;"&amp;"&amp;F20&amp;"&amp;"&amp;I20&amp;"&amp;"&amp;J20&amp;"\par "&amp;K20&amp;"\\ \hline"</f>
        <v>&amp;8&amp;Kis. 13:26-33,Mzm. 2:6-7,8-9,10-11,Yoh. 14:1-6,Kis. 15:5-35,&amp;Doa rosario + BKL&amp;Jumat&amp;Joglo lawas&amp;A. Vania Meliantha\par A. Heru Pratomo\\ \hline</v>
      </c>
    </row>
    <row r="21" customFormat="false" ht="89.4" hidden="false" customHeight="true" outlineLevel="0" collapsed="false">
      <c r="A21" s="8" t="s">
        <v>123</v>
      </c>
      <c r="B21" s="8"/>
      <c r="C21" s="8" t="s">
        <v>15</v>
      </c>
      <c r="D21" s="2" t="n">
        <v>5</v>
      </c>
      <c r="E21" s="2" t="n">
        <v>9</v>
      </c>
      <c r="F21" s="5" t="s">
        <v>84</v>
      </c>
      <c r="G21" s="2" t="s">
        <v>124</v>
      </c>
      <c r="H21" s="2" t="s">
        <v>125</v>
      </c>
      <c r="I21" s="2" t="s">
        <v>126</v>
      </c>
      <c r="J21" s="2" t="s">
        <v>47</v>
      </c>
      <c r="K21" s="2" t="s">
        <v>127</v>
      </c>
      <c r="M21" s="2" t="str">
        <f aca="false">L21&amp;"&amp;"&amp;E21&amp;"&amp;"&amp;G21&amp;"&amp;"&amp;C21&amp;"&amp;"&amp;F21&amp;"&amp;"&amp;I21&amp;"&amp;"&amp;J21&amp;"\par "&amp;K21&amp;"\\ \hline"</f>
        <v>&amp;9&amp;Kis. 13:44-52,Mzm. 98:1,2-3ab,3cd-4,Yoh. 14:7-14,Kis. 15:36-16:15,&amp;Doa rosario + BKL&amp;Sabtu&amp;P. Suroyo&amp;Y. Sudarmadi\par C. Triyono\\ \hline</v>
      </c>
    </row>
    <row r="22" customFormat="false" ht="89.4" hidden="false" customHeight="true" outlineLevel="0" collapsed="false">
      <c r="A22" s="8" t="s">
        <v>128</v>
      </c>
      <c r="B22" s="8"/>
      <c r="C22" s="8" t="s">
        <v>15</v>
      </c>
      <c r="D22" s="2" t="n">
        <v>5</v>
      </c>
      <c r="E22" s="2" t="n">
        <v>10</v>
      </c>
      <c r="F22" s="5" t="s">
        <v>29</v>
      </c>
      <c r="G22" s="2" t="s">
        <v>129</v>
      </c>
      <c r="H22" s="2" t="s">
        <v>130</v>
      </c>
      <c r="I22" s="2" t="s">
        <v>127</v>
      </c>
      <c r="J22" s="2" t="s">
        <v>37</v>
      </c>
      <c r="K22" s="2" t="s">
        <v>81</v>
      </c>
      <c r="L22" s="0"/>
      <c r="M22" s="2" t="str">
        <f aca="false">L22&amp;"&amp;"&amp;E22&amp;"&amp;"&amp;G22&amp;"&amp;"&amp;C22&amp;"&amp;"&amp;F22&amp;"&amp;"&amp;I22&amp;"&amp;"&amp;J22&amp;"\par "&amp;K22&amp;"\\ \hline"</f>
        <v>&amp;10&amp;Kis. 6:1-7,Mzm. 33:1-2,4-5,18-19,1Ptr. 2:4-9,Yoh. 14:1-12,Kis. 16:16-40,&amp;Doa rosario + BKL&amp;Minggu&amp;C. Triyono&amp;Neo Suradi\par Yulia Jatiningsih\\ \hline</v>
      </c>
    </row>
    <row r="23" customFormat="false" ht="89.4" hidden="false" customHeight="true" outlineLevel="0" collapsed="false">
      <c r="A23" s="8" t="s">
        <v>131</v>
      </c>
      <c r="B23" s="8"/>
      <c r="C23" s="8" t="s">
        <v>15</v>
      </c>
      <c r="D23" s="2" t="n">
        <v>5</v>
      </c>
      <c r="E23" s="2" t="n">
        <v>11</v>
      </c>
      <c r="F23" s="5" t="s">
        <v>97</v>
      </c>
      <c r="G23" s="2" t="s">
        <v>132</v>
      </c>
      <c r="H23" s="2" t="s">
        <v>133</v>
      </c>
      <c r="I23" s="2" t="s">
        <v>134</v>
      </c>
      <c r="J23" s="0" t="s">
        <v>135</v>
      </c>
      <c r="K23" s="2" t="s">
        <v>94</v>
      </c>
      <c r="L23" s="0"/>
      <c r="M23" s="2" t="str">
        <f aca="false">L23&amp;"&amp;"&amp;E23&amp;"&amp;"&amp;G23&amp;"&amp;"&amp;C23&amp;"&amp;"&amp;F23&amp;"&amp;"&amp;I23&amp;"&amp;"&amp;J23&amp;"\par "&amp;K23&amp;"\\ \hline"</f>
        <v>&amp;11&amp;Kis. 14:5-18,Mzm. 115:1-2,3-4,15-16,Yoh. 14:21-26,Kis. 17:1-18,&amp;Doa rosario + BKL&amp;Senin&amp;Th. Banarudin&amp;V. Indah Kartikasari\par Sri Utami Chrisssumiwi, MM\\ \hline</v>
      </c>
    </row>
    <row r="24" customFormat="false" ht="89.4" hidden="false" customHeight="true" outlineLevel="0" collapsed="false">
      <c r="A24" s="8" t="s">
        <v>136</v>
      </c>
      <c r="B24" s="8"/>
      <c r="C24" s="8" t="s">
        <v>15</v>
      </c>
      <c r="D24" s="2" t="n">
        <v>5</v>
      </c>
      <c r="E24" s="2" t="n">
        <v>12</v>
      </c>
      <c r="F24" s="5" t="s">
        <v>103</v>
      </c>
      <c r="G24" s="2" t="s">
        <v>137</v>
      </c>
      <c r="H24" s="2" t="s">
        <v>138</v>
      </c>
      <c r="I24" s="2" t="s">
        <v>71</v>
      </c>
      <c r="J24" s="2" t="s">
        <v>139</v>
      </c>
      <c r="K24" s="2" t="s">
        <v>88</v>
      </c>
      <c r="M24" s="2" t="str">
        <f aca="false">L24&amp;"&amp;"&amp;E24&amp;"&amp;"&amp;G24&amp;"&amp;"&amp;C24&amp;"&amp;"&amp;F24&amp;"&amp;"&amp;I24&amp;"&amp;"&amp;J24&amp;"\par "&amp;K24&amp;"\\ \hline"</f>
        <v>&amp;12&amp;Kis. 14:19-28,Mzm. 145:10-11,12-13ab,21,Yoh. 14:27-31a,Kis. 17:19-34,&amp;Doa rosario + BKL&amp;Selasa&amp;Andre Keso Muda&amp;Irene Riah Ukurta S\par Aloysius Lamakey\\ \hline</v>
      </c>
    </row>
    <row r="25" customFormat="false" ht="89.4" hidden="false" customHeight="true" outlineLevel="0" collapsed="false">
      <c r="A25" s="8" t="s">
        <v>140</v>
      </c>
      <c r="B25" s="8"/>
      <c r="C25" s="8" t="s">
        <v>15</v>
      </c>
      <c r="D25" s="2" t="n">
        <v>5</v>
      </c>
      <c r="E25" s="2" t="n">
        <v>13</v>
      </c>
      <c r="F25" s="5" t="s">
        <v>110</v>
      </c>
      <c r="G25" s="2" t="s">
        <v>141</v>
      </c>
      <c r="H25" s="2" t="s">
        <v>142</v>
      </c>
      <c r="I25" s="2" t="s">
        <v>143</v>
      </c>
      <c r="J25" s="2" t="s">
        <v>144</v>
      </c>
      <c r="K25" s="2" t="s">
        <v>37</v>
      </c>
      <c r="M25" s="2" t="str">
        <f aca="false">L25&amp;"&amp;"&amp;E25&amp;"&amp;"&amp;G25&amp;"&amp;"&amp;C25&amp;"&amp;"&amp;F25&amp;"&amp;"&amp;I25&amp;"&amp;"&amp;J25&amp;"\par "&amp;K25&amp;"\\ \hline"</f>
        <v>&amp;13&amp;Kis. 15:1-6,Mzm. 122:1-2,3-4a,4b-5,Yoh. 15:1-8,Kis. 18:1-28,&amp;Doa rosario + BKL&amp;Rabu&amp;MR Djarot SW&amp;Djoko Marsito\par Neo Suradi\\ \hline</v>
      </c>
    </row>
    <row r="26" customFormat="false" ht="89.4" hidden="false" customHeight="true" outlineLevel="0" collapsed="false">
      <c r="A26" s="8" t="s">
        <v>145</v>
      </c>
      <c r="B26" s="8"/>
      <c r="C26" s="8" t="s">
        <v>15</v>
      </c>
      <c r="D26" s="2" t="n">
        <v>5</v>
      </c>
      <c r="E26" s="2" t="n">
        <v>14</v>
      </c>
      <c r="F26" s="5" t="s">
        <v>34</v>
      </c>
      <c r="G26" s="2" t="s">
        <v>146</v>
      </c>
      <c r="H26" s="2" t="s">
        <v>147</v>
      </c>
      <c r="I26" s="2" t="s">
        <v>88</v>
      </c>
      <c r="J26" s="2" t="s">
        <v>148</v>
      </c>
      <c r="K26" s="0" t="s">
        <v>149</v>
      </c>
      <c r="M26" s="2" t="str">
        <f aca="false">L26&amp;"&amp;"&amp;E26&amp;"&amp;"&amp;G26&amp;"&amp;"&amp;C26&amp;"&amp;"&amp;F26&amp;"&amp;"&amp;I26&amp;"&amp;"&amp;J26&amp;"\par "&amp;K26&amp;"\\ \hline"</f>
        <v>&amp;14&amp;Kis. 1:15-17,20-26,Mzm. 113:1-2,3-4,5-6,7-8,Yoh. 15:9-17,Kis. 5:12-32,1Kor. 1:17-2:5,1Kor. 4:1-16,&amp;Doa rosario + BKL&amp;Kamis&amp;Aloysius Lamakey&amp;Nanik Ismarjiyati\par Isti Rudati\\ \hline</v>
      </c>
    </row>
    <row r="27" customFormat="false" ht="89.4" hidden="false" customHeight="true" outlineLevel="0" collapsed="false">
      <c r="A27" s="8" t="s">
        <v>150</v>
      </c>
      <c r="B27" s="8"/>
      <c r="C27" s="8" t="s">
        <v>15</v>
      </c>
      <c r="D27" s="2" t="n">
        <v>5</v>
      </c>
      <c r="E27" s="2" t="n">
        <v>15</v>
      </c>
      <c r="F27" s="5" t="s">
        <v>77</v>
      </c>
      <c r="G27" s="2" t="s">
        <v>151</v>
      </c>
      <c r="H27" s="2" t="s">
        <v>152</v>
      </c>
      <c r="I27" s="2" t="s">
        <v>153</v>
      </c>
      <c r="J27" s="2" t="s">
        <v>154</v>
      </c>
      <c r="K27" s="2" t="s">
        <v>107</v>
      </c>
      <c r="M27" s="2" t="str">
        <f aca="false">L27&amp;"&amp;"&amp;E27&amp;"&amp;"&amp;G27&amp;"&amp;"&amp;C27&amp;"&amp;"&amp;F27&amp;"&amp;"&amp;I27&amp;"&amp;"&amp;J27&amp;"\par "&amp;K27&amp;"\\ \hline"</f>
        <v>&amp;15&amp;Kis. 15:22-31,Mzm. 57:8-9,10-12,Yoh. 15:12-17,Kis. 19:21-41,&amp;Doa rosario + BKL&amp;Jumat&amp;Ign. Sandy&amp;Prima Ari\par Agnes Sukarmi\\ \hline</v>
      </c>
    </row>
    <row r="28" customFormat="false" ht="89.4" hidden="false" customHeight="true" outlineLevel="0" collapsed="false">
      <c r="A28" s="8" t="s">
        <v>155</v>
      </c>
      <c r="B28" s="8"/>
      <c r="C28" s="8" t="s">
        <v>15</v>
      </c>
      <c r="D28" s="2" t="n">
        <v>5</v>
      </c>
      <c r="E28" s="2" t="n">
        <v>16</v>
      </c>
      <c r="F28" s="5" t="s">
        <v>84</v>
      </c>
      <c r="G28" s="2" t="s">
        <v>156</v>
      </c>
      <c r="H28" s="2" t="s">
        <v>157</v>
      </c>
      <c r="I28" s="2" t="s">
        <v>37</v>
      </c>
      <c r="J28" s="2" t="s">
        <v>48</v>
      </c>
      <c r="K28" s="2" t="s">
        <v>158</v>
      </c>
      <c r="M28" s="2" t="str">
        <f aca="false">L28&amp;"&amp;"&amp;E28&amp;"&amp;"&amp;G28&amp;"&amp;"&amp;C28&amp;"&amp;"&amp;F28&amp;"&amp;"&amp;I28&amp;"&amp;"&amp;J28&amp;"\par "&amp;K28&amp;"\\ \hline"</f>
        <v>&amp;16&amp;Kis. 16:1-10,Mzm. 100:1-2,3,5,Yoh. 15:18-21,Kis. 20:1-16,&amp;Doa rosario + BKL&amp;Sabtu&amp;Neo Suradi&amp;Y. Suyanto\par MG. Budi Hartuti\\ \hline</v>
      </c>
    </row>
    <row r="29" customFormat="false" ht="89.4" hidden="false" customHeight="true" outlineLevel="0" collapsed="false">
      <c r="A29" s="8" t="s">
        <v>159</v>
      </c>
      <c r="B29" s="8"/>
      <c r="C29" s="8" t="s">
        <v>15</v>
      </c>
      <c r="D29" s="2" t="n">
        <v>5</v>
      </c>
      <c r="E29" s="2" t="n">
        <v>17</v>
      </c>
      <c r="F29" s="5" t="s">
        <v>29</v>
      </c>
      <c r="G29" s="2" t="s">
        <v>160</v>
      </c>
      <c r="H29" s="2" t="s">
        <v>161</v>
      </c>
      <c r="I29" s="2" t="s">
        <v>162</v>
      </c>
      <c r="J29" s="2" t="s">
        <v>101</v>
      </c>
      <c r="K29" s="2" t="s">
        <v>144</v>
      </c>
      <c r="L29" s="0"/>
      <c r="M29" s="2" t="str">
        <f aca="false">L29&amp;"&amp;"&amp;E29&amp;"&amp;"&amp;G29&amp;"&amp;"&amp;C29&amp;"&amp;"&amp;F29&amp;"&amp;"&amp;I29&amp;"&amp;"&amp;J29&amp;"\par "&amp;K29&amp;"\\ \hline"</f>
        <v>&amp;17&amp;Kis. 8:5-8,14-17,Mzm. 66:1-3a,4-5,6-7a,16,20,1Ptr. 3:15-18,Yoh. 14:15-21,Kis. 20:17-38,&amp;Doa rosario + BKL&amp;Minggu&amp;K Suprihatin Waldiman&amp;H.A. Wulandari\par Djoko Marsito\\ \hline</v>
      </c>
    </row>
    <row r="30" customFormat="false" ht="89.4" hidden="false" customHeight="true" outlineLevel="0" collapsed="false">
      <c r="A30" s="8" t="s">
        <v>163</v>
      </c>
      <c r="B30" s="8"/>
      <c r="C30" s="8" t="s">
        <v>15</v>
      </c>
      <c r="D30" s="2" t="n">
        <v>5</v>
      </c>
      <c r="E30" s="2" t="n">
        <v>18</v>
      </c>
      <c r="F30" s="5" t="s">
        <v>97</v>
      </c>
      <c r="G30" s="2" t="s">
        <v>164</v>
      </c>
      <c r="H30" s="2" t="s">
        <v>165</v>
      </c>
      <c r="I30" s="0" t="s">
        <v>100</v>
      </c>
      <c r="J30" s="2" t="s">
        <v>166</v>
      </c>
      <c r="K30" s="2" t="s">
        <v>94</v>
      </c>
      <c r="M30" s="2" t="str">
        <f aca="false">L30&amp;"&amp;"&amp;E30&amp;"&amp;"&amp;G30&amp;"&amp;"&amp;C30&amp;"&amp;"&amp;F30&amp;"&amp;"&amp;I30&amp;"&amp;"&amp;J30&amp;"\par "&amp;K30&amp;"\\ \hline"</f>
        <v>&amp;18&amp;Kis. 16:11-15,Mzm. 149:1-2,3-4,5-6a,9b,Yoh. 15:26-16:4a,Kis. 21:1-26,&amp;Doa rosario + BKL&amp;Senin&amp;V. Dalyono&amp;Ch. Setya Prihatiningtyas\par Sri Utami Chrisssumiwi, MM\\ \hline</v>
      </c>
    </row>
    <row r="31" customFormat="false" ht="89.4" hidden="false" customHeight="true" outlineLevel="0" collapsed="false">
      <c r="A31" s="8" t="s">
        <v>167</v>
      </c>
      <c r="B31" s="8"/>
      <c r="C31" s="8" t="s">
        <v>15</v>
      </c>
      <c r="D31" s="2" t="n">
        <v>5</v>
      </c>
      <c r="E31" s="2" t="n">
        <v>19</v>
      </c>
      <c r="F31" s="5" t="s">
        <v>103</v>
      </c>
      <c r="G31" s="2" t="s">
        <v>168</v>
      </c>
      <c r="H31" s="2" t="s">
        <v>169</v>
      </c>
      <c r="I31" s="2" t="s">
        <v>70</v>
      </c>
      <c r="J31" s="2" t="s">
        <v>170</v>
      </c>
      <c r="K31" s="2" t="s">
        <v>153</v>
      </c>
      <c r="M31" s="2" t="str">
        <f aca="false">L31&amp;"&amp;"&amp;E31&amp;"&amp;"&amp;G31&amp;"&amp;"&amp;C31&amp;"&amp;"&amp;F31&amp;"&amp;"&amp;I31&amp;"&amp;"&amp;J31&amp;"\par "&amp;K31&amp;"\\ \hline"</f>
        <v>&amp;19&amp;Kis. 16:22-34,Mzm. 138:1-2a,2bc-3,7c-8,Yoh. 16:5-11,Kis. 21:27-39,&amp;Doa rosario + BKL&amp;Selasa&amp;Y. Djoko Marsito&amp;Anastasia H. Djuwarni\par Ign. Sandy\\ \hline</v>
      </c>
    </row>
    <row r="32" customFormat="false" ht="89.4" hidden="false" customHeight="true" outlineLevel="0" collapsed="false">
      <c r="A32" s="8" t="s">
        <v>171</v>
      </c>
      <c r="B32" s="8"/>
      <c r="C32" s="8" t="s">
        <v>15</v>
      </c>
      <c r="D32" s="2" t="n">
        <v>5</v>
      </c>
      <c r="E32" s="2" t="n">
        <v>20</v>
      </c>
      <c r="F32" s="5" t="s">
        <v>110</v>
      </c>
      <c r="G32" s="2" t="s">
        <v>172</v>
      </c>
      <c r="H32" s="2" t="s">
        <v>173</v>
      </c>
      <c r="I32" s="2" t="s">
        <v>80</v>
      </c>
      <c r="J32" s="2" t="s">
        <v>174</v>
      </c>
      <c r="K32" s="2" t="s">
        <v>127</v>
      </c>
      <c r="M32" s="2" t="str">
        <f aca="false">L32&amp;"&amp;"&amp;E32&amp;"&amp;"&amp;G32&amp;"&amp;"&amp;C32&amp;"&amp;"&amp;F32&amp;"&amp;"&amp;I32&amp;"&amp;"&amp;J32&amp;"\par "&amp;K32&amp;"\\ \hline"</f>
        <v>&amp;20&amp;Kis. 17:15,22-18:1,Mzm. 148:1-2,11-12ab,12c-14a,14bcd,Yoh. 16:12-15,Kis. 21:40-22:21,&amp;Doa rosario + BKL&amp;Rabu&amp;Nanik Ismarjati, M. Th.&amp;A. Sri Supriyati\par C. Triyono\\ \hline</v>
      </c>
    </row>
    <row r="33" customFormat="false" ht="89.4" hidden="false" customHeight="true" outlineLevel="0" collapsed="false">
      <c r="A33" s="8" t="s">
        <v>175</v>
      </c>
      <c r="B33" s="8"/>
      <c r="C33" s="8" t="s">
        <v>15</v>
      </c>
      <c r="D33" s="2" t="n">
        <v>5</v>
      </c>
      <c r="E33" s="2" t="n">
        <v>21</v>
      </c>
      <c r="F33" s="5" t="s">
        <v>34</v>
      </c>
      <c r="G33" s="2" t="s">
        <v>176</v>
      </c>
      <c r="H33" s="2" t="s">
        <v>177</v>
      </c>
      <c r="I33" s="2" t="s">
        <v>87</v>
      </c>
      <c r="J33" s="2" t="s">
        <v>49</v>
      </c>
      <c r="K33" s="2" t="s">
        <v>170</v>
      </c>
      <c r="M33" s="2" t="str">
        <f aca="false">L33&amp;"&amp;"&amp;E33&amp;"&amp;"&amp;G33&amp;"&amp;"&amp;C33&amp;"&amp;"&amp;F33&amp;"&amp;"&amp;I33&amp;"&amp;"&amp;J33&amp;"\par "&amp;K33&amp;"\\ \hline"</f>
        <v>&amp;21&amp;Kis. 1:1-11,Mzm. 47:2-3,6-7,8-9,Ef. 1:17-23,Mat. 28:16-20,Ef 4:1-24,&amp;Doa rosario + BKL&amp;Kamis&amp;Saptanto S.B.,Y.&amp;V. Isti Rudati\par Anastasia H. Djuwarni\\ \hline</v>
      </c>
    </row>
    <row r="34" customFormat="false" ht="89.4" hidden="false" customHeight="true" outlineLevel="0" collapsed="false">
      <c r="A34" s="8" t="s">
        <v>178</v>
      </c>
      <c r="B34" s="8"/>
      <c r="C34" s="8" t="s">
        <v>15</v>
      </c>
      <c r="D34" s="2" t="n">
        <v>5</v>
      </c>
      <c r="E34" s="2" t="n">
        <v>22</v>
      </c>
      <c r="F34" s="5" t="s">
        <v>77</v>
      </c>
      <c r="G34" s="2" t="s">
        <v>179</v>
      </c>
      <c r="H34" s="2" t="s">
        <v>180</v>
      </c>
      <c r="I34" s="2" t="s">
        <v>32</v>
      </c>
      <c r="J34" s="2" t="s">
        <v>127</v>
      </c>
      <c r="K34" s="2" t="s">
        <v>181</v>
      </c>
      <c r="M34" s="2" t="str">
        <f aca="false">L34&amp;"&amp;"&amp;E34&amp;"&amp;"&amp;G34&amp;"&amp;"&amp;C34&amp;"&amp;"&amp;F34&amp;"&amp;"&amp;I34&amp;"&amp;"&amp;J34&amp;"\par "&amp;K34&amp;"\\ \hline"</f>
        <v>&amp;22&amp;Kis. 18:9-18,Mzm. 47:2-3,4-5,6-7,Yoh. 16:20-23a,Kis. 22:22-23:11,&amp;Doa rosario + BKL&amp;Jumat&amp;Joglo lawas&amp;C. Triyono\par FX Sularto\\ \hline</v>
      </c>
    </row>
    <row r="35" customFormat="false" ht="89.4" hidden="false" customHeight="true" outlineLevel="0" collapsed="false">
      <c r="A35" s="8" t="s">
        <v>182</v>
      </c>
      <c r="B35" s="8"/>
      <c r="C35" s="8" t="s">
        <v>15</v>
      </c>
      <c r="D35" s="2" t="n">
        <v>5</v>
      </c>
      <c r="E35" s="2" t="n">
        <v>23</v>
      </c>
      <c r="F35" s="5" t="s">
        <v>84</v>
      </c>
      <c r="G35" s="2" t="s">
        <v>183</v>
      </c>
      <c r="H35" s="2" t="s">
        <v>184</v>
      </c>
      <c r="I35" s="2" t="s">
        <v>106</v>
      </c>
      <c r="J35" s="2" t="s">
        <v>38</v>
      </c>
      <c r="K35" s="2" t="s">
        <v>185</v>
      </c>
      <c r="L35" s="0"/>
      <c r="M35" s="2" t="str">
        <f aca="false">L35&amp;"&amp;"&amp;E35&amp;"&amp;"&amp;G35&amp;"&amp;"&amp;C35&amp;"&amp;"&amp;F35&amp;"&amp;"&amp;I35&amp;"&amp;"&amp;J35&amp;"\par "&amp;K35&amp;"\\ \hline"</f>
        <v>&amp;23&amp;Kis. 18:23-28,Mzm. 47:2-3,8-9,10,Yoh. 16:23b-28,Kis. 23:12-35,&amp;Doa rosario + BKL&amp;Sabtu&amp;C. Supriadi&amp;Anton Supriyana\par Y Suyanto\\ \hline</v>
      </c>
    </row>
    <row r="36" customFormat="false" ht="89.4" hidden="false" customHeight="true" outlineLevel="0" collapsed="false">
      <c r="A36" s="8" t="s">
        <v>186</v>
      </c>
      <c r="B36" s="8"/>
      <c r="C36" s="8" t="s">
        <v>15</v>
      </c>
      <c r="D36" s="2" t="n">
        <v>5</v>
      </c>
      <c r="E36" s="2" t="n">
        <v>24</v>
      </c>
      <c r="F36" s="5" t="s">
        <v>29</v>
      </c>
      <c r="G36" s="2" t="s">
        <v>187</v>
      </c>
      <c r="H36" s="2" t="s">
        <v>188</v>
      </c>
      <c r="I36" s="2" t="s">
        <v>70</v>
      </c>
      <c r="J36" s="2" t="s">
        <v>189</v>
      </c>
      <c r="K36" s="2" t="s">
        <v>166</v>
      </c>
      <c r="M36" s="2" t="str">
        <f aca="false">L36&amp;"&amp;"&amp;E36&amp;"&amp;"&amp;G36&amp;"&amp;"&amp;C36&amp;"&amp;"&amp;F36&amp;"&amp;"&amp;I36&amp;"&amp;"&amp;J36&amp;"\par "&amp;K36&amp;"\\ \hline"</f>
        <v>&amp;24&amp;Kis. 1:12-14,Mzm. 27:1,4,7-8a,1Ptr. 4:13-16,Yoh. 17:1-11a,Kis. 24:1-6,8b-27,&amp;Doa rosario + BKL&amp;Minggu&amp;Y. Djoko Marsito&amp;Maria Amalrylis Illona Muda\par Ch. Setya Prihatiningtyas\\ \hline</v>
      </c>
    </row>
    <row r="37" customFormat="false" ht="89.4" hidden="false" customHeight="true" outlineLevel="0" collapsed="false">
      <c r="A37" s="8" t="s">
        <v>190</v>
      </c>
      <c r="B37" s="8"/>
      <c r="C37" s="8" t="s">
        <v>15</v>
      </c>
      <c r="D37" s="2" t="n">
        <v>5</v>
      </c>
      <c r="E37" s="2" t="n">
        <v>25</v>
      </c>
      <c r="F37" s="5" t="s">
        <v>97</v>
      </c>
      <c r="G37" s="2" t="s">
        <v>191</v>
      </c>
      <c r="H37" s="2" t="s">
        <v>192</v>
      </c>
      <c r="I37" s="2" t="s">
        <v>47</v>
      </c>
      <c r="J37" s="2" t="s">
        <v>122</v>
      </c>
      <c r="K37" s="2" t="s">
        <v>71</v>
      </c>
      <c r="L37" s="0"/>
      <c r="M37" s="2" t="str">
        <f aca="false">L37&amp;"&amp;"&amp;E37&amp;"&amp;"&amp;G37&amp;"&amp;"&amp;C37&amp;"&amp;"&amp;F37&amp;"&amp;"&amp;I37&amp;"&amp;"&amp;J37&amp;"\par "&amp;K37&amp;"\\ \hline"</f>
        <v>&amp;25&amp;Kis. 19:1-8,Mzm. 68:2-3,4-5ac,6-7ab,Yoh. 16:29-33,Kis. 25:1-27,&amp;Doa rosario + BKL&amp;Senin&amp;Y. Sudarmadi&amp;A. Heru Pratomo\par Andre Keso Muda\\ \hline</v>
      </c>
    </row>
    <row r="38" customFormat="false" ht="89.4" hidden="false" customHeight="true" outlineLevel="0" collapsed="false">
      <c r="A38" s="8" t="s">
        <v>193</v>
      </c>
      <c r="B38" s="8"/>
      <c r="C38" s="8" t="s">
        <v>15</v>
      </c>
      <c r="D38" s="2" t="n">
        <v>5</v>
      </c>
      <c r="E38" s="2" t="n">
        <v>26</v>
      </c>
      <c r="F38" s="5" t="s">
        <v>103</v>
      </c>
      <c r="G38" s="2" t="s">
        <v>194</v>
      </c>
      <c r="H38" s="2" t="s">
        <v>195</v>
      </c>
      <c r="I38" s="2" t="s">
        <v>71</v>
      </c>
      <c r="J38" s="2" t="s">
        <v>196</v>
      </c>
      <c r="K38" s="2" t="s">
        <v>185</v>
      </c>
      <c r="M38" s="2" t="str">
        <f aca="false">L38&amp;"&amp;"&amp;E38&amp;"&amp;"&amp;G38&amp;"&amp;"&amp;C38&amp;"&amp;"&amp;F38&amp;"&amp;"&amp;I38&amp;"&amp;"&amp;J38&amp;"\par "&amp;K38&amp;"\\ \hline"</f>
        <v>&amp;26&amp;Kis. 20:17-27,Mzm. 68:10-11,20-21,Yoh. 17:1-11a,Kis. 26:1-32,&amp;Doa rosario + BKL&amp;Selasa&amp;Andre Keso Muda&amp;Stephanie Aditya Riani Widwianingrum\par Y Suyanto\\ \hline</v>
      </c>
    </row>
    <row r="39" customFormat="false" ht="89.4" hidden="false" customHeight="true" outlineLevel="0" collapsed="false">
      <c r="A39" s="8" t="s">
        <v>197</v>
      </c>
      <c r="B39" s="8"/>
      <c r="C39" s="8" t="s">
        <v>15</v>
      </c>
      <c r="D39" s="2" t="n">
        <v>5</v>
      </c>
      <c r="E39" s="2" t="n">
        <v>27</v>
      </c>
      <c r="F39" s="5" t="s">
        <v>110</v>
      </c>
      <c r="G39" s="2" t="s">
        <v>198</v>
      </c>
      <c r="H39" s="2" t="s">
        <v>199</v>
      </c>
      <c r="I39" s="2" t="s">
        <v>117</v>
      </c>
      <c r="J39" s="2" t="s">
        <v>200</v>
      </c>
      <c r="K39" s="2" t="s">
        <v>47</v>
      </c>
      <c r="M39" s="2" t="str">
        <f aca="false">L39&amp;"&amp;"&amp;E39&amp;"&amp;"&amp;G39&amp;"&amp;"&amp;C39&amp;"&amp;"&amp;F39&amp;"&amp;"&amp;I39&amp;"&amp;"&amp;J39&amp;"\par "&amp;K39&amp;"\\ \hline"</f>
        <v>&amp;27&amp;Kis. 20:28-38,Mzm. 68:29-30,33-35a,35b-36c,Yoh. 17:11b-19,Kis. 27:1-20,&amp;Doa rosario + BKL&amp;Rabu&amp;Thomas Setyawan Putra&amp;MG Budi Hartuti\par Y. Sudarmadi\\ \hline</v>
      </c>
    </row>
    <row r="40" customFormat="false" ht="89.4" hidden="false" customHeight="true" outlineLevel="0" collapsed="false">
      <c r="A40" s="8" t="s">
        <v>201</v>
      </c>
      <c r="B40" s="8"/>
      <c r="C40" s="8" t="s">
        <v>15</v>
      </c>
      <c r="D40" s="2" t="n">
        <v>5</v>
      </c>
      <c r="E40" s="2" t="n">
        <v>28</v>
      </c>
      <c r="F40" s="5" t="s">
        <v>34</v>
      </c>
      <c r="G40" s="2" t="s">
        <v>202</v>
      </c>
      <c r="H40" s="2" t="s">
        <v>203</v>
      </c>
      <c r="I40" s="2" t="s">
        <v>204</v>
      </c>
      <c r="J40" s="2" t="s">
        <v>72</v>
      </c>
      <c r="K40" s="2" t="s">
        <v>38</v>
      </c>
      <c r="M40" s="2" t="str">
        <f aca="false">L40&amp;"&amp;"&amp;E40&amp;"&amp;"&amp;G40&amp;"&amp;"&amp;C40&amp;"&amp;"&amp;F40&amp;"&amp;"&amp;I40&amp;"&amp;"&amp;J40&amp;"\par "&amp;K40&amp;"\\ \hline"</f>
        <v>&amp;28&amp;Kis. 22:30; 23:6-11,Mzm. 16:1-2a,5,7-8,9-10,11,Yoh. 17:20-26,Kis. 27:21-44,&amp;Doa rosario + BKL&amp;Kamis&amp;FX. Sularto&amp;Maria R. Tri Marieska\par Anton Supriyana\\ \hline</v>
      </c>
    </row>
    <row r="41" customFormat="false" ht="89.4" hidden="false" customHeight="true" outlineLevel="0" collapsed="false">
      <c r="A41" s="8" t="s">
        <v>205</v>
      </c>
      <c r="B41" s="8"/>
      <c r="C41" s="8" t="s">
        <v>15</v>
      </c>
      <c r="D41" s="2" t="n">
        <v>5</v>
      </c>
      <c r="E41" s="2" t="n">
        <v>29</v>
      </c>
      <c r="F41" s="5" t="s">
        <v>77</v>
      </c>
      <c r="G41" s="2" t="s">
        <v>206</v>
      </c>
      <c r="H41" s="2" t="s">
        <v>207</v>
      </c>
      <c r="I41" s="2" t="s">
        <v>88</v>
      </c>
      <c r="J41" s="2" t="s">
        <v>208</v>
      </c>
      <c r="K41" s="2" t="s">
        <v>209</v>
      </c>
      <c r="M41" s="2" t="str">
        <f aca="false">L41&amp;"&amp;"&amp;E41&amp;"&amp;"&amp;G41&amp;"&amp;"&amp;C41&amp;"&amp;"&amp;F41&amp;"&amp;"&amp;I41&amp;"&amp;"&amp;J41&amp;"\par "&amp;K41&amp;"\\ \hline"</f>
        <v>&amp;29&amp;Kis. 25:13-21,Mzm. 103:1-2,11-12,19-20ab,Yoh. 21:15-19,Kis. 28:1-14,&amp;Doa rosario + BKL&amp;Jumat&amp;Aloysius Lamakey&amp;M. Anastasia Bare Lamakey\par Gelung Minangkoro\\ \hline</v>
      </c>
    </row>
    <row r="42" customFormat="false" ht="89.4" hidden="false" customHeight="true" outlineLevel="0" collapsed="false">
      <c r="A42" s="8" t="s">
        <v>210</v>
      </c>
      <c r="B42" s="8"/>
      <c r="C42" s="8" t="s">
        <v>15</v>
      </c>
      <c r="D42" s="2" t="n">
        <v>5</v>
      </c>
      <c r="E42" s="2" t="n">
        <v>30</v>
      </c>
      <c r="F42" s="5" t="s">
        <v>84</v>
      </c>
      <c r="G42" s="2" t="s">
        <v>211</v>
      </c>
      <c r="H42" s="2" t="s">
        <v>212</v>
      </c>
      <c r="I42" s="2" t="s">
        <v>126</v>
      </c>
      <c r="J42" s="2" t="s">
        <v>213</v>
      </c>
      <c r="K42" s="2" t="s">
        <v>154</v>
      </c>
      <c r="M42" s="2" t="str">
        <f aca="false">L42&amp;"&amp;"&amp;E42&amp;"&amp;"&amp;G42&amp;"&amp;"&amp;C42&amp;"&amp;"&amp;F42&amp;"&amp;"&amp;I42&amp;"&amp;"&amp;J42&amp;"\par "&amp;K42&amp;"\\ \hline"</f>
        <v>&amp;30&amp;Kis. 28:16-20,30-31,Mzm. 11:4,5,7,Yoh. 21:20-25,. Sore :,Kej. 11:1-9,Kel. 19:3-8a,16-20b,Yeh. 37:1-14,Yl. 2:28-32,Mzm. 104:1-2a, 24, 27-28,29bc-30,Rm. 8:22-27,Yoh. 7:37-39,Kis. 28:15-28,30-31,&amp;Doa rosario + BKL&amp;Sabtu&amp;P. Suroyo&amp;Anastasya Bunga Rosari\par Prima Ari\\ \hline</v>
      </c>
    </row>
    <row r="43" customFormat="false" ht="89.4" hidden="false" customHeight="true" outlineLevel="0" collapsed="false">
      <c r="A43" s="8" t="s">
        <v>214</v>
      </c>
      <c r="B43" s="8"/>
      <c r="C43" s="8" t="s">
        <v>15</v>
      </c>
      <c r="D43" s="2" t="n">
        <v>5</v>
      </c>
      <c r="E43" s="2" t="n">
        <v>31</v>
      </c>
      <c r="F43" s="2" t="s">
        <v>29</v>
      </c>
      <c r="G43" s="2" t="s">
        <v>215</v>
      </c>
      <c r="H43" s="2" t="s">
        <v>216</v>
      </c>
      <c r="I43" s="2" t="s">
        <v>47</v>
      </c>
      <c r="J43" s="2" t="s">
        <v>181</v>
      </c>
      <c r="K43" s="2" t="s">
        <v>71</v>
      </c>
      <c r="L43" s="2" t="s">
        <v>217</v>
      </c>
      <c r="M43" s="2" t="str">
        <f aca="false">L43&amp;"&amp;"&amp;E43&amp;"&amp;"&amp;G43&amp;"&amp;"&amp;C43&amp;"&amp;"&amp;F43&amp;"&amp;"&amp;I43&amp;"&amp;"&amp;J43&amp;"\par "&amp;K43&amp;"\\ \hline"</f>
        <v>Juni&amp;31&amp;Kis. 2:1-11,Mzm. 104: 1ab, 24ac, 29bc-30, 31, 34,1Kor. 12:3b-7,12-13,Yoh. 20:19-23,Rm. 8:5-27,&amp;Doa rosario + BKL&amp;Minggu&amp;Y. Sudarmadi&amp;FX Sularto\par Andre Keso Muda\\ \hline</v>
      </c>
    </row>
    <row r="44" customFormat="false" ht="89.4" hidden="false" customHeight="true" outlineLevel="0" collapsed="false">
      <c r="A44" s="8" t="s">
        <v>218</v>
      </c>
      <c r="B44" s="8"/>
      <c r="C44" s="8" t="s">
        <v>8</v>
      </c>
      <c r="D44" s="2" t="n">
        <v>6</v>
      </c>
      <c r="E44" s="2" t="n">
        <v>11</v>
      </c>
      <c r="F44" s="2" t="s">
        <v>34</v>
      </c>
      <c r="G44" s="2" t="s">
        <v>219</v>
      </c>
      <c r="H44" s="2" t="s">
        <v>220</v>
      </c>
      <c r="I44" s="2" t="s">
        <v>87</v>
      </c>
      <c r="J44" s="2" t="s">
        <v>144</v>
      </c>
      <c r="K44" s="2" t="s">
        <v>221</v>
      </c>
      <c r="M44" s="2" t="str">
        <f aca="false">L44&amp;"&amp;"&amp;E44&amp;"&amp;"&amp;G44&amp;"&amp;"&amp;C44&amp;"&amp;"&amp;F44&amp;"&amp;"&amp;I44&amp;"&amp;"&amp;J44&amp;"\par "&amp;K44&amp;"\\ \hline"</f>
        <v>&amp;11&amp;Kis. 11:21b-26; 13:1-3,Mzm. 98:2-3ab,3c-4,5-6,Mat. 10:7-13,Yos. 5:13-6: 21,Yos. 5:13-6: 21,&amp;Doa lingkungan&amp;Kamis&amp;Saptanto S.B.,Y.&amp;Djoko Marsito\par Heru Pratomo\\ \hline</v>
      </c>
    </row>
    <row r="45" customFormat="false" ht="89.4" hidden="false" customHeight="true" outlineLevel="0" collapsed="false">
      <c r="A45" s="8" t="s">
        <v>222</v>
      </c>
      <c r="B45" s="8"/>
      <c r="C45" s="8" t="s">
        <v>8</v>
      </c>
      <c r="D45" s="2" t="n">
        <v>6</v>
      </c>
      <c r="E45" s="2" t="n">
        <v>25</v>
      </c>
      <c r="F45" s="2" t="s">
        <v>34</v>
      </c>
      <c r="G45" s="2" t="s">
        <v>223</v>
      </c>
      <c r="H45" s="2" t="s">
        <v>224</v>
      </c>
      <c r="I45" s="2" t="s">
        <v>32</v>
      </c>
      <c r="J45" s="2" t="s">
        <v>154</v>
      </c>
      <c r="K45" s="2" t="s">
        <v>144</v>
      </c>
      <c r="L45" s="2" t="s">
        <v>225</v>
      </c>
      <c r="M45" s="2" t="str">
        <f aca="false">L45&amp;"&amp;"&amp;E45&amp;"&amp;"&amp;G45&amp;"&amp;"&amp;C45&amp;"&amp;"&amp;F45&amp;"&amp;"&amp;I45&amp;"&amp;"&amp;J45&amp;"\par "&amp;K45&amp;"\\ \hline"</f>
        <v>Juli&amp;25&amp;2Raj. 24:8-17,Mzm. 79:1-2,3-5,8,9,Mat. 7:21-29,Ezr. 9:1-9,15-10:5,&amp;Doa lingkungan&amp;Kamis&amp;Joglo lawas&amp;Prima Ari\par Djoko Marsito\\ \hline</v>
      </c>
    </row>
    <row r="46" customFormat="false" ht="89.4" hidden="false" customHeight="true" outlineLevel="0" collapsed="false">
      <c r="A46" s="8" t="s">
        <v>226</v>
      </c>
      <c r="B46" s="8"/>
      <c r="C46" s="8" t="s">
        <v>8</v>
      </c>
      <c r="D46" s="2" t="n">
        <v>7</v>
      </c>
      <c r="E46" s="2" t="n">
        <v>9</v>
      </c>
      <c r="F46" s="2" t="s">
        <v>34</v>
      </c>
      <c r="G46" s="2" t="s">
        <v>227</v>
      </c>
      <c r="H46" s="2" t="s">
        <v>228</v>
      </c>
      <c r="I46" s="2" t="s">
        <v>80</v>
      </c>
      <c r="J46" s="2" t="s">
        <v>47</v>
      </c>
      <c r="K46" s="2" t="s">
        <v>38</v>
      </c>
      <c r="M46" s="2" t="str">
        <f aca="false">L46&amp;"&amp;"&amp;E46&amp;"&amp;"&amp;G46&amp;"&amp;"&amp;C46&amp;"&amp;"&amp;F46&amp;"&amp;"&amp;I46&amp;"&amp;"&amp;J46&amp;"\par "&amp;K46&amp;"\\ \hline"</f>
        <v>&amp;9&amp;Hos. 11:1,3-4,8c-9,Mzm. 80:2ac,3b,15-16,Mat. 10:7-15,Ams. 10:6-32,&amp;Doa lingkungan&amp;Kamis&amp;Nanik Ismarjati, M. Th.&amp;Y. Sudarmadi\par Anton Supriyana\\ \hline</v>
      </c>
    </row>
    <row r="47" customFormat="false" ht="89.4" hidden="false" customHeight="true" outlineLevel="0" collapsed="false">
      <c r="A47" s="8" t="s">
        <v>229</v>
      </c>
      <c r="B47" s="8"/>
      <c r="C47" s="8" t="s">
        <v>8</v>
      </c>
      <c r="D47" s="2" t="n">
        <v>7</v>
      </c>
      <c r="E47" s="2" t="n">
        <v>23</v>
      </c>
      <c r="F47" s="2" t="s">
        <v>34</v>
      </c>
      <c r="G47" s="2" t="s">
        <v>230</v>
      </c>
      <c r="H47" s="2" t="s">
        <v>231</v>
      </c>
      <c r="I47" s="2" t="s">
        <v>116</v>
      </c>
      <c r="J47" s="2" t="s">
        <v>38</v>
      </c>
      <c r="K47" s="2" t="s">
        <v>81</v>
      </c>
      <c r="L47" s="2" t="s">
        <v>232</v>
      </c>
      <c r="M47" s="2" t="str">
        <f aca="false">L47&amp;"&amp;"&amp;E47&amp;"&amp;"&amp;G47&amp;"&amp;"&amp;C47&amp;"&amp;"&amp;F47&amp;"&amp;"&amp;I47&amp;"&amp;"&amp;J47&amp;"\par "&amp;K47&amp;"\\ \hline"</f>
        <v>Agustus&amp;23&amp;Yer. 2:1-3,7-8,12-13,Mzm. 36:6-7ab,8-9,10-11,Mat. 13:10-17,Ayb. 19:1-29,&amp;Doa lingkungan&amp;Kamis&amp;Heru Pratomo, A&amp;Anton Supriyana\par Yulia Jatiningsih\\ \hline</v>
      </c>
    </row>
    <row r="48" customFormat="false" ht="89.4" hidden="false" customHeight="true" outlineLevel="0" collapsed="false">
      <c r="A48" s="8" t="s">
        <v>233</v>
      </c>
      <c r="B48" s="8"/>
      <c r="C48" s="8" t="s">
        <v>8</v>
      </c>
      <c r="D48" s="2" t="n">
        <v>8</v>
      </c>
      <c r="E48" s="2" t="n">
        <v>13</v>
      </c>
      <c r="F48" s="2" t="s">
        <v>34</v>
      </c>
      <c r="G48" s="2" t="s">
        <v>234</v>
      </c>
      <c r="H48" s="2" t="s">
        <v>235</v>
      </c>
      <c r="I48" s="2" t="s">
        <v>106</v>
      </c>
      <c r="J48" s="2" t="s">
        <v>148</v>
      </c>
      <c r="K48" s="2" t="s">
        <v>166</v>
      </c>
      <c r="L48" s="0"/>
      <c r="M48" s="2" t="str">
        <f aca="false">L48&amp;"&amp;"&amp;E48&amp;"&amp;"&amp;G48&amp;"&amp;"&amp;C48&amp;"&amp;"&amp;F48&amp;"&amp;"&amp;I48&amp;"&amp;"&amp;J48&amp;"\par "&amp;K48&amp;"\\ \hline"</f>
        <v>&amp;13&amp;Yeh. 12:1-12,Mzm. 78:56-57,58-59,61-62,Mat. 18:21-19:1,Za. 11:4-12:8,&amp;Doa lingkungan&amp;Kamis&amp;C. Supriadi&amp;Nanik Ismarjiyati\par Ch. Setya Prihatiningtyas\\ \hline</v>
      </c>
    </row>
    <row r="49" customFormat="false" ht="89.4" hidden="false" customHeight="true" outlineLevel="0" collapsed="false">
      <c r="A49" s="8" t="s">
        <v>236</v>
      </c>
      <c r="B49" s="8"/>
      <c r="C49" s="8" t="s">
        <v>8</v>
      </c>
      <c r="D49" s="2" t="n">
        <v>8</v>
      </c>
      <c r="E49" s="2" t="n">
        <v>27</v>
      </c>
      <c r="F49" s="2" t="s">
        <v>34</v>
      </c>
      <c r="G49" s="2" t="s">
        <v>237</v>
      </c>
      <c r="H49" s="2" t="s">
        <v>238</v>
      </c>
      <c r="I49" s="2" t="s">
        <v>71</v>
      </c>
      <c r="J49" s="2" t="s">
        <v>48</v>
      </c>
      <c r="K49" s="2" t="s">
        <v>148</v>
      </c>
      <c r="L49" s="2" t="s">
        <v>239</v>
      </c>
      <c r="M49" s="2" t="str">
        <f aca="false">L49&amp;"&amp;"&amp;E49&amp;"&amp;"&amp;G49&amp;"&amp;"&amp;C49&amp;"&amp;"&amp;F49&amp;"&amp;"&amp;I49&amp;"&amp;"&amp;J49&amp;"\par "&amp;K49&amp;"\\ \hline"</f>
        <v>September&amp;27&amp;1Kor. 1:1-9,Mzm. 145:2-3,4-5,6-7,Mat. 24:42-51,Sir. 26:1-4,16-21,Mzm. 131:1,2,3,Luk. 7:11-17,Ef. 6:1-9,1Tim. 2:1-15,&amp;Doa lingkungan&amp;Kamis&amp;Andre Keso Muda&amp;Y. Suyanto\par Nanik Ismarjiyati\\ \hline</v>
      </c>
    </row>
    <row r="50" customFormat="false" ht="89.4" hidden="false" customHeight="true" outlineLevel="0" collapsed="false">
      <c r="A50" s="8" t="s">
        <v>240</v>
      </c>
      <c r="B50" s="8"/>
      <c r="C50" s="8" t="s">
        <v>16</v>
      </c>
      <c r="D50" s="2" t="n">
        <v>9</v>
      </c>
      <c r="E50" s="2" t="n">
        <v>3</v>
      </c>
      <c r="F50" s="2" t="s">
        <v>34</v>
      </c>
      <c r="G50" s="2" t="s">
        <v>241</v>
      </c>
      <c r="H50" s="2" t="s">
        <v>242</v>
      </c>
      <c r="I50" s="2" t="s">
        <v>126</v>
      </c>
      <c r="J50" s="2" t="s">
        <v>53</v>
      </c>
      <c r="M50" s="2" t="str">
        <f aca="false">L50&amp;"&amp;"&amp;E50&amp;"&amp;"&amp;G50&amp;"&amp;"&amp;C50&amp;"&amp;"&amp;F50&amp;"&amp;"&amp;I50&amp;"&amp;"&amp;J50&amp;"\par "&amp;K50&amp;"\\ \hline"</f>
        <v>&amp;3&amp;1Kor. 3:18-23,Mzm. 24:1-2,3-4ab,5-6,Luk. 5:1-11,2Tim. 2:1-21,&amp;BKSN I&amp;Kamis&amp;P. Suroyo&amp;Tim\par \\ \hline</v>
      </c>
    </row>
    <row r="51" customFormat="false" ht="89.4" hidden="false" customHeight="true" outlineLevel="0" collapsed="false">
      <c r="A51" s="8" t="s">
        <v>243</v>
      </c>
      <c r="B51" s="8"/>
      <c r="C51" s="8" t="s">
        <v>17</v>
      </c>
      <c r="D51" s="2" t="n">
        <v>9</v>
      </c>
      <c r="E51" s="2" t="n">
        <v>10</v>
      </c>
      <c r="F51" s="2" t="s">
        <v>34</v>
      </c>
      <c r="G51" s="2" t="s">
        <v>244</v>
      </c>
      <c r="H51" s="2" t="s">
        <v>245</v>
      </c>
      <c r="I51" s="2" t="s">
        <v>126</v>
      </c>
      <c r="J51" s="2" t="s">
        <v>53</v>
      </c>
      <c r="M51" s="2" t="str">
        <f aca="false">L51&amp;"&amp;"&amp;E51&amp;"&amp;"&amp;G51&amp;"&amp;"&amp;C51&amp;"&amp;"&amp;F51&amp;"&amp;"&amp;I51&amp;"&amp;"&amp;J51&amp;"\par "&amp;K51&amp;"\\ \hline"</f>
        <v>&amp;10&amp;1Kor. 8:1b-7,11-13,Mzm. 139:1-3,13-14ab,23-24,Luk. 6:27-38,2Ptr. 3:1-10,&amp;BKSN II&amp;Kamis&amp;P. Suroyo&amp;Tim\par \\ \hline</v>
      </c>
    </row>
    <row r="52" customFormat="false" ht="89.4" hidden="false" customHeight="true" outlineLevel="0" collapsed="false">
      <c r="A52" s="8" t="s">
        <v>246</v>
      </c>
      <c r="B52" s="8"/>
      <c r="C52" s="8" t="s">
        <v>18</v>
      </c>
      <c r="D52" s="2" t="n">
        <v>9</v>
      </c>
      <c r="E52" s="2" t="n">
        <v>17</v>
      </c>
      <c r="F52" s="2" t="s">
        <v>34</v>
      </c>
      <c r="G52" s="2" t="s">
        <v>247</v>
      </c>
      <c r="H52" s="2" t="s">
        <v>248</v>
      </c>
      <c r="I52" s="2" t="s">
        <v>126</v>
      </c>
      <c r="J52" s="2" t="s">
        <v>53</v>
      </c>
      <c r="M52" s="2" t="str">
        <f aca="false">L52&amp;"&amp;"&amp;E52&amp;"&amp;"&amp;G52&amp;"&amp;"&amp;C52&amp;"&amp;"&amp;F52&amp;"&amp;"&amp;I52&amp;"&amp;"&amp;J52&amp;"\par "&amp;K52&amp;"\\ \hline"</f>
        <v>&amp;17&amp;1Kor. 15:1-11,Mzm. 118:1-2,16ab-17,28,Luk. 7:36-50,Est. 5:1-14; 7:1-10,&amp;BKSN III&amp;Kamis&amp;P. Suroyo&amp;Tim\par \\ \hline</v>
      </c>
    </row>
    <row r="53" customFormat="false" ht="89.4" hidden="false" customHeight="true" outlineLevel="0" collapsed="false">
      <c r="A53" s="8" t="s">
        <v>249</v>
      </c>
      <c r="B53" s="8"/>
      <c r="C53" s="8" t="s">
        <v>19</v>
      </c>
      <c r="D53" s="2" t="n">
        <v>9</v>
      </c>
      <c r="E53" s="2" t="n">
        <v>24</v>
      </c>
      <c r="F53" s="2" t="s">
        <v>34</v>
      </c>
      <c r="G53" s="2" t="s">
        <v>250</v>
      </c>
      <c r="H53" s="2" t="s">
        <v>251</v>
      </c>
      <c r="I53" s="2" t="s">
        <v>126</v>
      </c>
      <c r="J53" s="2" t="s">
        <v>53</v>
      </c>
      <c r="L53" s="2" t="s">
        <v>252</v>
      </c>
      <c r="M53" s="2" t="str">
        <f aca="false">L53&amp;"&amp;"&amp;E53&amp;"&amp;"&amp;G53&amp;"&amp;"&amp;C53&amp;"&amp;"&amp;F53&amp;"&amp;"&amp;I53&amp;"&amp;"&amp;J53&amp;"\par "&amp;K53&amp;"\\ \hline"</f>
        <v>Oktober&amp;24&amp;Pkh. 1:2-11,Mzm. 90:3-4,5-6,12-13,14,17,Luk. 9:7-9,BcO Tb. 6:1-17.,&amp;BKSN IV&amp;Kamis&amp;P. Suroyo&amp;Tim\par \\ \hline</v>
      </c>
    </row>
    <row r="54" customFormat="false" ht="89.4" hidden="false" customHeight="true" outlineLevel="0" collapsed="false">
      <c r="A54" s="8" t="s">
        <v>253</v>
      </c>
      <c r="B54" s="8"/>
      <c r="C54" s="8" t="s">
        <v>20</v>
      </c>
      <c r="D54" s="2" t="n">
        <v>10</v>
      </c>
      <c r="E54" s="2" t="n">
        <v>1</v>
      </c>
      <c r="F54" s="2" t="s">
        <v>34</v>
      </c>
      <c r="G54" s="2" t="s">
        <v>254</v>
      </c>
      <c r="H54" s="2" t="s">
        <v>255</v>
      </c>
      <c r="I54" s="2" t="s">
        <v>80</v>
      </c>
      <c r="J54" s="2" t="s">
        <v>81</v>
      </c>
      <c r="K54" s="2" t="s">
        <v>72</v>
      </c>
      <c r="M54" s="2" t="str">
        <f aca="false">L54&amp;"&amp;"&amp;E54&amp;"&amp;"&amp;G54&amp;"&amp;"&amp;C54&amp;"&amp;"&amp;F54&amp;"&amp;"&amp;I54&amp;"&amp;"&amp;J54&amp;"\par "&amp;K54&amp;"\\ \hline"</f>
        <v>&amp;1&amp;Yes. 66:10-14b,1Kor. 12:31-13:13,Mzm. 131:1,2,3,Mat. 18:1-4,Ydt. 10:1-5,11-17; 11:1-8,20-23,&amp;Rosario&amp;Kamis&amp;Nanik Ismarjati, M. Th.&amp;Yulia Jatiningsih\par Maria R. Tri Marieska\\ \hline</v>
      </c>
    </row>
    <row r="55" customFormat="false" ht="89.4" hidden="false" customHeight="true" outlineLevel="0" collapsed="false">
      <c r="A55" s="8" t="s">
        <v>256</v>
      </c>
      <c r="B55" s="8"/>
      <c r="C55" s="8" t="s">
        <v>20</v>
      </c>
      <c r="D55" s="2" t="n">
        <v>10</v>
      </c>
      <c r="E55" s="2" t="n">
        <v>2</v>
      </c>
      <c r="F55" s="2" t="s">
        <v>77</v>
      </c>
      <c r="G55" s="2" t="s">
        <v>257</v>
      </c>
      <c r="H55" s="2" t="s">
        <v>258</v>
      </c>
      <c r="I55" s="2" t="s">
        <v>87</v>
      </c>
      <c r="J55" s="10" t="s">
        <v>213</v>
      </c>
      <c r="K55" s="2" t="s">
        <v>148</v>
      </c>
      <c r="M55" s="2" t="str">
        <f aca="false">L55&amp;"&amp;"&amp;E55&amp;"&amp;"&amp;G55&amp;"&amp;"&amp;C55&amp;"&amp;"&amp;F55&amp;"&amp;"&amp;I55&amp;"&amp;"&amp;J55&amp;"\par "&amp;K55&amp;"\\ \hline"</f>
        <v>&amp;2&amp;Kel. 23:20-23a,Mzm. 91:1-2,3-4,5-6,10-11,Mat. 18:1-5,10,Ydt. 10:1-5,11-17; 11:1-8,20-23,&amp;Rosario&amp;Jumat&amp;Saptanto S.B.,Y.&amp;Anastasya Bunga Rosari\par Nanik Ismarjiyati\\ \hline</v>
      </c>
    </row>
    <row r="56" customFormat="false" ht="89.4" hidden="false" customHeight="true" outlineLevel="0" collapsed="false">
      <c r="A56" s="8" t="s">
        <v>259</v>
      </c>
      <c r="B56" s="8"/>
      <c r="C56" s="8" t="s">
        <v>20</v>
      </c>
      <c r="D56" s="2" t="n">
        <v>10</v>
      </c>
      <c r="E56" s="2" t="n">
        <v>3</v>
      </c>
      <c r="F56" s="2" t="s">
        <v>84</v>
      </c>
      <c r="G56" s="2" t="s">
        <v>260</v>
      </c>
      <c r="H56" s="2" t="s">
        <v>261</v>
      </c>
      <c r="I56" s="2" t="s">
        <v>93</v>
      </c>
      <c r="J56" s="2" t="s">
        <v>181</v>
      </c>
      <c r="K56" s="2" t="s">
        <v>89</v>
      </c>
      <c r="M56" s="2" t="str">
        <f aca="false">L56&amp;"&amp;"&amp;E56&amp;"&amp;"&amp;G56&amp;"&amp;"&amp;C56&amp;"&amp;"&amp;F56&amp;"&amp;"&amp;I56&amp;"&amp;"&amp;J56&amp;"\par "&amp;K56&amp;"\\ \hline"</f>
        <v>&amp;3&amp;Ayb. 42:1-3,5-6,12-17,Mzm. 119:66,71,75,91,125,130,Luk. 10:17-24,Ydt. 13:3-14:7,&amp;Rosario&amp;Sabtu&amp;KRA YP Prononagoro&amp;FX Sularto\par Ign. Stanley Andi P\\ \hline</v>
      </c>
    </row>
    <row r="57" customFormat="false" ht="89.4" hidden="false" customHeight="true" outlineLevel="0" collapsed="false">
      <c r="A57" s="8" t="s">
        <v>262</v>
      </c>
      <c r="B57" s="8"/>
      <c r="C57" s="8" t="s">
        <v>20</v>
      </c>
      <c r="D57" s="2" t="n">
        <v>10</v>
      </c>
      <c r="E57" s="2" t="n">
        <v>4</v>
      </c>
      <c r="F57" s="2" t="s">
        <v>29</v>
      </c>
      <c r="G57" s="2" t="s">
        <v>263</v>
      </c>
      <c r="H57" s="2" t="s">
        <v>264</v>
      </c>
      <c r="I57" s="2" t="s">
        <v>106</v>
      </c>
      <c r="J57" s="2" t="s">
        <v>94</v>
      </c>
      <c r="K57" s="2" t="s">
        <v>154</v>
      </c>
      <c r="M57" s="2" t="str">
        <f aca="false">L57&amp;"&amp;"&amp;E57&amp;"&amp;"&amp;G57&amp;"&amp;"&amp;C57&amp;"&amp;"&amp;F57&amp;"&amp;"&amp;I57&amp;"&amp;"&amp;J57&amp;"\par "&amp;K57&amp;"\\ \hline"</f>
        <v>&amp;4&amp;Yes. 5:1-7,Mzm. 80:9,12,13-14,15-16,19-20,Flp. 4:6-9,Mat. 21:33-43,Sir. 1:1-20,&amp;Rosario&amp;Minggu&amp;C. Supriadi&amp;Sri Utami Chrisssumiwi, MM\par Prima Ari\\ \hline</v>
      </c>
    </row>
    <row r="58" customFormat="false" ht="89.4" hidden="false" customHeight="true" outlineLevel="0" collapsed="false">
      <c r="A58" s="8" t="s">
        <v>265</v>
      </c>
      <c r="B58" s="8"/>
      <c r="C58" s="8" t="s">
        <v>20</v>
      </c>
      <c r="D58" s="2" t="n">
        <v>10</v>
      </c>
      <c r="E58" s="2" t="n">
        <v>5</v>
      </c>
      <c r="F58" s="2" t="s">
        <v>97</v>
      </c>
      <c r="G58" s="2" t="s">
        <v>266</v>
      </c>
      <c r="H58" s="2" t="s">
        <v>267</v>
      </c>
      <c r="I58" s="2" t="s">
        <v>100</v>
      </c>
      <c r="J58" s="10" t="s">
        <v>43</v>
      </c>
      <c r="K58" s="2" t="s">
        <v>101</v>
      </c>
      <c r="M58" s="2" t="str">
        <f aca="false">L58&amp;"&amp;"&amp;E58&amp;"&amp;"&amp;G58&amp;"&amp;"&amp;C58&amp;"&amp;"&amp;F58&amp;"&amp;"&amp;I58&amp;"&amp;"&amp;J58&amp;"\par "&amp;K58&amp;"\\ \hline"</f>
        <v>&amp;5&amp;Gal. 1:6-12,Mzm. 111:1-2,7-8,9,10c,Luk. 10:25-37,Sir. 2:1-18,&amp;Rosario&amp;Senin&amp;V. Dalyono&amp;Kristina Tri Tutwuri\par H.A. Wulandari\\ \hline</v>
      </c>
    </row>
    <row r="59" customFormat="false" ht="89.4" hidden="false" customHeight="true" outlineLevel="0" collapsed="false">
      <c r="A59" s="8" t="s">
        <v>268</v>
      </c>
      <c r="B59" s="8"/>
      <c r="C59" s="8" t="s">
        <v>20</v>
      </c>
      <c r="D59" s="2" t="n">
        <v>10</v>
      </c>
      <c r="E59" s="2" t="n">
        <v>6</v>
      </c>
      <c r="F59" s="2" t="s">
        <v>103</v>
      </c>
      <c r="G59" s="2" t="s">
        <v>269</v>
      </c>
      <c r="H59" s="2" t="s">
        <v>270</v>
      </c>
      <c r="I59" s="2" t="s">
        <v>48</v>
      </c>
      <c r="J59" s="2" t="s">
        <v>107</v>
      </c>
      <c r="K59" s="2" t="s">
        <v>271</v>
      </c>
      <c r="M59" s="2" t="str">
        <f aca="false">L59&amp;"&amp;"&amp;E59&amp;"&amp;"&amp;G59&amp;"&amp;"&amp;C59&amp;"&amp;"&amp;F59&amp;"&amp;"&amp;I59&amp;"&amp;"&amp;J59&amp;"\par "&amp;K59&amp;"\\ \hline"</f>
        <v>&amp;6&amp;Gal. 1:13-24,Mzm. 139:1-3,13-14ab,14c-15,Luk. 10:38-42,BcO YSir. 3:1-16.,&amp;Rosario&amp;Selasa&amp;Y. Suyanto&amp;Agnes Sukarmi\par Eleonora Keso Muda\\ \hline</v>
      </c>
    </row>
    <row r="60" customFormat="false" ht="89.4" hidden="false" customHeight="true" outlineLevel="0" collapsed="false">
      <c r="A60" s="8" t="s">
        <v>272</v>
      </c>
      <c r="B60" s="8"/>
      <c r="C60" s="8" t="s">
        <v>20</v>
      </c>
      <c r="D60" s="2" t="n">
        <v>10</v>
      </c>
      <c r="E60" s="2" t="n">
        <v>7</v>
      </c>
      <c r="F60" s="2" t="s">
        <v>110</v>
      </c>
      <c r="G60" s="2" t="s">
        <v>273</v>
      </c>
      <c r="H60" s="2" t="s">
        <v>274</v>
      </c>
      <c r="I60" s="2" t="s">
        <v>116</v>
      </c>
      <c r="J60" s="2" t="s">
        <v>139</v>
      </c>
      <c r="K60" s="2" t="s">
        <v>49</v>
      </c>
      <c r="M60" s="2" t="str">
        <f aca="false">L60&amp;"&amp;"&amp;E60&amp;"&amp;"&amp;G60&amp;"&amp;"&amp;C60&amp;"&amp;"&amp;F60&amp;"&amp;"&amp;I60&amp;"&amp;"&amp;J60&amp;"\par "&amp;K60&amp;"\\ \hline"</f>
        <v>&amp;7&amp;Gal. 2:1-2,7-14,Mzm. 117:1,2,Luk. 11:1-4,Sir. 3:17-4:10,&amp;Rosario&amp;Rabu&amp;Heru Pratomo, A&amp;Irene Riah Ukurta S\par V. Isti Rudati\\ \hline</v>
      </c>
    </row>
    <row r="61" customFormat="false" ht="89.4" hidden="false" customHeight="true" outlineLevel="0" collapsed="false">
      <c r="A61" s="8" t="s">
        <v>275</v>
      </c>
      <c r="B61" s="8"/>
      <c r="C61" s="8" t="s">
        <v>20</v>
      </c>
      <c r="D61" s="2" t="n">
        <v>10</v>
      </c>
      <c r="E61" s="2" t="n">
        <v>8</v>
      </c>
      <c r="F61" s="2" t="s">
        <v>34</v>
      </c>
      <c r="G61" s="2" t="s">
        <v>276</v>
      </c>
      <c r="H61" s="2" t="s">
        <v>277</v>
      </c>
      <c r="I61" s="2" t="s">
        <v>70</v>
      </c>
      <c r="J61" s="2" t="s">
        <v>153</v>
      </c>
      <c r="K61" s="2" t="s">
        <v>38</v>
      </c>
      <c r="M61" s="2" t="str">
        <f aca="false">L61&amp;"&amp;"&amp;E61&amp;"&amp;"&amp;G61&amp;"&amp;"&amp;C61&amp;"&amp;"&amp;F61&amp;"&amp;"&amp;I61&amp;"&amp;"&amp;J61&amp;"\par "&amp;K61&amp;"\\ \hline"</f>
        <v>&amp;8&amp;Gal. 3:1-5,Luk. 1:69-70,71-72,73-75,Luk. 11:5-13,Sir. 5:1-6:4,&amp;Rosario&amp;Kamis&amp;Y. Djoko Marsito&amp;Ign. Sandy\par Anton Supriyana\\ \hline</v>
      </c>
    </row>
    <row r="62" customFormat="false" ht="89.4" hidden="false" customHeight="true" outlineLevel="0" collapsed="false">
      <c r="A62" s="8" t="s">
        <v>278</v>
      </c>
      <c r="B62" s="8"/>
      <c r="C62" s="8" t="s">
        <v>20</v>
      </c>
      <c r="D62" s="2" t="n">
        <v>10</v>
      </c>
      <c r="E62" s="2" t="n">
        <v>9</v>
      </c>
      <c r="F62" s="2" t="s">
        <v>77</v>
      </c>
      <c r="G62" s="2" t="s">
        <v>279</v>
      </c>
      <c r="H62" s="2" t="s">
        <v>280</v>
      </c>
      <c r="I62" s="2" t="s">
        <v>126</v>
      </c>
      <c r="J62" s="2" t="s">
        <v>37</v>
      </c>
      <c r="K62" s="2" t="s">
        <v>185</v>
      </c>
      <c r="M62" s="2" t="str">
        <f aca="false">L62&amp;"&amp;"&amp;E62&amp;"&amp;"&amp;G62&amp;"&amp;"&amp;C62&amp;"&amp;"&amp;F62&amp;"&amp;"&amp;I62&amp;"&amp;"&amp;J62&amp;"\par "&amp;K62&amp;"\\ \hline"</f>
        <v>&amp;9&amp;Gal. 3:7-14,Mzm. 111:1-2,3-4,5-6,Luk. 11:15-26,Sir. 6:5-37,&amp;Rosario&amp;Jumat&amp;P. Suroyo&amp;Neo Suradi\par Y Suyanto\\ \hline</v>
      </c>
    </row>
    <row r="63" customFormat="false" ht="89.4" hidden="false" customHeight="true" outlineLevel="0" collapsed="false">
      <c r="A63" s="8" t="s">
        <v>281</v>
      </c>
      <c r="B63" s="8"/>
      <c r="C63" s="8" t="s">
        <v>20</v>
      </c>
      <c r="D63" s="2" t="n">
        <v>10</v>
      </c>
      <c r="E63" s="2" t="n">
        <v>10</v>
      </c>
      <c r="F63" s="2" t="s">
        <v>84</v>
      </c>
      <c r="G63" s="2" t="s">
        <v>282</v>
      </c>
      <c r="H63" s="2" t="s">
        <v>283</v>
      </c>
      <c r="I63" s="2" t="s">
        <v>127</v>
      </c>
      <c r="J63" s="2" t="s">
        <v>166</v>
      </c>
      <c r="K63" s="2" t="s">
        <v>127</v>
      </c>
      <c r="M63" s="2" t="str">
        <f aca="false">L63&amp;"&amp;"&amp;E63&amp;"&amp;"&amp;G63&amp;"&amp;"&amp;C63&amp;"&amp;"&amp;F63&amp;"&amp;"&amp;I63&amp;"&amp;"&amp;J63&amp;"\par "&amp;K63&amp;"\\ \hline"</f>
        <v>&amp;10&amp;Gal. 3:22-29,Mzm. 105:2-3,4-5,6-7,Luk. 11:27-28,Sir. 7:22-36,&amp;Rosario&amp;Sabtu&amp;C. Triyono&amp;Ch. Setya Prihatiningtyas\par C. Triyono\\ \hline</v>
      </c>
    </row>
    <row r="64" customFormat="false" ht="89.4" hidden="false" customHeight="true" outlineLevel="0" collapsed="false">
      <c r="A64" s="8" t="s">
        <v>284</v>
      </c>
      <c r="B64" s="8"/>
      <c r="C64" s="8" t="s">
        <v>20</v>
      </c>
      <c r="D64" s="2" t="n">
        <v>10</v>
      </c>
      <c r="E64" s="2" t="n">
        <v>11</v>
      </c>
      <c r="F64" s="2" t="s">
        <v>29</v>
      </c>
      <c r="G64" s="2" t="s">
        <v>285</v>
      </c>
      <c r="H64" s="2" t="s">
        <v>286</v>
      </c>
      <c r="I64" s="2" t="s">
        <v>204</v>
      </c>
      <c r="J64" s="2" t="s">
        <v>148</v>
      </c>
      <c r="K64" s="2" t="s">
        <v>107</v>
      </c>
      <c r="M64" s="2" t="str">
        <f aca="false">L64&amp;"&amp;"&amp;E64&amp;"&amp;"&amp;G64&amp;"&amp;"&amp;C64&amp;"&amp;"&amp;F64&amp;"&amp;"&amp;I64&amp;"&amp;"&amp;J64&amp;"\par "&amp;K64&amp;"\\ \hline"</f>
        <v>&amp;11&amp;Yes. 25:6-10a,Mzm. 23:1-3a,3b-4,5,6,Flp. 4:12-14,19-20,Mat. 22:1-14,Mat. 22:1-10,Sir. 10:6-18,&amp;Rosario&amp;Minggu&amp;FX. Sularto&amp;Nanik Ismarjiyati\par Agnes Sukarmi\\ \hline</v>
      </c>
    </row>
    <row r="65" customFormat="false" ht="89.4" hidden="false" customHeight="true" outlineLevel="0" collapsed="false">
      <c r="A65" s="8" t="s">
        <v>287</v>
      </c>
      <c r="B65" s="8"/>
      <c r="C65" s="8" t="s">
        <v>20</v>
      </c>
      <c r="D65" s="2" t="n">
        <v>10</v>
      </c>
      <c r="E65" s="2" t="n">
        <v>12</v>
      </c>
      <c r="F65" s="2" t="s">
        <v>97</v>
      </c>
      <c r="G65" s="2" t="s">
        <v>288</v>
      </c>
      <c r="H65" s="2" t="s">
        <v>289</v>
      </c>
      <c r="I65" s="2" t="s">
        <v>88</v>
      </c>
      <c r="J65" s="2" t="s">
        <v>144</v>
      </c>
      <c r="K65" s="2" t="s">
        <v>38</v>
      </c>
      <c r="L65" s="0"/>
      <c r="M65" s="2" t="str">
        <f aca="false">L65&amp;"&amp;"&amp;E65&amp;"&amp;"&amp;G65&amp;"&amp;"&amp;C65&amp;"&amp;"&amp;F65&amp;"&amp;"&amp;I65&amp;"&amp;"&amp;J65&amp;"\par "&amp;K65&amp;"\\ \hline"</f>
        <v>&amp;12&amp;Gal. 4:22-24,26-27,31-5:1,Mzm. 113:1-2,3-4,5a,6-7,Luk. 11:29-32,Sir. 11:11-28,&amp;Rosario&amp;Senin&amp;Aloysius Lamakey&amp;Djoko Marsito\par Anton Supriyana\\ \hline</v>
      </c>
    </row>
    <row r="66" customFormat="false" ht="89.4" hidden="false" customHeight="true" outlineLevel="0" collapsed="false">
      <c r="A66" s="8" t="s">
        <v>290</v>
      </c>
      <c r="B66" s="8"/>
      <c r="C66" s="8" t="s">
        <v>20</v>
      </c>
      <c r="D66" s="2" t="n">
        <v>10</v>
      </c>
      <c r="E66" s="2" t="n">
        <v>13</v>
      </c>
      <c r="F66" s="2" t="s">
        <v>103</v>
      </c>
      <c r="G66" s="2" t="s">
        <v>291</v>
      </c>
      <c r="H66" s="2" t="s">
        <v>292</v>
      </c>
      <c r="I66" s="2" t="s">
        <v>71</v>
      </c>
      <c r="J66" s="2" t="s">
        <v>87</v>
      </c>
      <c r="K66" s="2" t="s">
        <v>148</v>
      </c>
      <c r="M66" s="2" t="str">
        <f aca="false">L66&amp;"&amp;"&amp;E66&amp;"&amp;"&amp;G66&amp;"&amp;"&amp;C66&amp;"&amp;"&amp;F66&amp;"&amp;"&amp;I66&amp;"&amp;"&amp;J66&amp;"\par "&amp;K66&amp;"\\ \hline"</f>
        <v>&amp;13&amp;Gal. 4:31b-5:6,Mzm. 119:41,43,44,45,47,48,Luk. 11:37-41,Sir. 14:20-15:10,&amp;Rosario&amp;Selasa&amp;Andre Keso Muda&amp;Saptanto S.B.,Y.\par Nanik Ismarjiyati\\ \hline</v>
      </c>
    </row>
    <row r="67" customFormat="false" ht="89.4" hidden="false" customHeight="true" outlineLevel="0" collapsed="false">
      <c r="A67" s="8" t="s">
        <v>293</v>
      </c>
      <c r="B67" s="8"/>
      <c r="C67" s="8" t="s">
        <v>20</v>
      </c>
      <c r="D67" s="2" t="n">
        <v>10</v>
      </c>
      <c r="E67" s="2" t="n">
        <v>14</v>
      </c>
      <c r="F67" s="2" t="s">
        <v>110</v>
      </c>
      <c r="G67" s="2" t="s">
        <v>294</v>
      </c>
      <c r="H67" s="2" t="s">
        <v>295</v>
      </c>
      <c r="I67" s="2" t="s">
        <v>143</v>
      </c>
      <c r="J67" s="2" t="s">
        <v>47</v>
      </c>
      <c r="K67" s="2" t="s">
        <v>88</v>
      </c>
      <c r="M67" s="2" t="str">
        <f aca="false">L67&amp;"&amp;"&amp;E67&amp;"&amp;"&amp;G67&amp;"&amp;"&amp;C67&amp;"&amp;"&amp;F67&amp;"&amp;"&amp;I67&amp;"&amp;"&amp;J67&amp;"\par "&amp;K67&amp;"\\ \hline"</f>
        <v>&amp;14&amp;Gal. 5:18-25,Mzm. 1:1-2,3,4,6,Luk. 11:42-46,Sir. 15:11-20,&amp;Rosario&amp;Rabu&amp;MR Djarot SW&amp;Y. Sudarmadi\par Aloysius Lamakey\\ \hline</v>
      </c>
    </row>
    <row r="68" customFormat="false" ht="89.4" hidden="false" customHeight="true" outlineLevel="0" collapsed="false">
      <c r="A68" s="8" t="s">
        <v>296</v>
      </c>
      <c r="B68" s="8"/>
      <c r="C68" s="8" t="s">
        <v>20</v>
      </c>
      <c r="D68" s="2" t="n">
        <v>10</v>
      </c>
      <c r="E68" s="2" t="n">
        <v>15</v>
      </c>
      <c r="F68" s="2" t="s">
        <v>34</v>
      </c>
      <c r="G68" s="2" t="s">
        <v>297</v>
      </c>
      <c r="H68" s="2" t="s">
        <v>298</v>
      </c>
      <c r="I68" s="2" t="s">
        <v>153</v>
      </c>
      <c r="J68" s="10" t="s">
        <v>196</v>
      </c>
      <c r="K68" s="2" t="s">
        <v>81</v>
      </c>
      <c r="M68" s="2" t="str">
        <f aca="false">L68&amp;"&amp;"&amp;E68&amp;"&amp;"&amp;G68&amp;"&amp;"&amp;C68&amp;"&amp;"&amp;F68&amp;"&amp;"&amp;I68&amp;"&amp;"&amp;J68&amp;"\par "&amp;K68&amp;"\\ \hline"</f>
        <v>&amp;15&amp;Ef. 1:1-10,Mzm. 98:1,2-3ab,3cd-4,5-6,Luk. 11:47-54,Sir. 16:24-17:14,&amp;Rosario&amp;Kamis&amp;Ign. Sandy&amp;Stephanie Aditya Riani Widwianingrum\par Yulia Jatiningsih\\ \hline</v>
      </c>
    </row>
    <row r="69" customFormat="false" ht="89.4" hidden="false" customHeight="true" outlineLevel="0" collapsed="false">
      <c r="A69" s="8" t="s">
        <v>299</v>
      </c>
      <c r="B69" s="8"/>
      <c r="C69" s="8" t="s">
        <v>20</v>
      </c>
      <c r="D69" s="2" t="n">
        <v>10</v>
      </c>
      <c r="E69" s="2" t="n">
        <v>16</v>
      </c>
      <c r="F69" s="2" t="s">
        <v>77</v>
      </c>
      <c r="G69" s="2" t="s">
        <v>300</v>
      </c>
      <c r="H69" s="2" t="s">
        <v>301</v>
      </c>
      <c r="I69" s="2" t="s">
        <v>37</v>
      </c>
      <c r="J69" s="2" t="s">
        <v>154</v>
      </c>
      <c r="K69" s="2" t="s">
        <v>122</v>
      </c>
      <c r="M69" s="2" t="str">
        <f aca="false">L69&amp;"&amp;"&amp;E69&amp;"&amp;"&amp;G69&amp;"&amp;"&amp;C69&amp;"&amp;"&amp;F69&amp;"&amp;"&amp;I69&amp;"&amp;"&amp;J69&amp;"\par "&amp;K69&amp;"\\ \hline"</f>
        <v>&amp;16&amp;Ef. 1:11-14,Mzm. 33:1-2,4-5,12-13,Luk. 12:1-7,Sir. 17:15-32,&amp;Rosario&amp;Jumat&amp;Neo Suradi&amp;Prima Ari\par A. Heru Pratomo\\ \hline</v>
      </c>
    </row>
    <row r="70" customFormat="false" ht="89.4" hidden="false" customHeight="true" outlineLevel="0" collapsed="false">
      <c r="A70" s="8" t="s">
        <v>302</v>
      </c>
      <c r="B70" s="8"/>
      <c r="C70" s="8" t="s">
        <v>20</v>
      </c>
      <c r="D70" s="2" t="n">
        <v>10</v>
      </c>
      <c r="E70" s="2" t="n">
        <v>17</v>
      </c>
      <c r="F70" s="2" t="s">
        <v>84</v>
      </c>
      <c r="G70" s="2" t="s">
        <v>303</v>
      </c>
      <c r="H70" s="2" t="s">
        <v>304</v>
      </c>
      <c r="I70" s="2" t="s">
        <v>162</v>
      </c>
      <c r="J70" s="2" t="s">
        <v>72</v>
      </c>
      <c r="K70" s="2" t="s">
        <v>94</v>
      </c>
      <c r="M70" s="2" t="str">
        <f aca="false">L70&amp;"&amp;"&amp;E70&amp;"&amp;"&amp;G70&amp;"&amp;"&amp;C70&amp;"&amp;"&amp;F70&amp;"&amp;"&amp;I70&amp;"&amp;"&amp;J70&amp;"\par "&amp;K70&amp;"\\ \hline"</f>
        <v>&amp;17&amp;Ef. 1:15-23,Mzm. 8:2-3a,4-5,6-7,Luk. 12:8-12,Sir. 24:1-22,&amp;Rosario&amp;Sabtu&amp;K Suprihatin Waldiman&amp;Maria R. Tri Marieska\par Sri Utami Chrisssumiwi, MM\\ \hline</v>
      </c>
    </row>
    <row r="71" customFormat="false" ht="89.4" hidden="false" customHeight="true" outlineLevel="0" collapsed="false">
      <c r="A71" s="8" t="s">
        <v>305</v>
      </c>
      <c r="B71" s="8"/>
      <c r="C71" s="8" t="s">
        <v>20</v>
      </c>
      <c r="D71" s="2" t="n">
        <v>10</v>
      </c>
      <c r="E71" s="2" t="n">
        <v>18</v>
      </c>
      <c r="F71" s="2" t="s">
        <v>29</v>
      </c>
      <c r="G71" s="2" t="s">
        <v>306</v>
      </c>
      <c r="H71" s="2" t="s">
        <v>307</v>
      </c>
      <c r="I71" s="2" t="s">
        <v>47</v>
      </c>
      <c r="J71" s="2" t="s">
        <v>170</v>
      </c>
      <c r="K71" s="2" t="s">
        <v>37</v>
      </c>
      <c r="L71" s="0"/>
      <c r="M71" s="2" t="str">
        <f aca="false">L71&amp;"&amp;"&amp;E71&amp;"&amp;"&amp;G71&amp;"&amp;"&amp;C71&amp;"&amp;"&amp;F71&amp;"&amp;"&amp;I71&amp;"&amp;"&amp;J71&amp;"\par "&amp;K71&amp;"\\ \hline"</f>
        <v>&amp;18&amp;Yes. 45:1,4-6,Mzm. 96:1,3,4-5,7-8,9-10ac,1Tes. 1:1-5b,Mat. 22:15-21,Sir. 26:1-4,9-18,&amp;Rosario&amp;Minggu&amp;Y. Sudarmadi&amp;Anastasia H. Djuwarni\par Neo Suradi\\ \hline</v>
      </c>
    </row>
    <row r="72" customFormat="false" ht="89.4" hidden="false" customHeight="true" outlineLevel="0" collapsed="false">
      <c r="A72" s="8" t="s">
        <v>308</v>
      </c>
      <c r="B72" s="8"/>
      <c r="C72" s="8" t="s">
        <v>20</v>
      </c>
      <c r="D72" s="2" t="n">
        <v>10</v>
      </c>
      <c r="E72" s="2" t="n">
        <v>19</v>
      </c>
      <c r="F72" s="2" t="s">
        <v>97</v>
      </c>
      <c r="G72" s="2" t="s">
        <v>309</v>
      </c>
      <c r="H72" s="2" t="s">
        <v>310</v>
      </c>
      <c r="I72" s="2" t="s">
        <v>100</v>
      </c>
      <c r="J72" s="2" t="s">
        <v>144</v>
      </c>
      <c r="K72" s="2" t="s">
        <v>88</v>
      </c>
      <c r="M72" s="2" t="str">
        <f aca="false">L72&amp;"&amp;"&amp;E72&amp;"&amp;"&amp;G72&amp;"&amp;"&amp;C72&amp;"&amp;"&amp;F72&amp;"&amp;"&amp;I72&amp;"&amp;"&amp;J72&amp;"\par "&amp;K72&amp;"\\ \hline"</f>
        <v>&amp;19&amp;Ef. 2:1-10,Mzm. 100:2,3,4,5,Luk. 12: 13-21,Sir. 27:22-28:7,&amp;Rosario&amp;Senin&amp;V. Dalyono&amp;Djoko Marsito\par Aloysius Lamakey\\ \hline</v>
      </c>
    </row>
    <row r="73" customFormat="false" ht="89.4" hidden="false" customHeight="true" outlineLevel="0" collapsed="false">
      <c r="A73" s="8" t="s">
        <v>311</v>
      </c>
      <c r="B73" s="8"/>
      <c r="C73" s="8" t="s">
        <v>20</v>
      </c>
      <c r="D73" s="2" t="n">
        <v>10</v>
      </c>
      <c r="E73" s="2" t="n">
        <v>20</v>
      </c>
      <c r="F73" s="2" t="s">
        <v>103</v>
      </c>
      <c r="G73" s="2" t="s">
        <v>312</v>
      </c>
      <c r="H73" s="2" t="s">
        <v>313</v>
      </c>
      <c r="I73" s="2" t="s">
        <v>80</v>
      </c>
      <c r="J73" s="2" t="s">
        <v>135</v>
      </c>
      <c r="K73" s="2" t="s">
        <v>154</v>
      </c>
      <c r="M73" s="2" t="str">
        <f aca="false">L73&amp;"&amp;"&amp;E73&amp;"&amp;"&amp;G73&amp;"&amp;"&amp;C73&amp;"&amp;"&amp;F73&amp;"&amp;"&amp;I73&amp;"&amp;"&amp;J73&amp;"\par "&amp;K73&amp;"\\ \hline"</f>
        <v>&amp;20&amp;Ef. 2:12-22,Mzm. 85:9ab-10,11-12,13-14,Luk. 12:35-38,Sir. 29:1-13; 31:1-4,&amp;Rosario&amp;Selasa&amp;Nanik Ismarjati, M. Th.&amp;V. Indah Kartikasari\par Prima Ari\\ \hline</v>
      </c>
    </row>
    <row r="74" customFormat="false" ht="89.4" hidden="false" customHeight="true" outlineLevel="0" collapsed="false">
      <c r="A74" s="8" t="s">
        <v>314</v>
      </c>
      <c r="B74" s="8"/>
      <c r="C74" s="8" t="s">
        <v>20</v>
      </c>
      <c r="D74" s="2" t="n">
        <v>10</v>
      </c>
      <c r="E74" s="2" t="n">
        <v>21</v>
      </c>
      <c r="F74" s="2" t="s">
        <v>110</v>
      </c>
      <c r="G74" s="2" t="s">
        <v>315</v>
      </c>
      <c r="H74" s="2" t="s">
        <v>316</v>
      </c>
      <c r="I74" s="2" t="s">
        <v>87</v>
      </c>
      <c r="J74" s="2" t="s">
        <v>174</v>
      </c>
      <c r="L74" s="0"/>
      <c r="M74" s="2" t="str">
        <f aca="false">L74&amp;"&amp;"&amp;E74&amp;"&amp;"&amp;G74&amp;"&amp;"&amp;C74&amp;"&amp;"&amp;F74&amp;"&amp;"&amp;I74&amp;"&amp;"&amp;J74&amp;"\par "&amp;K74&amp;"\\ \hline"</f>
        <v>&amp;21&amp;Ef. 3:2-12,Yes. 12:2-3,4bcd,5-6,Luk. 12:39-48,Sir. 35:1-17,&amp;Rosario&amp;Rabu&amp;Saptanto S.B.,Y.&amp;A. Sri Supriyati\par \\ \hline</v>
      </c>
    </row>
    <row r="75" customFormat="false" ht="89.4" hidden="false" customHeight="true" outlineLevel="0" collapsed="false">
      <c r="A75" s="8" t="s">
        <v>317</v>
      </c>
      <c r="B75" s="8"/>
      <c r="C75" s="8" t="s">
        <v>20</v>
      </c>
      <c r="D75" s="2" t="n">
        <v>10</v>
      </c>
      <c r="E75" s="2" t="n">
        <v>22</v>
      </c>
      <c r="F75" s="2" t="s">
        <v>34</v>
      </c>
      <c r="G75" s="2" t="s">
        <v>318</v>
      </c>
      <c r="H75" s="2" t="s">
        <v>319</v>
      </c>
      <c r="I75" s="2" t="s">
        <v>32</v>
      </c>
      <c r="J75" s="10" t="s">
        <v>209</v>
      </c>
      <c r="K75" s="2" t="s">
        <v>153</v>
      </c>
      <c r="M75" s="2" t="str">
        <f aca="false">L75&amp;"&amp;"&amp;E75&amp;"&amp;"&amp;G75&amp;"&amp;"&amp;C75&amp;"&amp;"&amp;F75&amp;"&amp;"&amp;I75&amp;"&amp;"&amp;J75&amp;"\par "&amp;K75&amp;"\\ \hline"</f>
        <v>&amp;22&amp;Ef. 3:14-21,Mzm. 33:1-2,4-5,11-12,18-19,Luk. 12:49-53,Sir. 38:24-39:11,&amp;Rosario&amp;Kamis&amp;Joglo lawas&amp;Gelung Minangkoro\par Ign. Sandy\\ \hline</v>
      </c>
    </row>
    <row r="76" customFormat="false" ht="89.4" hidden="false" customHeight="true" outlineLevel="0" collapsed="false">
      <c r="A76" s="8" t="s">
        <v>320</v>
      </c>
      <c r="B76" s="8"/>
      <c r="C76" s="8" t="s">
        <v>20</v>
      </c>
      <c r="D76" s="2" t="n">
        <v>10</v>
      </c>
      <c r="E76" s="2" t="n">
        <v>23</v>
      </c>
      <c r="F76" s="2" t="s">
        <v>77</v>
      </c>
      <c r="G76" s="2" t="s">
        <v>321</v>
      </c>
      <c r="H76" s="2" t="s">
        <v>322</v>
      </c>
      <c r="I76" s="2" t="s">
        <v>106</v>
      </c>
      <c r="J76" s="2" t="s">
        <v>49</v>
      </c>
      <c r="K76" s="2" t="s">
        <v>170</v>
      </c>
      <c r="M76" s="2" t="str">
        <f aca="false">L76&amp;"&amp;"&amp;E76&amp;"&amp;"&amp;G76&amp;"&amp;"&amp;C76&amp;"&amp;"&amp;F76&amp;"&amp;"&amp;I76&amp;"&amp;"&amp;J76&amp;"\par "&amp;K76&amp;"\\ \hline"</f>
        <v>&amp;23&amp;Ef. 4:1-6,Mzm. 24:1-2,3-4ab,5-6,Luk. 12:54-59,Sir. 42:15-25; 43:27-33,&amp;Rosario&amp;Jumat&amp;C. Supriadi&amp;V. Isti Rudati\par Anastasia H. Djuwarni\\ \hline</v>
      </c>
    </row>
    <row r="77" customFormat="false" ht="89.4" hidden="false" customHeight="true" outlineLevel="0" collapsed="false">
      <c r="A77" s="8" t="s">
        <v>323</v>
      </c>
      <c r="B77" s="8"/>
      <c r="C77" s="8" t="s">
        <v>20</v>
      </c>
      <c r="D77" s="2" t="n">
        <v>10</v>
      </c>
      <c r="E77" s="2" t="n">
        <v>24</v>
      </c>
      <c r="F77" s="2" t="s">
        <v>84</v>
      </c>
      <c r="G77" s="2" t="s">
        <v>324</v>
      </c>
      <c r="H77" s="2" t="s">
        <v>325</v>
      </c>
      <c r="I77" s="2" t="s">
        <v>70</v>
      </c>
      <c r="J77" s="2" t="s">
        <v>101</v>
      </c>
      <c r="K77" s="2" t="s">
        <v>144</v>
      </c>
      <c r="M77" s="2" t="str">
        <f aca="false">L77&amp;"&amp;"&amp;E77&amp;"&amp;"&amp;G77&amp;"&amp;"&amp;C77&amp;"&amp;"&amp;F77&amp;"&amp;"&amp;I77&amp;"&amp;"&amp;J77&amp;"\par "&amp;K77&amp;"\\ \hline"</f>
        <v>&amp;24&amp;Ef. 4:7-16,Mzm. 122:1-2,3-4a,4b-5,Luk. 13:1-9,Sir. 51:1-12,&amp;Rosario&amp;Sabtu&amp;Y. Djoko Marsito&amp;H.A. Wulandari\par Djoko Marsito\\ \hline</v>
      </c>
    </row>
    <row r="78" customFormat="false" ht="89.4" hidden="false" customHeight="true" outlineLevel="0" collapsed="false">
      <c r="A78" s="8" t="s">
        <v>326</v>
      </c>
      <c r="B78" s="8"/>
      <c r="C78" s="8" t="s">
        <v>20</v>
      </c>
      <c r="D78" s="2" t="n">
        <v>10</v>
      </c>
      <c r="E78" s="2" t="n">
        <v>25</v>
      </c>
      <c r="F78" s="2" t="s">
        <v>29</v>
      </c>
      <c r="G78" s="2" t="s">
        <v>327</v>
      </c>
      <c r="H78" s="2" t="s">
        <v>328</v>
      </c>
      <c r="I78" s="2" t="s">
        <v>134</v>
      </c>
      <c r="J78" s="10" t="s">
        <v>121</v>
      </c>
      <c r="K78" s="2" t="s">
        <v>185</v>
      </c>
      <c r="M78" s="2" t="str">
        <f aca="false">L78&amp;"&amp;"&amp;E78&amp;"&amp;"&amp;G78&amp;"&amp;"&amp;C78&amp;"&amp;"&amp;F78&amp;"&amp;"&amp;I78&amp;"&amp;"&amp;J78&amp;"\par "&amp;K78&amp;"\\ \hline"</f>
        <v>&amp;25&amp;Kel. 22:21-27,Mzm. 18:2-3a,3bc-4,47,51ab,1Tes. 1:5c-10,Mat. 22:34-40,Keb. 1:1-15,&amp;Rosario&amp;Minggu&amp;Th. Banarudin&amp;A. Vania Meliantha\par Y Suyanto\\ \hline</v>
      </c>
    </row>
    <row r="79" customFormat="false" ht="89.4" hidden="false" customHeight="true" outlineLevel="0" collapsed="false">
      <c r="A79" s="8" t="s">
        <v>329</v>
      </c>
      <c r="B79" s="8"/>
      <c r="C79" s="8" t="s">
        <v>20</v>
      </c>
      <c r="D79" s="2" t="n">
        <v>10</v>
      </c>
      <c r="E79" s="2" t="n">
        <v>26</v>
      </c>
      <c r="F79" s="2" t="s">
        <v>97</v>
      </c>
      <c r="G79" s="2" t="s">
        <v>330</v>
      </c>
      <c r="H79" s="2" t="s">
        <v>331</v>
      </c>
      <c r="I79" s="2" t="s">
        <v>127</v>
      </c>
      <c r="J79" s="2" t="s">
        <v>127</v>
      </c>
      <c r="K79" s="2" t="s">
        <v>166</v>
      </c>
      <c r="M79" s="2" t="str">
        <f aca="false">L79&amp;"&amp;"&amp;E79&amp;"&amp;"&amp;G79&amp;"&amp;"&amp;C79&amp;"&amp;"&amp;F79&amp;"&amp;"&amp;I79&amp;"&amp;"&amp;J79&amp;"\par "&amp;K79&amp;"\\ \hline"</f>
        <v>&amp;26&amp;Ef. 4:32-5:8,Mzm. 1:1-2,3,4,6,Luk. 13:10-17,Keb. 1:16-2:24,&amp;Rosario&amp;Senin&amp;C. Triyono&amp;C. Triyono\par Ch. Setya Prihatiningtyas\\ \hline</v>
      </c>
    </row>
    <row r="80" customFormat="false" ht="89.4" hidden="false" customHeight="true" outlineLevel="0" collapsed="false">
      <c r="A80" s="8" t="s">
        <v>332</v>
      </c>
      <c r="B80" s="8"/>
      <c r="C80" s="8" t="s">
        <v>20</v>
      </c>
      <c r="D80" s="2" t="n">
        <v>10</v>
      </c>
      <c r="E80" s="2" t="n">
        <v>27</v>
      </c>
      <c r="F80" s="2" t="s">
        <v>103</v>
      </c>
      <c r="G80" s="2" t="s">
        <v>333</v>
      </c>
      <c r="H80" s="2" t="s">
        <v>334</v>
      </c>
      <c r="I80" s="2" t="s">
        <v>71</v>
      </c>
      <c r="J80" s="2" t="s">
        <v>335</v>
      </c>
      <c r="K80" s="2" t="s">
        <v>181</v>
      </c>
      <c r="M80" s="2" t="str">
        <f aca="false">L80&amp;"&amp;"&amp;E80&amp;"&amp;"&amp;G80&amp;"&amp;"&amp;C80&amp;"&amp;"&amp;F80&amp;"&amp;"&amp;I80&amp;"&amp;"&amp;J80&amp;"\par "&amp;K80&amp;"\\ \hline"</f>
        <v>&amp;27&amp;Ef. 5:21-33,Mzm. 128:1-2,3,4-5,Luk. 13:18-21,Keb. 3:1-19,&amp;Rosario&amp;Selasa&amp;Andre Keso Muda&amp;Redempta Desicia Calista\par FX Sularto\\ \hline</v>
      </c>
    </row>
    <row r="81" customFormat="false" ht="89.4" hidden="false" customHeight="true" outlineLevel="0" collapsed="false">
      <c r="A81" s="8" t="s">
        <v>336</v>
      </c>
      <c r="B81" s="8"/>
      <c r="C81" s="8" t="s">
        <v>20</v>
      </c>
      <c r="D81" s="2" t="n">
        <v>10</v>
      </c>
      <c r="E81" s="2" t="n">
        <v>28</v>
      </c>
      <c r="F81" s="2" t="s">
        <v>110</v>
      </c>
      <c r="G81" s="2" t="s">
        <v>337</v>
      </c>
      <c r="H81" s="2" t="s">
        <v>338</v>
      </c>
      <c r="I81" s="2" t="s">
        <v>88</v>
      </c>
      <c r="J81" s="2" t="s">
        <v>189</v>
      </c>
      <c r="K81" s="2" t="s">
        <v>71</v>
      </c>
      <c r="L81" s="0"/>
      <c r="M81" s="2" t="str">
        <f aca="false">L81&amp;"&amp;"&amp;E81&amp;"&amp;"&amp;G81&amp;"&amp;"&amp;C81&amp;"&amp;"&amp;F81&amp;"&amp;"&amp;I81&amp;"&amp;"&amp;J81&amp;"\par "&amp;K81&amp;"\\ \hline"</f>
        <v>&amp;28&amp;Ef. 2:19-22,Mzm. 19:2-3,4-5,Luk. 6:12-19,Kis. 5:12-32,1Kor. 1:17-2:5,1Kor. 4:1-16,&amp;Rosario&amp;Rabu&amp;Aloysius Lamakey&amp;Maria Amalrylis Illona Muda\par Andre Keso Muda\\ \hline</v>
      </c>
    </row>
    <row r="82" customFormat="false" ht="89.4" hidden="false" customHeight="true" outlineLevel="0" collapsed="false">
      <c r="A82" s="8" t="s">
        <v>339</v>
      </c>
      <c r="B82" s="8"/>
      <c r="C82" s="8" t="s">
        <v>20</v>
      </c>
      <c r="D82" s="2" t="n">
        <v>10</v>
      </c>
      <c r="E82" s="2" t="n">
        <v>29</v>
      </c>
      <c r="F82" s="2" t="s">
        <v>34</v>
      </c>
      <c r="G82" s="2" t="s">
        <v>340</v>
      </c>
      <c r="H82" s="2" t="s">
        <v>341</v>
      </c>
      <c r="I82" s="2" t="s">
        <v>117</v>
      </c>
      <c r="J82" s="2" t="s">
        <v>122</v>
      </c>
      <c r="K82" s="2" t="s">
        <v>47</v>
      </c>
      <c r="M82" s="2" t="str">
        <f aca="false">L82&amp;"&amp;"&amp;E82&amp;"&amp;"&amp;G82&amp;"&amp;"&amp;C82&amp;"&amp;"&amp;F82&amp;"&amp;"&amp;I82&amp;"&amp;"&amp;J82&amp;"\par "&amp;K82&amp;"\\ \hline"</f>
        <v>&amp;29&amp;Ef. 6:10-20,Mzm. 144:1,2,9-10,Luk. 13:31-35,Keb. 5:1-23,&amp;Rosario&amp;Kamis&amp;Thomas Setyawan Putra&amp;A. Heru Pratomo\par Y. Sudarmadi\\ \hline</v>
      </c>
    </row>
    <row r="83" customFormat="false" ht="89.4" hidden="false" customHeight="true" outlineLevel="0" collapsed="false">
      <c r="A83" s="8" t="s">
        <v>342</v>
      </c>
      <c r="B83" s="8"/>
      <c r="C83" s="8" t="s">
        <v>20</v>
      </c>
      <c r="D83" s="2" t="n">
        <v>10</v>
      </c>
      <c r="E83" s="2" t="n">
        <v>30</v>
      </c>
      <c r="F83" s="2" t="s">
        <v>77</v>
      </c>
      <c r="G83" s="2" t="s">
        <v>343</v>
      </c>
      <c r="H83" s="2" t="s">
        <v>344</v>
      </c>
      <c r="I83" s="2" t="s">
        <v>204</v>
      </c>
      <c r="J83" s="2" t="s">
        <v>88</v>
      </c>
      <c r="K83" s="2" t="s">
        <v>81</v>
      </c>
      <c r="M83" s="2" t="str">
        <f aca="false">L83&amp;"&amp;"&amp;E83&amp;"&amp;"&amp;G83&amp;"&amp;"&amp;C83&amp;"&amp;"&amp;F83&amp;"&amp;"&amp;I83&amp;"&amp;"&amp;J83&amp;"\par "&amp;K83&amp;"\\ \hline"</f>
        <v>&amp;30&amp;Flp. 1:1-11,Mzm. 111:1-2,3-4,5-6,Luk. 14:1-6,Keb. 6:1-25,&amp;Rosario&amp;Jumat&amp;FX. Sularto&amp;Aloysius Lamakey\par Yulia Jatiningsih\\ \hline</v>
      </c>
    </row>
    <row r="84" customFormat="false" ht="89.4" hidden="false" customHeight="true" outlineLevel="0" collapsed="false">
      <c r="A84" s="8" t="s">
        <v>345</v>
      </c>
      <c r="B84" s="8"/>
      <c r="C84" s="8" t="s">
        <v>20</v>
      </c>
      <c r="D84" s="2" t="n">
        <v>10</v>
      </c>
      <c r="E84" s="2" t="n">
        <v>31</v>
      </c>
      <c r="F84" s="2" t="s">
        <v>84</v>
      </c>
      <c r="G84" s="2" t="s">
        <v>346</v>
      </c>
      <c r="H84" s="2" t="s">
        <v>347</v>
      </c>
      <c r="I84" s="0" t="s">
        <v>32</v>
      </c>
      <c r="J84" s="2" t="s">
        <v>200</v>
      </c>
      <c r="L84" s="2" t="s">
        <v>348</v>
      </c>
      <c r="M84" s="2" t="str">
        <f aca="false">L84&amp;"&amp;"&amp;E84&amp;"&amp;"&amp;G84&amp;"&amp;"&amp;C84&amp;"&amp;"&amp;F84&amp;"&amp;"&amp;I84&amp;"&amp;"&amp;J84&amp;"\par "&amp;K84&amp;"\\ \hline"</f>
        <v>November&amp;31&amp;Flp. 1:18b-26,Mzm. 42:2,3,5bcd,Luk. 14:1,7-11,Keb. 7:15-30,&amp;Rosario&amp;Sabtu&amp;Joglo lawas&amp;MG Budi Hartuti\par \\ \hline</v>
      </c>
    </row>
    <row r="85" customFormat="false" ht="89.4" hidden="false" customHeight="true" outlineLevel="0" collapsed="false">
      <c r="A85" s="8" t="s">
        <v>349</v>
      </c>
      <c r="B85" s="8"/>
      <c r="C85" s="8" t="s">
        <v>8</v>
      </c>
      <c r="D85" s="2" t="n">
        <v>11</v>
      </c>
      <c r="E85" s="2" t="n">
        <v>12</v>
      </c>
      <c r="F85" s="2" t="s">
        <v>34</v>
      </c>
      <c r="G85" s="2" t="s">
        <v>350</v>
      </c>
      <c r="H85" s="2" t="s">
        <v>351</v>
      </c>
      <c r="I85" s="2" t="s">
        <v>127</v>
      </c>
      <c r="J85" s="2" t="s">
        <v>88</v>
      </c>
      <c r="K85" s="2" t="s">
        <v>71</v>
      </c>
      <c r="M85" s="2" t="str">
        <f aca="false">L85&amp;"&amp;"&amp;E85&amp;"&amp;"&amp;G85&amp;"&amp;"&amp;C85&amp;"&amp;"&amp;F85&amp;"&amp;"&amp;I85&amp;"&amp;"&amp;J85&amp;"\par "&amp;K85&amp;"\\ \hline"</f>
        <v>&amp;12&amp;Mzm. 146:7,8-9a,9bc-10,Luk. 17:20-25,2Mak 7:20-41,&amp;Doa lingkungan&amp;Kamis&amp;C. Triyono&amp;Aloysius Lamakey\par Andre Keso Muda\\ \hline</v>
      </c>
    </row>
    <row r="86" customFormat="false" ht="89.4" hidden="false" customHeight="true" outlineLevel="0" collapsed="false">
      <c r="A86" s="8" t="s">
        <v>352</v>
      </c>
      <c r="B86" s="8"/>
      <c r="C86" s="8" t="s">
        <v>8</v>
      </c>
      <c r="D86" s="2" t="n">
        <v>11</v>
      </c>
      <c r="E86" s="2" t="n">
        <v>26</v>
      </c>
      <c r="F86" s="2" t="s">
        <v>34</v>
      </c>
      <c r="G86" s="2" t="s">
        <v>353</v>
      </c>
      <c r="H86" s="2" t="s">
        <v>354</v>
      </c>
      <c r="I86" s="2" t="s">
        <v>88</v>
      </c>
      <c r="J86" s="2" t="s">
        <v>37</v>
      </c>
      <c r="K86" s="2" t="s">
        <v>144</v>
      </c>
      <c r="L86" s="2" t="s">
        <v>355</v>
      </c>
      <c r="M86" s="2" t="str">
        <f aca="false">L86&amp;"&amp;"&amp;E86&amp;"&amp;"&amp;G86&amp;"&amp;"&amp;C86&amp;"&amp;"&amp;F86&amp;"&amp;"&amp;I86&amp;"&amp;"&amp;J86&amp;"\par "&amp;K86&amp;"\\ \hline"</f>
        <v>Desember&amp;26&amp;Why. 18:1-2,21-23; 19:1-3,9a,Mzm. 100:2,3,4,5,Luk. 21:20-28,Dan. 9:1-4,18-27,&amp;Doa lingkungan&amp;Kamis&amp;Aloysius Lamakey&amp;Neo Suradi\par Djoko Marsito\\ \hline</v>
      </c>
    </row>
    <row r="87" customFormat="false" ht="89.4" hidden="false" customHeight="true" outlineLevel="0" collapsed="false">
      <c r="A87" s="8" t="s">
        <v>356</v>
      </c>
      <c r="B87" s="8"/>
      <c r="C87" s="8" t="s">
        <v>21</v>
      </c>
      <c r="D87" s="2" t="n">
        <v>12</v>
      </c>
      <c r="E87" s="2" t="n">
        <v>3</v>
      </c>
      <c r="F87" s="2" t="s">
        <v>34</v>
      </c>
      <c r="G87" s="2" t="s">
        <v>357</v>
      </c>
      <c r="H87" s="2" t="s">
        <v>358</v>
      </c>
      <c r="I87" s="2" t="s">
        <v>204</v>
      </c>
      <c r="J87" s="2" t="s">
        <v>53</v>
      </c>
      <c r="M87" s="2" t="str">
        <f aca="false">L87&amp;"&amp;"&amp;E87&amp;"&amp;"&amp;G87&amp;"&amp;"&amp;C87&amp;"&amp;"&amp;F87&amp;"&amp;"&amp;I87&amp;"&amp;"&amp;J87&amp;"\par "&amp;K87&amp;"\\ \hline"</f>
        <v>&amp;3&amp;1Kor. 9:16-19,22-23,Mzm. 117:1,2,Mrk. 16:15-20,Kis. 20:17-36,&amp;Adven 1&amp;Kamis&amp;FX. Sularto&amp;Tim\par \\ \hline</v>
      </c>
    </row>
    <row r="88" customFormat="false" ht="89.4" hidden="false" customHeight="true" outlineLevel="0" collapsed="false">
      <c r="A88" s="8" t="s">
        <v>359</v>
      </c>
      <c r="B88" s="8"/>
      <c r="C88" s="8" t="s">
        <v>22</v>
      </c>
      <c r="D88" s="2" t="n">
        <v>12</v>
      </c>
      <c r="E88" s="2" t="n">
        <v>10</v>
      </c>
      <c r="F88" s="2" t="s">
        <v>34</v>
      </c>
      <c r="G88" s="2" t="s">
        <v>360</v>
      </c>
      <c r="H88" s="2" t="s">
        <v>361</v>
      </c>
      <c r="I88" s="2" t="s">
        <v>204</v>
      </c>
      <c r="J88" s="2" t="s">
        <v>53</v>
      </c>
      <c r="M88" s="2" t="str">
        <f aca="false">L88&amp;"&amp;"&amp;E88&amp;"&amp;"&amp;G88&amp;"&amp;"&amp;C88&amp;"&amp;"&amp;F88&amp;"&amp;"&amp;I88&amp;"&amp;"&amp;J88&amp;"\par "&amp;K88&amp;"\\ \hline"</f>
        <v>&amp;10&amp;Yes. 41:13-20,Mzm. 145:9,10-11,12-13ab,Mat. 11:11-15,Rut. 2:1-13,&amp;Adven 2&amp;Kamis&amp;FX. Sularto&amp;Tim\par \\ \hline</v>
      </c>
    </row>
    <row r="89" customFormat="false" ht="89.4" hidden="false" customHeight="true" outlineLevel="0" collapsed="false">
      <c r="A89" s="8" t="s">
        <v>362</v>
      </c>
      <c r="B89" s="8"/>
      <c r="C89" s="8" t="s">
        <v>23</v>
      </c>
      <c r="D89" s="2" t="n">
        <v>12</v>
      </c>
      <c r="E89" s="2" t="n">
        <v>17</v>
      </c>
      <c r="F89" s="2" t="s">
        <v>34</v>
      </c>
      <c r="G89" s="2" t="s">
        <v>363</v>
      </c>
      <c r="H89" s="2" t="s">
        <v>364</v>
      </c>
      <c r="I89" s="2" t="s">
        <v>204</v>
      </c>
      <c r="J89" s="2" t="s">
        <v>53</v>
      </c>
      <c r="M89" s="2" t="str">
        <f aca="false">L89&amp;"&amp;"&amp;E89&amp;"&amp;"&amp;G89&amp;"&amp;"&amp;C89&amp;"&amp;"&amp;F89&amp;"&amp;"&amp;I89&amp;"&amp;"&amp;J89&amp;"\par "&amp;K89&amp;"\\ \hline"</f>
        <v>&amp;17&amp;Kej. 49:2,8-10,Mzm. 72:1-2,3-4ab,7-8,17,Mat. 1:1-17,Yes. 40:1-11,&amp;Adven 3&amp;Kamis&amp;FX. Sularto&amp;Tim\par \\ \hline</v>
      </c>
    </row>
    <row r="90" customFormat="false" ht="89.4" hidden="false" customHeight="true" outlineLevel="0" collapsed="false">
      <c r="A90" s="2" t="s">
        <v>365</v>
      </c>
      <c r="C90" s="2" t="s">
        <v>24</v>
      </c>
      <c r="D90" s="2" t="n">
        <v>12</v>
      </c>
      <c r="E90" s="2" t="n">
        <v>21</v>
      </c>
      <c r="F90" s="2" t="s">
        <v>97</v>
      </c>
      <c r="G90" s="2" t="s">
        <v>366</v>
      </c>
      <c r="I90" s="2" t="s">
        <v>204</v>
      </c>
      <c r="J90" s="2" t="s">
        <v>53</v>
      </c>
    </row>
    <row r="91" customFormat="false" ht="89.4" hidden="false" customHeight="true" outlineLevel="0" collapsed="false">
      <c r="A91" s="2" t="s">
        <v>367</v>
      </c>
      <c r="C91" s="2" t="s">
        <v>14</v>
      </c>
      <c r="D91" s="2" t="n">
        <v>12</v>
      </c>
      <c r="E91" s="2" t="n">
        <v>27</v>
      </c>
      <c r="F91" s="2" t="s">
        <v>29</v>
      </c>
      <c r="G91" s="2" t="s">
        <v>368</v>
      </c>
      <c r="I91" s="2" t="s">
        <v>32</v>
      </c>
    </row>
  </sheetData>
  <autoFilter ref="A1:K9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4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" t="s">
        <v>369</v>
      </c>
      <c r="B1" s="12" t="s">
        <v>370</v>
      </c>
      <c r="C1" s="13"/>
      <c r="D1" s="13"/>
      <c r="E1" s="14"/>
    </row>
    <row r="2" customFormat="false" ht="12.8" hidden="false" customHeight="false" outlineLevel="0" collapsed="false">
      <c r="A2" s="15" t="s">
        <v>25</v>
      </c>
      <c r="B2" s="16" t="s">
        <v>8</v>
      </c>
      <c r="C2" s="17" t="s">
        <v>15</v>
      </c>
      <c r="D2" s="17" t="s">
        <v>20</v>
      </c>
      <c r="E2" s="18" t="s">
        <v>371</v>
      </c>
    </row>
    <row r="3" customFormat="false" ht="12.8" hidden="false" customHeight="false" outlineLevel="0" collapsed="false">
      <c r="A3" s="19" t="s">
        <v>88</v>
      </c>
      <c r="B3" s="20" t="n">
        <v>1</v>
      </c>
      <c r="C3" s="21" t="n">
        <v>2</v>
      </c>
      <c r="D3" s="22" t="n">
        <v>2</v>
      </c>
      <c r="E3" s="23" t="n">
        <v>5</v>
      </c>
    </row>
    <row r="4" customFormat="false" ht="12.8" hidden="false" customHeight="false" outlineLevel="0" collapsed="false">
      <c r="A4" s="10" t="s">
        <v>71</v>
      </c>
      <c r="B4" s="24" t="n">
        <v>1</v>
      </c>
      <c r="C4" s="25" t="n">
        <v>2</v>
      </c>
      <c r="D4" s="26" t="n">
        <v>2</v>
      </c>
      <c r="E4" s="27" t="n">
        <v>5</v>
      </c>
    </row>
    <row r="5" customFormat="false" ht="12.8" hidden="false" customHeight="false" outlineLevel="0" collapsed="false">
      <c r="A5" s="10" t="s">
        <v>38</v>
      </c>
      <c r="B5" s="24" t="n">
        <v>1</v>
      </c>
      <c r="C5" s="28"/>
      <c r="D5" s="29"/>
      <c r="E5" s="27" t="n">
        <v>1</v>
      </c>
    </row>
    <row r="6" customFormat="false" ht="12.8" hidden="false" customHeight="false" outlineLevel="0" collapsed="false">
      <c r="A6" s="10" t="s">
        <v>106</v>
      </c>
      <c r="B6" s="24" t="n">
        <v>1</v>
      </c>
      <c r="C6" s="25" t="n">
        <v>2</v>
      </c>
      <c r="D6" s="26" t="n">
        <v>2</v>
      </c>
      <c r="E6" s="27" t="n">
        <v>5</v>
      </c>
    </row>
    <row r="7" customFormat="false" ht="12.8" hidden="false" customHeight="false" outlineLevel="0" collapsed="false">
      <c r="A7" s="10" t="s">
        <v>127</v>
      </c>
      <c r="B7" s="24" t="n">
        <v>1</v>
      </c>
      <c r="C7" s="25" t="n">
        <v>1</v>
      </c>
      <c r="D7" s="26" t="n">
        <v>2</v>
      </c>
      <c r="E7" s="27" t="n">
        <v>4</v>
      </c>
    </row>
    <row r="8" customFormat="false" ht="12.8" hidden="false" customHeight="false" outlineLevel="0" collapsed="false">
      <c r="A8" s="10" t="s">
        <v>204</v>
      </c>
      <c r="B8" s="30"/>
      <c r="C8" s="25" t="n">
        <v>1</v>
      </c>
      <c r="D8" s="26" t="n">
        <v>2</v>
      </c>
      <c r="E8" s="27" t="n">
        <v>3</v>
      </c>
    </row>
    <row r="9" customFormat="false" ht="12.8" hidden="false" customHeight="false" outlineLevel="0" collapsed="false">
      <c r="A9" s="10" t="s">
        <v>116</v>
      </c>
      <c r="B9" s="24" t="n">
        <v>1</v>
      </c>
      <c r="C9" s="25" t="n">
        <v>1</v>
      </c>
      <c r="D9" s="26" t="n">
        <v>1</v>
      </c>
      <c r="E9" s="27" t="n">
        <v>3</v>
      </c>
    </row>
    <row r="10" customFormat="false" ht="12.8" hidden="false" customHeight="false" outlineLevel="0" collapsed="false">
      <c r="A10" s="10" t="s">
        <v>153</v>
      </c>
      <c r="B10" s="30"/>
      <c r="C10" s="25" t="n">
        <v>1</v>
      </c>
      <c r="D10" s="26" t="n">
        <v>1</v>
      </c>
      <c r="E10" s="27" t="n">
        <v>2</v>
      </c>
    </row>
    <row r="11" customFormat="false" ht="12.8" hidden="false" customHeight="false" outlineLevel="0" collapsed="false">
      <c r="A11" s="10" t="s">
        <v>32</v>
      </c>
      <c r="B11" s="24" t="n">
        <v>1</v>
      </c>
      <c r="C11" s="25" t="n">
        <v>2</v>
      </c>
      <c r="D11" s="26" t="n">
        <v>2</v>
      </c>
      <c r="E11" s="27" t="n">
        <v>5</v>
      </c>
    </row>
    <row r="12" customFormat="false" ht="12.8" hidden="false" customHeight="false" outlineLevel="0" collapsed="false">
      <c r="A12" s="10" t="s">
        <v>162</v>
      </c>
      <c r="B12" s="30"/>
      <c r="C12" s="25" t="n">
        <v>1</v>
      </c>
      <c r="D12" s="26" t="n">
        <v>1</v>
      </c>
      <c r="E12" s="27" t="n">
        <v>2</v>
      </c>
    </row>
    <row r="13" customFormat="false" ht="12.8" hidden="false" customHeight="false" outlineLevel="0" collapsed="false">
      <c r="A13" s="10" t="s">
        <v>93</v>
      </c>
      <c r="B13" s="30"/>
      <c r="C13" s="25" t="n">
        <v>1</v>
      </c>
      <c r="D13" s="26" t="n">
        <v>1</v>
      </c>
      <c r="E13" s="27" t="n">
        <v>2</v>
      </c>
    </row>
    <row r="14" customFormat="false" ht="12.8" hidden="false" customHeight="false" outlineLevel="0" collapsed="false">
      <c r="A14" s="10" t="s">
        <v>143</v>
      </c>
      <c r="B14" s="30"/>
      <c r="C14" s="25" t="n">
        <v>1</v>
      </c>
      <c r="D14" s="26" t="n">
        <v>1</v>
      </c>
      <c r="E14" s="27" t="n">
        <v>2</v>
      </c>
    </row>
    <row r="15" customFormat="false" ht="12.8" hidden="false" customHeight="false" outlineLevel="0" collapsed="false">
      <c r="A15" s="10" t="s">
        <v>80</v>
      </c>
      <c r="B15" s="24" t="n">
        <v>1</v>
      </c>
      <c r="C15" s="25" t="n">
        <v>2</v>
      </c>
      <c r="D15" s="26" t="n">
        <v>2</v>
      </c>
      <c r="E15" s="27" t="n">
        <v>5</v>
      </c>
    </row>
    <row r="16" customFormat="false" ht="12.8" hidden="false" customHeight="false" outlineLevel="0" collapsed="false">
      <c r="A16" s="10" t="s">
        <v>37</v>
      </c>
      <c r="B16" s="24" t="n">
        <v>1</v>
      </c>
      <c r="C16" s="25" t="n">
        <v>1</v>
      </c>
      <c r="D16" s="26" t="n">
        <v>1</v>
      </c>
      <c r="E16" s="27" t="n">
        <v>3</v>
      </c>
    </row>
    <row r="17" customFormat="false" ht="12.8" hidden="false" customHeight="false" outlineLevel="0" collapsed="false">
      <c r="A17" s="10" t="s">
        <v>126</v>
      </c>
      <c r="B17" s="30"/>
      <c r="C17" s="25" t="n">
        <v>2</v>
      </c>
      <c r="D17" s="26" t="n">
        <v>1</v>
      </c>
      <c r="E17" s="27" t="n">
        <v>3</v>
      </c>
    </row>
    <row r="18" customFormat="false" ht="12.8" hidden="false" customHeight="false" outlineLevel="0" collapsed="false">
      <c r="A18" s="10" t="s">
        <v>87</v>
      </c>
      <c r="B18" s="24" t="n">
        <v>1</v>
      </c>
      <c r="C18" s="25" t="n">
        <v>2</v>
      </c>
      <c r="D18" s="26" t="n">
        <v>2</v>
      </c>
      <c r="E18" s="27" t="n">
        <v>5</v>
      </c>
    </row>
    <row r="19" customFormat="false" ht="12.8" hidden="false" customHeight="false" outlineLevel="0" collapsed="false">
      <c r="A19" s="10" t="s">
        <v>134</v>
      </c>
      <c r="B19" s="30"/>
      <c r="C19" s="25" t="n">
        <v>1</v>
      </c>
      <c r="D19" s="26" t="n">
        <v>1</v>
      </c>
      <c r="E19" s="27" t="n">
        <v>2</v>
      </c>
    </row>
    <row r="20" customFormat="false" ht="12.8" hidden="false" customHeight="false" outlineLevel="0" collapsed="false">
      <c r="A20" s="10" t="s">
        <v>117</v>
      </c>
      <c r="B20" s="30"/>
      <c r="C20" s="25" t="n">
        <v>1</v>
      </c>
      <c r="D20" s="26" t="n">
        <v>1</v>
      </c>
      <c r="E20" s="27" t="n">
        <v>2</v>
      </c>
    </row>
    <row r="21" customFormat="false" ht="12.8" hidden="false" customHeight="false" outlineLevel="0" collapsed="false">
      <c r="A21" s="10" t="s">
        <v>100</v>
      </c>
      <c r="B21" s="30"/>
      <c r="C21" s="25" t="n">
        <v>2</v>
      </c>
      <c r="D21" s="26" t="n">
        <v>2</v>
      </c>
      <c r="E21" s="27" t="n">
        <v>4</v>
      </c>
    </row>
    <row r="22" customFormat="false" ht="12.8" hidden="false" customHeight="false" outlineLevel="0" collapsed="false">
      <c r="A22" s="10" t="s">
        <v>70</v>
      </c>
      <c r="B22" s="30"/>
      <c r="C22" s="25" t="n">
        <v>2</v>
      </c>
      <c r="D22" s="26" t="n">
        <v>2</v>
      </c>
      <c r="E22" s="27" t="n">
        <v>4</v>
      </c>
    </row>
    <row r="23" customFormat="false" ht="12.8" hidden="false" customHeight="false" outlineLevel="0" collapsed="false">
      <c r="A23" s="10" t="s">
        <v>47</v>
      </c>
      <c r="B23" s="24" t="n">
        <v>1</v>
      </c>
      <c r="C23" s="25" t="n">
        <v>2</v>
      </c>
      <c r="D23" s="26" t="n">
        <v>1</v>
      </c>
      <c r="E23" s="27" t="n">
        <v>4</v>
      </c>
    </row>
    <row r="24" customFormat="false" ht="12.8" hidden="false" customHeight="false" outlineLevel="0" collapsed="false">
      <c r="A24" s="10" t="s">
        <v>48</v>
      </c>
      <c r="B24" s="31"/>
      <c r="C24" s="32" t="n">
        <v>1</v>
      </c>
      <c r="D24" s="33" t="n">
        <v>1</v>
      </c>
      <c r="E24" s="34" t="n">
        <v>2</v>
      </c>
    </row>
    <row r="25" customFormat="false" ht="12.8" hidden="false" customHeight="false" outlineLevel="0" collapsed="false">
      <c r="A25" s="35" t="s">
        <v>371</v>
      </c>
      <c r="B25" s="36" t="n">
        <v>11</v>
      </c>
      <c r="C25" s="37" t="n">
        <v>31</v>
      </c>
      <c r="D25" s="38" t="n">
        <v>31</v>
      </c>
      <c r="E25" s="39" t="n">
        <v>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1" colorId="64" zoomScale="130" zoomScaleNormal="130" zoomScalePageLayoutView="100" workbookViewId="0">
      <selection pane="topLeft" activeCell="G25" activeCellId="0" sqref="G25"/>
    </sheetView>
  </sheetViews>
  <sheetFormatPr defaultRowHeight="12.8" zeroHeight="false" outlineLevelRow="0" outlineLevelCol="0"/>
  <cols>
    <col collapsed="false" customWidth="true" hidden="false" outlineLevel="0" max="1" min="1" style="0" width="24.32"/>
    <col collapsed="false" customWidth="true" hidden="false" outlineLevel="0" max="2" min="2" style="0" width="5.88"/>
    <col collapsed="false" customWidth="true" hidden="false" outlineLevel="0" max="3" min="3" style="0" width="6.73"/>
    <col collapsed="false" customWidth="true" hidden="false" outlineLevel="0" max="4" min="4" style="0" width="6.19"/>
    <col collapsed="false" customWidth="true" hidden="false" outlineLevel="0" max="5" min="5" style="0" width="4.7"/>
    <col collapsed="false" customWidth="false" hidden="false" outlineLevel="0" max="6" min="6" style="0" width="11.52"/>
    <col collapsed="false" customWidth="true" hidden="false" outlineLevel="0" max="7" min="7" style="0" width="14.64"/>
    <col collapsed="false" customWidth="true" hidden="false" outlineLevel="0" max="8" min="8" style="0" width="6.41"/>
    <col collapsed="false" customWidth="true" hidden="false" outlineLevel="0" max="9" min="9" style="0" width="6.84"/>
    <col collapsed="false" customWidth="true" hidden="false" outlineLevel="0" max="10" min="10" style="0" width="7.9"/>
    <col collapsed="false" customWidth="true" hidden="false" outlineLevel="0" max="11" min="11" style="0" width="5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1" t="s">
        <v>372</v>
      </c>
      <c r="B1" s="12" t="s">
        <v>370</v>
      </c>
      <c r="C1" s="13"/>
      <c r="D1" s="13"/>
      <c r="E1" s="14"/>
      <c r="G1" s="11" t="s">
        <v>373</v>
      </c>
      <c r="H1" s="12" t="s">
        <v>370</v>
      </c>
      <c r="I1" s="13"/>
      <c r="J1" s="13"/>
      <c r="K1" s="14"/>
    </row>
    <row r="2" customFormat="false" ht="12.8" hidden="false" customHeight="false" outlineLevel="0" collapsed="false">
      <c r="A2" s="15" t="s">
        <v>26</v>
      </c>
      <c r="B2" s="16" t="s">
        <v>8</v>
      </c>
      <c r="C2" s="17" t="s">
        <v>15</v>
      </c>
      <c r="D2" s="17" t="s">
        <v>20</v>
      </c>
      <c r="E2" s="18" t="s">
        <v>371</v>
      </c>
      <c r="G2" s="15" t="s">
        <v>27</v>
      </c>
      <c r="H2" s="16" t="s">
        <v>8</v>
      </c>
      <c r="I2" s="17" t="s">
        <v>15</v>
      </c>
      <c r="J2" s="17" t="s">
        <v>20</v>
      </c>
      <c r="K2" s="18" t="s">
        <v>371</v>
      </c>
    </row>
    <row r="3" customFormat="false" ht="12.8" hidden="false" customHeight="false" outlineLevel="0" collapsed="false">
      <c r="A3" s="19" t="s">
        <v>122</v>
      </c>
      <c r="B3" s="40"/>
      <c r="C3" s="21" t="n">
        <v>1</v>
      </c>
      <c r="D3" s="22" t="n">
        <v>1</v>
      </c>
      <c r="E3" s="23" t="n">
        <v>2</v>
      </c>
      <c r="G3" s="19" t="s">
        <v>122</v>
      </c>
      <c r="H3" s="40"/>
      <c r="I3" s="21" t="n">
        <v>1</v>
      </c>
      <c r="J3" s="22" t="n">
        <v>1</v>
      </c>
      <c r="K3" s="23" t="n">
        <v>2</v>
      </c>
    </row>
    <row r="4" customFormat="false" ht="12.8" hidden="false" customHeight="false" outlineLevel="0" collapsed="false">
      <c r="A4" s="10" t="s">
        <v>174</v>
      </c>
      <c r="B4" s="30"/>
      <c r="C4" s="25" t="n">
        <v>1</v>
      </c>
      <c r="D4" s="26" t="n">
        <v>1</v>
      </c>
      <c r="E4" s="27" t="n">
        <v>2</v>
      </c>
      <c r="G4" s="10" t="s">
        <v>107</v>
      </c>
      <c r="H4" s="30"/>
      <c r="I4" s="25" t="n">
        <v>1</v>
      </c>
      <c r="J4" s="26" t="n">
        <v>1</v>
      </c>
      <c r="K4" s="27" t="n">
        <v>2</v>
      </c>
    </row>
    <row r="5" customFormat="false" ht="12.8" hidden="false" customHeight="false" outlineLevel="0" collapsed="false">
      <c r="A5" s="10" t="s">
        <v>121</v>
      </c>
      <c r="B5" s="30"/>
      <c r="C5" s="25" t="n">
        <v>1</v>
      </c>
      <c r="D5" s="26" t="n">
        <v>1</v>
      </c>
      <c r="E5" s="27" t="n">
        <v>2</v>
      </c>
      <c r="G5" s="10" t="s">
        <v>88</v>
      </c>
      <c r="H5" s="30"/>
      <c r="I5" s="25" t="n">
        <v>1</v>
      </c>
      <c r="J5" s="26" t="n">
        <v>2</v>
      </c>
      <c r="K5" s="27" t="n">
        <v>3</v>
      </c>
    </row>
    <row r="6" customFormat="false" ht="12.8" hidden="false" customHeight="false" outlineLevel="0" collapsed="false">
      <c r="A6" s="10" t="s">
        <v>107</v>
      </c>
      <c r="B6" s="30"/>
      <c r="C6" s="25" t="n">
        <v>1</v>
      </c>
      <c r="D6" s="26" t="n">
        <v>1</v>
      </c>
      <c r="E6" s="27" t="n">
        <v>2</v>
      </c>
      <c r="G6" s="10" t="s">
        <v>170</v>
      </c>
      <c r="H6" s="30"/>
      <c r="I6" s="25" t="n">
        <v>1</v>
      </c>
      <c r="J6" s="26" t="n">
        <v>1</v>
      </c>
      <c r="K6" s="27" t="n">
        <v>2</v>
      </c>
    </row>
    <row r="7" customFormat="false" ht="12.8" hidden="false" customHeight="false" outlineLevel="0" collapsed="false">
      <c r="A7" s="10" t="s">
        <v>88</v>
      </c>
      <c r="B7" s="24" t="n">
        <v>1</v>
      </c>
      <c r="C7" s="25" t="n">
        <v>1</v>
      </c>
      <c r="D7" s="26" t="n">
        <v>1</v>
      </c>
      <c r="E7" s="27" t="n">
        <v>3</v>
      </c>
      <c r="G7" s="10" t="s">
        <v>71</v>
      </c>
      <c r="H7" s="30"/>
      <c r="I7" s="25" t="n">
        <v>2</v>
      </c>
      <c r="J7" s="26" t="n">
        <v>1</v>
      </c>
      <c r="K7" s="27" t="n">
        <v>3</v>
      </c>
    </row>
    <row r="8" customFormat="false" ht="12.8" hidden="false" customHeight="false" outlineLevel="0" collapsed="false">
      <c r="A8" s="10" t="s">
        <v>170</v>
      </c>
      <c r="B8" s="30"/>
      <c r="C8" s="25" t="n">
        <v>1</v>
      </c>
      <c r="D8" s="26" t="n">
        <v>1</v>
      </c>
      <c r="E8" s="27" t="n">
        <v>2</v>
      </c>
      <c r="G8" s="10" t="s">
        <v>38</v>
      </c>
      <c r="H8" s="24" t="n">
        <v>1</v>
      </c>
      <c r="I8" s="25" t="n">
        <v>2</v>
      </c>
      <c r="J8" s="26" t="n">
        <v>2</v>
      </c>
      <c r="K8" s="27" t="n">
        <v>5</v>
      </c>
    </row>
    <row r="9" customFormat="false" ht="12.8" hidden="false" customHeight="false" outlineLevel="0" collapsed="false">
      <c r="A9" s="10" t="s">
        <v>213</v>
      </c>
      <c r="B9" s="30"/>
      <c r="C9" s="25" t="n">
        <v>1</v>
      </c>
      <c r="D9" s="26" t="n">
        <v>1</v>
      </c>
      <c r="E9" s="27" t="n">
        <v>2</v>
      </c>
      <c r="G9" s="10" t="s">
        <v>127</v>
      </c>
      <c r="H9" s="30"/>
      <c r="I9" s="25" t="n">
        <v>2</v>
      </c>
      <c r="J9" s="26" t="n">
        <v>1</v>
      </c>
      <c r="K9" s="27" t="n">
        <v>3</v>
      </c>
    </row>
    <row r="10" customFormat="false" ht="12.8" hidden="false" customHeight="false" outlineLevel="0" collapsed="false">
      <c r="A10" s="10" t="s">
        <v>71</v>
      </c>
      <c r="B10" s="24" t="n">
        <v>1</v>
      </c>
      <c r="C10" s="25" t="n">
        <v>1</v>
      </c>
      <c r="D10" s="29"/>
      <c r="E10" s="27" t="n">
        <v>2</v>
      </c>
      <c r="G10" s="10" t="s">
        <v>166</v>
      </c>
      <c r="H10" s="24" t="n">
        <v>1</v>
      </c>
      <c r="I10" s="25" t="n">
        <v>1</v>
      </c>
      <c r="J10" s="26" t="n">
        <v>1</v>
      </c>
      <c r="K10" s="27" t="n">
        <v>3</v>
      </c>
    </row>
    <row r="11" customFormat="false" ht="12.8" hidden="false" customHeight="false" outlineLevel="0" collapsed="false">
      <c r="A11" s="10" t="s">
        <v>38</v>
      </c>
      <c r="B11" s="24" t="n">
        <v>2</v>
      </c>
      <c r="C11" s="25" t="n">
        <v>1</v>
      </c>
      <c r="D11" s="29"/>
      <c r="E11" s="27" t="n">
        <v>3</v>
      </c>
      <c r="G11" s="10" t="s">
        <v>144</v>
      </c>
      <c r="H11" s="24" t="n">
        <v>1</v>
      </c>
      <c r="I11" s="25" t="n">
        <v>1</v>
      </c>
      <c r="J11" s="26" t="n">
        <v>1</v>
      </c>
      <c r="K11" s="27" t="n">
        <v>3</v>
      </c>
    </row>
    <row r="12" customFormat="false" ht="12.8" hidden="false" customHeight="false" outlineLevel="0" collapsed="false">
      <c r="A12" s="10" t="s">
        <v>127</v>
      </c>
      <c r="B12" s="30"/>
      <c r="C12" s="25" t="n">
        <v>1</v>
      </c>
      <c r="D12" s="26" t="n">
        <v>1</v>
      </c>
      <c r="E12" s="27" t="n">
        <v>2</v>
      </c>
      <c r="G12" s="10" t="s">
        <v>271</v>
      </c>
      <c r="H12" s="30"/>
      <c r="I12" s="28"/>
      <c r="J12" s="26" t="n">
        <v>1</v>
      </c>
      <c r="K12" s="27" t="n">
        <v>1</v>
      </c>
    </row>
    <row r="13" customFormat="false" ht="12.8" hidden="false" customHeight="false" outlineLevel="0" collapsed="false">
      <c r="A13" s="10" t="s">
        <v>166</v>
      </c>
      <c r="B13" s="30"/>
      <c r="C13" s="25" t="n">
        <v>1</v>
      </c>
      <c r="D13" s="26" t="n">
        <v>1</v>
      </c>
      <c r="E13" s="27" t="n">
        <v>2</v>
      </c>
      <c r="G13" s="10" t="s">
        <v>181</v>
      </c>
      <c r="H13" s="30"/>
      <c r="I13" s="25" t="n">
        <v>1</v>
      </c>
      <c r="J13" s="26" t="n">
        <v>1</v>
      </c>
      <c r="K13" s="27" t="n">
        <v>2</v>
      </c>
    </row>
    <row r="14" customFormat="false" ht="12.8" hidden="false" customHeight="false" outlineLevel="0" collapsed="false">
      <c r="A14" s="10" t="s">
        <v>144</v>
      </c>
      <c r="B14" s="24" t="n">
        <v>1</v>
      </c>
      <c r="C14" s="25" t="n">
        <v>1</v>
      </c>
      <c r="D14" s="26" t="n">
        <v>2</v>
      </c>
      <c r="E14" s="27" t="n">
        <v>4</v>
      </c>
      <c r="G14" s="10" t="s">
        <v>209</v>
      </c>
      <c r="H14" s="30"/>
      <c r="I14" s="25" t="n">
        <v>1</v>
      </c>
      <c r="J14" s="29"/>
      <c r="K14" s="27" t="n">
        <v>1</v>
      </c>
    </row>
    <row r="15" customFormat="false" ht="12.8" hidden="false" customHeight="false" outlineLevel="0" collapsed="false">
      <c r="A15" s="10" t="s">
        <v>181</v>
      </c>
      <c r="B15" s="30"/>
      <c r="C15" s="25" t="n">
        <v>1</v>
      </c>
      <c r="D15" s="26" t="n">
        <v>1</v>
      </c>
      <c r="E15" s="27" t="n">
        <v>2</v>
      </c>
      <c r="G15" s="10" t="s">
        <v>101</v>
      </c>
      <c r="H15" s="30"/>
      <c r="I15" s="25" t="n">
        <v>1</v>
      </c>
      <c r="J15" s="26" t="n">
        <v>1</v>
      </c>
      <c r="K15" s="27" t="n">
        <v>2</v>
      </c>
    </row>
    <row r="16" customFormat="false" ht="12.8" hidden="false" customHeight="false" outlineLevel="0" collapsed="false">
      <c r="A16" s="10" t="s">
        <v>209</v>
      </c>
      <c r="B16" s="30"/>
      <c r="C16" s="28"/>
      <c r="D16" s="26" t="n">
        <v>1</v>
      </c>
      <c r="E16" s="27" t="n">
        <v>1</v>
      </c>
      <c r="G16" s="10" t="s">
        <v>221</v>
      </c>
      <c r="H16" s="24" t="n">
        <v>1</v>
      </c>
      <c r="I16" s="28"/>
      <c r="J16" s="29"/>
      <c r="K16" s="27" t="n">
        <v>1</v>
      </c>
    </row>
    <row r="17" customFormat="false" ht="12.8" hidden="false" customHeight="false" outlineLevel="0" collapsed="false">
      <c r="A17" s="10" t="s">
        <v>101</v>
      </c>
      <c r="B17" s="30"/>
      <c r="C17" s="25" t="n">
        <v>1</v>
      </c>
      <c r="D17" s="26" t="n">
        <v>1</v>
      </c>
      <c r="E17" s="27" t="n">
        <v>2</v>
      </c>
      <c r="G17" s="10" t="s">
        <v>153</v>
      </c>
      <c r="H17" s="30"/>
      <c r="I17" s="25" t="n">
        <v>1</v>
      </c>
      <c r="J17" s="26" t="n">
        <v>1</v>
      </c>
      <c r="K17" s="27" t="n">
        <v>2</v>
      </c>
    </row>
    <row r="18" customFormat="false" ht="12.8" hidden="false" customHeight="false" outlineLevel="0" collapsed="false">
      <c r="A18" s="10" t="s">
        <v>153</v>
      </c>
      <c r="B18" s="30"/>
      <c r="C18" s="28"/>
      <c r="D18" s="26" t="n">
        <v>1</v>
      </c>
      <c r="E18" s="27" t="n">
        <v>1</v>
      </c>
      <c r="G18" s="10" t="s">
        <v>89</v>
      </c>
      <c r="H18" s="30"/>
      <c r="I18" s="25" t="n">
        <v>1</v>
      </c>
      <c r="J18" s="26" t="n">
        <v>1</v>
      </c>
      <c r="K18" s="27" t="n">
        <v>2</v>
      </c>
    </row>
    <row r="19" customFormat="false" ht="12.8" hidden="false" customHeight="false" outlineLevel="0" collapsed="false">
      <c r="A19" s="10" t="s">
        <v>139</v>
      </c>
      <c r="B19" s="30"/>
      <c r="C19" s="25" t="n">
        <v>1</v>
      </c>
      <c r="D19" s="26" t="n">
        <v>1</v>
      </c>
      <c r="E19" s="27" t="n">
        <v>2</v>
      </c>
      <c r="G19" s="10" t="s">
        <v>149</v>
      </c>
      <c r="H19" s="30"/>
      <c r="I19" s="25" t="n">
        <v>1</v>
      </c>
      <c r="J19" s="29"/>
      <c r="K19" s="27" t="n">
        <v>1</v>
      </c>
    </row>
    <row r="20" customFormat="false" ht="12.8" hidden="false" customHeight="false" outlineLevel="0" collapsed="false">
      <c r="A20" s="10" t="s">
        <v>43</v>
      </c>
      <c r="B20" s="30"/>
      <c r="C20" s="28"/>
      <c r="D20" s="26" t="n">
        <v>1</v>
      </c>
      <c r="E20" s="27" t="n">
        <v>1</v>
      </c>
      <c r="G20" s="10" t="s">
        <v>43</v>
      </c>
      <c r="H20" s="24" t="n">
        <v>1</v>
      </c>
      <c r="I20" s="28"/>
      <c r="J20" s="29"/>
      <c r="K20" s="27" t="n">
        <v>1</v>
      </c>
    </row>
    <row r="21" customFormat="false" ht="12.8" hidden="false" customHeight="false" outlineLevel="0" collapsed="false">
      <c r="A21" s="10" t="s">
        <v>208</v>
      </c>
      <c r="B21" s="30"/>
      <c r="C21" s="25" t="n">
        <v>1</v>
      </c>
      <c r="D21" s="29"/>
      <c r="E21" s="27" t="n">
        <v>1</v>
      </c>
      <c r="G21" s="10" t="s">
        <v>108</v>
      </c>
      <c r="H21" s="30"/>
      <c r="I21" s="25" t="n">
        <v>1</v>
      </c>
      <c r="J21" s="29"/>
      <c r="K21" s="27" t="n">
        <v>1</v>
      </c>
    </row>
    <row r="22" customFormat="false" ht="12.8" hidden="false" customHeight="false" outlineLevel="0" collapsed="false">
      <c r="A22" s="10" t="s">
        <v>189</v>
      </c>
      <c r="B22" s="30"/>
      <c r="C22" s="25" t="n">
        <v>1</v>
      </c>
      <c r="D22" s="26" t="n">
        <v>1</v>
      </c>
      <c r="E22" s="27" t="n">
        <v>2</v>
      </c>
      <c r="G22" s="10" t="s">
        <v>72</v>
      </c>
      <c r="H22" s="24" t="n">
        <v>1</v>
      </c>
      <c r="I22" s="28"/>
      <c r="J22" s="26" t="n">
        <v>1</v>
      </c>
      <c r="K22" s="27" t="n">
        <v>2</v>
      </c>
    </row>
    <row r="23" customFormat="false" ht="12.8" hidden="false" customHeight="false" outlineLevel="0" collapsed="false">
      <c r="A23" s="10" t="s">
        <v>72</v>
      </c>
      <c r="B23" s="30"/>
      <c r="C23" s="25" t="n">
        <v>1</v>
      </c>
      <c r="D23" s="26" t="n">
        <v>1</v>
      </c>
      <c r="E23" s="27" t="n">
        <v>2</v>
      </c>
      <c r="G23" s="10" t="s">
        <v>158</v>
      </c>
      <c r="H23" s="30"/>
      <c r="I23" s="25" t="n">
        <v>1</v>
      </c>
      <c r="J23" s="29"/>
      <c r="K23" s="27" t="n">
        <v>1</v>
      </c>
    </row>
    <row r="24" customFormat="false" ht="12.8" hidden="false" customHeight="false" outlineLevel="0" collapsed="false">
      <c r="A24" s="10" t="s">
        <v>200</v>
      </c>
      <c r="B24" s="30"/>
      <c r="C24" s="25" t="n">
        <v>1</v>
      </c>
      <c r="D24" s="26" t="n">
        <v>1</v>
      </c>
      <c r="E24" s="27" t="n">
        <v>2</v>
      </c>
      <c r="G24" s="10" t="s">
        <v>95</v>
      </c>
      <c r="H24" s="30"/>
      <c r="I24" s="25" t="n">
        <v>1</v>
      </c>
      <c r="J24" s="29"/>
      <c r="K24" s="27" t="n">
        <v>1</v>
      </c>
    </row>
    <row r="25" customFormat="false" ht="12.8" hidden="false" customHeight="false" outlineLevel="0" collapsed="false">
      <c r="A25" s="10" t="s">
        <v>148</v>
      </c>
      <c r="B25" s="24" t="n">
        <v>1</v>
      </c>
      <c r="C25" s="25" t="n">
        <v>1</v>
      </c>
      <c r="D25" s="26" t="n">
        <v>1</v>
      </c>
      <c r="E25" s="27" t="n">
        <v>3</v>
      </c>
      <c r="G25" s="10" t="s">
        <v>148</v>
      </c>
      <c r="H25" s="24" t="n">
        <v>1</v>
      </c>
      <c r="I25" s="28"/>
      <c r="J25" s="26" t="n">
        <v>2</v>
      </c>
      <c r="K25" s="27" t="n">
        <v>3</v>
      </c>
    </row>
    <row r="26" customFormat="false" ht="12.8" hidden="false" customHeight="false" outlineLevel="0" collapsed="false">
      <c r="A26" s="10" t="s">
        <v>37</v>
      </c>
      <c r="B26" s="24" t="n">
        <v>2</v>
      </c>
      <c r="C26" s="25" t="n">
        <v>1</v>
      </c>
      <c r="D26" s="26" t="n">
        <v>1</v>
      </c>
      <c r="E26" s="27" t="n">
        <v>4</v>
      </c>
      <c r="G26" s="10" t="s">
        <v>37</v>
      </c>
      <c r="H26" s="30"/>
      <c r="I26" s="25" t="n">
        <v>1</v>
      </c>
      <c r="J26" s="26" t="n">
        <v>1</v>
      </c>
      <c r="K26" s="27" t="n">
        <v>2</v>
      </c>
    </row>
    <row r="27" customFormat="false" ht="12.8" hidden="false" customHeight="false" outlineLevel="0" collapsed="false">
      <c r="A27" s="10" t="s">
        <v>154</v>
      </c>
      <c r="B27" s="24" t="n">
        <v>1</v>
      </c>
      <c r="C27" s="25" t="n">
        <v>1</v>
      </c>
      <c r="D27" s="26" t="n">
        <v>1</v>
      </c>
      <c r="E27" s="27" t="n">
        <v>3</v>
      </c>
      <c r="G27" s="10" t="s">
        <v>154</v>
      </c>
      <c r="H27" s="30"/>
      <c r="I27" s="25" t="n">
        <v>1</v>
      </c>
      <c r="J27" s="26" t="n">
        <v>2</v>
      </c>
      <c r="K27" s="27" t="n">
        <v>3</v>
      </c>
    </row>
    <row r="28" customFormat="false" ht="12.8" hidden="false" customHeight="false" outlineLevel="0" collapsed="false">
      <c r="A28" s="10" t="s">
        <v>335</v>
      </c>
      <c r="B28" s="30"/>
      <c r="C28" s="28"/>
      <c r="D28" s="26" t="n">
        <v>1</v>
      </c>
      <c r="E28" s="27" t="n">
        <v>1</v>
      </c>
      <c r="G28" s="10" t="s">
        <v>94</v>
      </c>
      <c r="H28" s="30"/>
      <c r="I28" s="25" t="n">
        <v>2</v>
      </c>
      <c r="J28" s="26" t="n">
        <v>1</v>
      </c>
      <c r="K28" s="27" t="n">
        <v>3</v>
      </c>
    </row>
    <row r="29" customFormat="false" ht="12.8" hidden="false" customHeight="false" outlineLevel="0" collapsed="false">
      <c r="A29" s="10" t="s">
        <v>87</v>
      </c>
      <c r="B29" s="30"/>
      <c r="C29" s="25" t="n">
        <v>1</v>
      </c>
      <c r="D29" s="26" t="n">
        <v>1</v>
      </c>
      <c r="E29" s="27" t="n">
        <v>2</v>
      </c>
      <c r="G29" s="10" t="s">
        <v>82</v>
      </c>
      <c r="H29" s="30"/>
      <c r="I29" s="25" t="n">
        <v>1</v>
      </c>
      <c r="J29" s="29"/>
      <c r="K29" s="27" t="n">
        <v>1</v>
      </c>
    </row>
    <row r="30" customFormat="false" ht="12.8" hidden="false" customHeight="false" outlineLevel="0" collapsed="false">
      <c r="A30" s="10" t="s">
        <v>94</v>
      </c>
      <c r="B30" s="30"/>
      <c r="C30" s="25" t="n">
        <v>1</v>
      </c>
      <c r="D30" s="26" t="n">
        <v>1</v>
      </c>
      <c r="E30" s="27" t="n">
        <v>2</v>
      </c>
      <c r="G30" s="10" t="s">
        <v>49</v>
      </c>
      <c r="H30" s="24" t="n">
        <v>1</v>
      </c>
      <c r="I30" s="25" t="n">
        <v>1</v>
      </c>
      <c r="J30" s="26" t="n">
        <v>1</v>
      </c>
      <c r="K30" s="27" t="n">
        <v>3</v>
      </c>
    </row>
    <row r="31" customFormat="false" ht="12.8" hidden="false" customHeight="false" outlineLevel="0" collapsed="false">
      <c r="A31" s="10" t="s">
        <v>196</v>
      </c>
      <c r="B31" s="30"/>
      <c r="C31" s="25" t="n">
        <v>1</v>
      </c>
      <c r="D31" s="26" t="n">
        <v>1</v>
      </c>
      <c r="E31" s="27" t="n">
        <v>2</v>
      </c>
      <c r="G31" s="10" t="s">
        <v>185</v>
      </c>
      <c r="H31" s="30"/>
      <c r="I31" s="25" t="n">
        <v>2</v>
      </c>
      <c r="J31" s="26" t="n">
        <v>2</v>
      </c>
      <c r="K31" s="27" t="n">
        <v>4</v>
      </c>
    </row>
    <row r="32" customFormat="false" ht="12.8" hidden="false" customHeight="false" outlineLevel="0" collapsed="false">
      <c r="A32" s="10" t="s">
        <v>117</v>
      </c>
      <c r="B32" s="30"/>
      <c r="C32" s="25" t="n">
        <v>1</v>
      </c>
      <c r="D32" s="29"/>
      <c r="E32" s="27" t="n">
        <v>1</v>
      </c>
      <c r="G32" s="10" t="s">
        <v>47</v>
      </c>
      <c r="H32" s="30"/>
      <c r="I32" s="25" t="n">
        <v>1</v>
      </c>
      <c r="J32" s="26" t="n">
        <v>1</v>
      </c>
      <c r="K32" s="27" t="n">
        <v>2</v>
      </c>
    </row>
    <row r="33" customFormat="false" ht="12.8" hidden="false" customHeight="false" outlineLevel="0" collapsed="false">
      <c r="A33" s="10" t="s">
        <v>135</v>
      </c>
      <c r="B33" s="30"/>
      <c r="C33" s="25" t="n">
        <v>1</v>
      </c>
      <c r="D33" s="26" t="n">
        <v>1</v>
      </c>
      <c r="E33" s="27" t="n">
        <v>2</v>
      </c>
      <c r="G33" s="10" t="s">
        <v>81</v>
      </c>
      <c r="H33" s="24" t="n">
        <v>2</v>
      </c>
      <c r="I33" s="25" t="n">
        <v>1</v>
      </c>
      <c r="J33" s="26" t="n">
        <v>2</v>
      </c>
      <c r="K33" s="27" t="n">
        <v>5</v>
      </c>
    </row>
    <row r="34" customFormat="false" ht="12.8" hidden="false" customHeight="false" outlineLevel="0" collapsed="false">
      <c r="A34" s="10" t="s">
        <v>49</v>
      </c>
      <c r="B34" s="30"/>
      <c r="C34" s="25" t="n">
        <v>1</v>
      </c>
      <c r="D34" s="26" t="n">
        <v>1</v>
      </c>
      <c r="E34" s="27" t="n">
        <v>2</v>
      </c>
      <c r="G34" s="10" t="s">
        <v>374</v>
      </c>
      <c r="H34" s="31"/>
      <c r="I34" s="41"/>
      <c r="J34" s="42"/>
      <c r="K34" s="43"/>
    </row>
    <row r="35" customFormat="false" ht="12.8" hidden="false" customHeight="false" outlineLevel="0" collapsed="false">
      <c r="A35" s="10" t="s">
        <v>47</v>
      </c>
      <c r="B35" s="24" t="n">
        <v>1</v>
      </c>
      <c r="C35" s="25" t="n">
        <v>1</v>
      </c>
      <c r="D35" s="26" t="n">
        <v>1</v>
      </c>
      <c r="E35" s="27" t="n">
        <v>3</v>
      </c>
      <c r="G35" s="35" t="s">
        <v>371</v>
      </c>
      <c r="H35" s="36" t="n">
        <v>10</v>
      </c>
      <c r="I35" s="37" t="n">
        <v>31</v>
      </c>
      <c r="J35" s="38" t="n">
        <v>29</v>
      </c>
      <c r="K35" s="39" t="n">
        <v>70</v>
      </c>
    </row>
    <row r="36" customFormat="false" ht="12.8" hidden="false" customHeight="false" outlineLevel="0" collapsed="false">
      <c r="A36" s="10" t="s">
        <v>48</v>
      </c>
      <c r="B36" s="24" t="n">
        <v>2</v>
      </c>
      <c r="C36" s="25" t="n">
        <v>1</v>
      </c>
      <c r="D36" s="29"/>
      <c r="E36" s="27" t="n">
        <v>3</v>
      </c>
    </row>
    <row r="37" customFormat="false" ht="12.8" hidden="false" customHeight="false" outlineLevel="0" collapsed="false">
      <c r="A37" s="10" t="s">
        <v>81</v>
      </c>
      <c r="B37" s="31"/>
      <c r="C37" s="32" t="n">
        <v>1</v>
      </c>
      <c r="D37" s="33" t="n">
        <v>1</v>
      </c>
      <c r="E37" s="34" t="n">
        <v>2</v>
      </c>
    </row>
    <row r="38" customFormat="false" ht="12.8" hidden="false" customHeight="false" outlineLevel="0" collapsed="false">
      <c r="A38" s="35" t="s">
        <v>371</v>
      </c>
      <c r="B38" s="36" t="n">
        <v>12</v>
      </c>
      <c r="C38" s="37" t="n">
        <v>31</v>
      </c>
      <c r="D38" s="38" t="n">
        <v>31</v>
      </c>
      <c r="E38" s="39" t="n"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75" colorId="64" zoomScale="130" zoomScaleNormal="130" zoomScalePageLayoutView="100" workbookViewId="0">
      <selection pane="topLeft" activeCell="D90" activeCellId="0" sqref="D9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2020</v>
      </c>
      <c r="B1" s="0" t="n">
        <v>1</v>
      </c>
      <c r="C1" s="0" t="n">
        <v>5</v>
      </c>
      <c r="D1" s="0" t="s">
        <v>30</v>
      </c>
    </row>
    <row r="2" customFormat="false" ht="12.8" hidden="false" customHeight="false" outlineLevel="0" collapsed="false">
      <c r="A2" s="0" t="n">
        <v>2020</v>
      </c>
      <c r="B2" s="0" t="n">
        <v>1</v>
      </c>
      <c r="C2" s="0" t="n">
        <v>30</v>
      </c>
      <c r="D2" s="0" t="s">
        <v>35</v>
      </c>
    </row>
    <row r="3" customFormat="false" ht="12.8" hidden="false" customHeight="false" outlineLevel="0" collapsed="false">
      <c r="A3" s="0" t="n">
        <v>2020</v>
      </c>
      <c r="B3" s="0" t="n">
        <v>2</v>
      </c>
      <c r="C3" s="0" t="n">
        <v>13</v>
      </c>
      <c r="D3" s="0" t="s">
        <v>41</v>
      </c>
    </row>
    <row r="4" customFormat="false" ht="12.8" hidden="false" customHeight="false" outlineLevel="0" collapsed="false">
      <c r="A4" s="0" t="n">
        <v>2020</v>
      </c>
      <c r="B4" s="0" t="n">
        <v>2</v>
      </c>
      <c r="C4" s="0" t="n">
        <v>27</v>
      </c>
      <c r="D4" s="0" t="s">
        <v>45</v>
      </c>
    </row>
    <row r="5" customFormat="false" ht="12.8" hidden="false" customHeight="false" outlineLevel="0" collapsed="false">
      <c r="A5" s="0" t="n">
        <v>2020</v>
      </c>
      <c r="B5" s="0" t="n">
        <v>3</v>
      </c>
      <c r="C5" s="0" t="n">
        <v>5</v>
      </c>
      <c r="D5" s="0" t="s">
        <v>51</v>
      </c>
    </row>
    <row r="6" customFormat="false" ht="12.8" hidden="false" customHeight="false" outlineLevel="0" collapsed="false">
      <c r="A6" s="0" t="n">
        <v>2020</v>
      </c>
      <c r="B6" s="0" t="n">
        <v>3</v>
      </c>
      <c r="C6" s="0" t="n">
        <v>12</v>
      </c>
      <c r="D6" s="0" t="s">
        <v>55</v>
      </c>
    </row>
    <row r="7" customFormat="false" ht="12.8" hidden="false" customHeight="false" outlineLevel="0" collapsed="false">
      <c r="A7" s="0" t="n">
        <v>2020</v>
      </c>
      <c r="B7" s="0" t="n">
        <v>3</v>
      </c>
      <c r="C7" s="0" t="n">
        <v>19</v>
      </c>
      <c r="D7" s="0" t="s">
        <v>58</v>
      </c>
    </row>
    <row r="8" customFormat="false" ht="12.8" hidden="false" customHeight="false" outlineLevel="0" collapsed="false">
      <c r="A8" s="0" t="n">
        <v>2020</v>
      </c>
      <c r="B8" s="0" t="n">
        <v>3</v>
      </c>
      <c r="C8" s="0" t="n">
        <v>26</v>
      </c>
      <c r="D8" s="0" t="s">
        <v>61</v>
      </c>
    </row>
    <row r="9" customFormat="false" ht="12.8" hidden="false" customHeight="false" outlineLevel="0" collapsed="false">
      <c r="A9" s="0" t="n">
        <v>2020</v>
      </c>
      <c r="B9" s="0" t="n">
        <v>4</v>
      </c>
      <c r="C9" s="0" t="n">
        <v>2</v>
      </c>
      <c r="D9" s="0" t="s">
        <v>64</v>
      </c>
    </row>
    <row r="10" customFormat="false" ht="12.8" hidden="false" customHeight="false" outlineLevel="0" collapsed="false">
      <c r="A10" s="0" t="n">
        <v>2020</v>
      </c>
      <c r="B10" s="0" t="n">
        <v>4</v>
      </c>
      <c r="C10" s="0" t="n">
        <v>16</v>
      </c>
      <c r="D10" s="0" t="s">
        <v>68</v>
      </c>
    </row>
    <row r="11" customFormat="false" ht="12.8" hidden="false" customHeight="false" outlineLevel="0" collapsed="false">
      <c r="A11" s="0" t="n">
        <v>2020</v>
      </c>
      <c r="B11" s="0" t="n">
        <v>4</v>
      </c>
      <c r="C11" s="0" t="n">
        <v>30</v>
      </c>
      <c r="D11" s="0" t="s">
        <v>74</v>
      </c>
    </row>
    <row r="12" customFormat="false" ht="12.8" hidden="false" customHeight="false" outlineLevel="0" collapsed="false">
      <c r="A12" s="0" t="n">
        <v>2020</v>
      </c>
      <c r="B12" s="0" t="n">
        <v>5</v>
      </c>
      <c r="C12" s="0" t="n">
        <v>1</v>
      </c>
      <c r="D12" s="0" t="s">
        <v>78</v>
      </c>
    </row>
    <row r="13" customFormat="false" ht="12.8" hidden="false" customHeight="false" outlineLevel="0" collapsed="false">
      <c r="A13" s="0" t="n">
        <v>2020</v>
      </c>
      <c r="B13" s="0" t="n">
        <v>5</v>
      </c>
      <c r="C13" s="0" t="n">
        <v>2</v>
      </c>
      <c r="D13" s="0" t="s">
        <v>85</v>
      </c>
    </row>
    <row r="14" customFormat="false" ht="12.8" hidden="false" customHeight="false" outlineLevel="0" collapsed="false">
      <c r="A14" s="0" t="n">
        <v>2020</v>
      </c>
      <c r="B14" s="0" t="n">
        <v>5</v>
      </c>
      <c r="C14" s="0" t="n">
        <v>3</v>
      </c>
      <c r="D14" s="0" t="s">
        <v>91</v>
      </c>
    </row>
    <row r="15" customFormat="false" ht="12.8" hidden="false" customHeight="false" outlineLevel="0" collapsed="false">
      <c r="A15" s="0" t="n">
        <v>2020</v>
      </c>
      <c r="B15" s="0" t="n">
        <v>5</v>
      </c>
      <c r="C15" s="0" t="n">
        <v>4</v>
      </c>
      <c r="D15" s="0" t="s">
        <v>98</v>
      </c>
    </row>
    <row r="16" customFormat="false" ht="12.8" hidden="false" customHeight="false" outlineLevel="0" collapsed="false">
      <c r="A16" s="0" t="n">
        <v>2020</v>
      </c>
      <c r="B16" s="0" t="n">
        <v>5</v>
      </c>
      <c r="C16" s="0" t="n">
        <v>5</v>
      </c>
      <c r="D16" s="0" t="s">
        <v>104</v>
      </c>
    </row>
    <row r="17" customFormat="false" ht="12.8" hidden="false" customHeight="false" outlineLevel="0" collapsed="false">
      <c r="A17" s="0" t="n">
        <v>2020</v>
      </c>
      <c r="B17" s="0" t="n">
        <v>5</v>
      </c>
      <c r="C17" s="0" t="n">
        <v>6</v>
      </c>
      <c r="D17" s="0" t="s">
        <v>111</v>
      </c>
    </row>
    <row r="18" customFormat="false" ht="12.8" hidden="false" customHeight="false" outlineLevel="0" collapsed="false">
      <c r="A18" s="0" t="n">
        <v>2020</v>
      </c>
      <c r="B18" s="0" t="n">
        <v>5</v>
      </c>
      <c r="C18" s="0" t="n">
        <v>7</v>
      </c>
      <c r="D18" s="0" t="s">
        <v>114</v>
      </c>
    </row>
    <row r="19" customFormat="false" ht="12.8" hidden="false" customHeight="false" outlineLevel="0" collapsed="false">
      <c r="A19" s="0" t="n">
        <v>2020</v>
      </c>
      <c r="B19" s="0" t="n">
        <v>5</v>
      </c>
      <c r="C19" s="0" t="n">
        <v>8</v>
      </c>
      <c r="D19" s="0" t="s">
        <v>119</v>
      </c>
    </row>
    <row r="20" customFormat="false" ht="12.8" hidden="false" customHeight="false" outlineLevel="0" collapsed="false">
      <c r="A20" s="0" t="n">
        <v>2020</v>
      </c>
      <c r="B20" s="0" t="n">
        <v>5</v>
      </c>
      <c r="C20" s="0" t="n">
        <v>9</v>
      </c>
      <c r="D20" s="0" t="s">
        <v>124</v>
      </c>
    </row>
    <row r="21" customFormat="false" ht="12.8" hidden="false" customHeight="false" outlineLevel="0" collapsed="false">
      <c r="A21" s="0" t="n">
        <v>2020</v>
      </c>
      <c r="B21" s="0" t="n">
        <v>5</v>
      </c>
      <c r="C21" s="0" t="n">
        <v>10</v>
      </c>
      <c r="D21" s="0" t="s">
        <v>129</v>
      </c>
    </row>
    <row r="22" customFormat="false" ht="12.8" hidden="false" customHeight="false" outlineLevel="0" collapsed="false">
      <c r="A22" s="0" t="n">
        <v>2020</v>
      </c>
      <c r="B22" s="0" t="n">
        <v>5</v>
      </c>
      <c r="C22" s="0" t="n">
        <v>11</v>
      </c>
      <c r="D22" s="0" t="s">
        <v>132</v>
      </c>
    </row>
    <row r="23" customFormat="false" ht="12.8" hidden="false" customHeight="false" outlineLevel="0" collapsed="false">
      <c r="A23" s="0" t="n">
        <v>2020</v>
      </c>
      <c r="B23" s="0" t="n">
        <v>5</v>
      </c>
      <c r="C23" s="0" t="n">
        <v>12</v>
      </c>
      <c r="D23" s="0" t="s">
        <v>137</v>
      </c>
    </row>
    <row r="24" customFormat="false" ht="12.8" hidden="false" customHeight="false" outlineLevel="0" collapsed="false">
      <c r="A24" s="0" t="n">
        <v>2020</v>
      </c>
      <c r="B24" s="0" t="n">
        <v>5</v>
      </c>
      <c r="C24" s="0" t="n">
        <v>13</v>
      </c>
      <c r="D24" s="0" t="s">
        <v>141</v>
      </c>
    </row>
    <row r="25" customFormat="false" ht="12.8" hidden="false" customHeight="false" outlineLevel="0" collapsed="false">
      <c r="A25" s="0" t="n">
        <v>2020</v>
      </c>
      <c r="B25" s="0" t="n">
        <v>5</v>
      </c>
      <c r="C25" s="0" t="n">
        <v>14</v>
      </c>
      <c r="D25" s="0" t="s">
        <v>146</v>
      </c>
    </row>
    <row r="26" customFormat="false" ht="12.8" hidden="false" customHeight="false" outlineLevel="0" collapsed="false">
      <c r="A26" s="0" t="n">
        <v>2020</v>
      </c>
      <c r="B26" s="0" t="n">
        <v>5</v>
      </c>
      <c r="C26" s="0" t="n">
        <v>15</v>
      </c>
      <c r="D26" s="0" t="s">
        <v>151</v>
      </c>
    </row>
    <row r="27" customFormat="false" ht="12.8" hidden="false" customHeight="false" outlineLevel="0" collapsed="false">
      <c r="A27" s="0" t="n">
        <v>2020</v>
      </c>
      <c r="B27" s="0" t="n">
        <v>5</v>
      </c>
      <c r="C27" s="0" t="n">
        <v>16</v>
      </c>
      <c r="D27" s="0" t="s">
        <v>156</v>
      </c>
    </row>
    <row r="28" customFormat="false" ht="12.8" hidden="false" customHeight="false" outlineLevel="0" collapsed="false">
      <c r="A28" s="0" t="n">
        <v>2020</v>
      </c>
      <c r="B28" s="0" t="n">
        <v>5</v>
      </c>
      <c r="C28" s="0" t="n">
        <v>17</v>
      </c>
      <c r="D28" s="0" t="s">
        <v>160</v>
      </c>
    </row>
    <row r="29" customFormat="false" ht="12.8" hidden="false" customHeight="false" outlineLevel="0" collapsed="false">
      <c r="A29" s="0" t="n">
        <v>2020</v>
      </c>
      <c r="B29" s="0" t="n">
        <v>5</v>
      </c>
      <c r="C29" s="0" t="n">
        <v>18</v>
      </c>
      <c r="D29" s="0" t="s">
        <v>164</v>
      </c>
    </row>
    <row r="30" customFormat="false" ht="12.8" hidden="false" customHeight="false" outlineLevel="0" collapsed="false">
      <c r="A30" s="0" t="n">
        <v>2020</v>
      </c>
      <c r="B30" s="0" t="n">
        <v>5</v>
      </c>
      <c r="C30" s="0" t="n">
        <v>19</v>
      </c>
      <c r="D30" s="0" t="s">
        <v>168</v>
      </c>
    </row>
    <row r="31" customFormat="false" ht="12.8" hidden="false" customHeight="false" outlineLevel="0" collapsed="false">
      <c r="A31" s="0" t="n">
        <v>2020</v>
      </c>
      <c r="B31" s="0" t="n">
        <v>5</v>
      </c>
      <c r="C31" s="0" t="n">
        <v>20</v>
      </c>
      <c r="D31" s="0" t="s">
        <v>172</v>
      </c>
    </row>
    <row r="32" customFormat="false" ht="12.8" hidden="false" customHeight="false" outlineLevel="0" collapsed="false">
      <c r="A32" s="0" t="n">
        <v>2020</v>
      </c>
      <c r="B32" s="0" t="n">
        <v>5</v>
      </c>
      <c r="C32" s="0" t="n">
        <v>21</v>
      </c>
      <c r="D32" s="0" t="s">
        <v>176</v>
      </c>
    </row>
    <row r="33" customFormat="false" ht="12.8" hidden="false" customHeight="false" outlineLevel="0" collapsed="false">
      <c r="A33" s="0" t="n">
        <v>2020</v>
      </c>
      <c r="B33" s="0" t="n">
        <v>5</v>
      </c>
      <c r="C33" s="0" t="n">
        <v>22</v>
      </c>
      <c r="D33" s="0" t="s">
        <v>179</v>
      </c>
    </row>
    <row r="34" customFormat="false" ht="12.8" hidden="false" customHeight="false" outlineLevel="0" collapsed="false">
      <c r="A34" s="0" t="n">
        <v>2020</v>
      </c>
      <c r="B34" s="0" t="n">
        <v>5</v>
      </c>
      <c r="C34" s="0" t="n">
        <v>23</v>
      </c>
      <c r="D34" s="0" t="s">
        <v>183</v>
      </c>
    </row>
    <row r="35" customFormat="false" ht="12.8" hidden="false" customHeight="false" outlineLevel="0" collapsed="false">
      <c r="A35" s="0" t="n">
        <v>2020</v>
      </c>
      <c r="B35" s="0" t="n">
        <v>5</v>
      </c>
      <c r="C35" s="0" t="n">
        <v>24</v>
      </c>
      <c r="D35" s="0" t="s">
        <v>187</v>
      </c>
    </row>
    <row r="36" customFormat="false" ht="12.8" hidden="false" customHeight="false" outlineLevel="0" collapsed="false">
      <c r="A36" s="0" t="n">
        <v>2020</v>
      </c>
      <c r="B36" s="0" t="n">
        <v>5</v>
      </c>
      <c r="C36" s="0" t="n">
        <v>25</v>
      </c>
      <c r="D36" s="0" t="s">
        <v>191</v>
      </c>
    </row>
    <row r="37" customFormat="false" ht="12.8" hidden="false" customHeight="false" outlineLevel="0" collapsed="false">
      <c r="A37" s="0" t="n">
        <v>2020</v>
      </c>
      <c r="B37" s="0" t="n">
        <v>5</v>
      </c>
      <c r="C37" s="0" t="n">
        <v>26</v>
      </c>
      <c r="D37" s="0" t="s">
        <v>194</v>
      </c>
    </row>
    <row r="38" customFormat="false" ht="12.8" hidden="false" customHeight="false" outlineLevel="0" collapsed="false">
      <c r="A38" s="0" t="n">
        <v>2020</v>
      </c>
      <c r="B38" s="0" t="n">
        <v>5</v>
      </c>
      <c r="C38" s="0" t="n">
        <v>27</v>
      </c>
      <c r="D38" s="0" t="s">
        <v>198</v>
      </c>
    </row>
    <row r="39" customFormat="false" ht="12.8" hidden="false" customHeight="false" outlineLevel="0" collapsed="false">
      <c r="A39" s="0" t="n">
        <v>2020</v>
      </c>
      <c r="B39" s="0" t="n">
        <v>5</v>
      </c>
      <c r="C39" s="0" t="n">
        <v>28</v>
      </c>
      <c r="D39" s="0" t="s">
        <v>202</v>
      </c>
    </row>
    <row r="40" customFormat="false" ht="12.8" hidden="false" customHeight="false" outlineLevel="0" collapsed="false">
      <c r="A40" s="0" t="n">
        <v>2020</v>
      </c>
      <c r="B40" s="0" t="n">
        <v>5</v>
      </c>
      <c r="C40" s="0" t="n">
        <v>29</v>
      </c>
      <c r="D40" s="0" t="s">
        <v>206</v>
      </c>
    </row>
    <row r="41" customFormat="false" ht="12.8" hidden="false" customHeight="false" outlineLevel="0" collapsed="false">
      <c r="A41" s="0" t="n">
        <v>2020</v>
      </c>
      <c r="B41" s="0" t="n">
        <v>5</v>
      </c>
      <c r="C41" s="0" t="n">
        <v>30</v>
      </c>
      <c r="D41" s="0" t="s">
        <v>211</v>
      </c>
    </row>
    <row r="42" customFormat="false" ht="12.8" hidden="false" customHeight="false" outlineLevel="0" collapsed="false">
      <c r="A42" s="0" t="n">
        <v>2020</v>
      </c>
      <c r="B42" s="0" t="n">
        <v>5</v>
      </c>
      <c r="C42" s="0" t="n">
        <v>31</v>
      </c>
      <c r="D42" s="0" t="s">
        <v>215</v>
      </c>
    </row>
    <row r="43" customFormat="false" ht="12.8" hidden="false" customHeight="false" outlineLevel="0" collapsed="false">
      <c r="A43" s="0" t="n">
        <v>2020</v>
      </c>
      <c r="B43" s="0" t="n">
        <v>6</v>
      </c>
      <c r="C43" s="0" t="n">
        <v>11</v>
      </c>
      <c r="D43" s="0" t="s">
        <v>219</v>
      </c>
    </row>
    <row r="44" customFormat="false" ht="12.8" hidden="false" customHeight="false" outlineLevel="0" collapsed="false">
      <c r="A44" s="0" t="n">
        <v>2020</v>
      </c>
      <c r="B44" s="0" t="n">
        <v>6</v>
      </c>
      <c r="C44" s="0" t="n">
        <v>25</v>
      </c>
      <c r="D44" s="0" t="s">
        <v>223</v>
      </c>
    </row>
    <row r="45" customFormat="false" ht="12.8" hidden="false" customHeight="false" outlineLevel="0" collapsed="false">
      <c r="A45" s="0" t="n">
        <v>2020</v>
      </c>
      <c r="B45" s="0" t="n">
        <v>7</v>
      </c>
      <c r="C45" s="0" t="n">
        <v>9</v>
      </c>
      <c r="D45" s="0" t="s">
        <v>227</v>
      </c>
    </row>
    <row r="46" customFormat="false" ht="12.8" hidden="false" customHeight="false" outlineLevel="0" collapsed="false">
      <c r="A46" s="0" t="n">
        <v>2020</v>
      </c>
      <c r="B46" s="0" t="n">
        <v>7</v>
      </c>
      <c r="C46" s="0" t="n">
        <v>23</v>
      </c>
      <c r="D46" s="0" t="s">
        <v>230</v>
      </c>
    </row>
    <row r="47" customFormat="false" ht="12.8" hidden="false" customHeight="false" outlineLevel="0" collapsed="false">
      <c r="A47" s="0" t="n">
        <v>2020</v>
      </c>
      <c r="B47" s="0" t="n">
        <v>8</v>
      </c>
      <c r="C47" s="0" t="n">
        <v>13</v>
      </c>
      <c r="D47" s="0" t="s">
        <v>234</v>
      </c>
    </row>
    <row r="48" customFormat="false" ht="12.8" hidden="false" customHeight="false" outlineLevel="0" collapsed="false">
      <c r="A48" s="0" t="n">
        <v>2020</v>
      </c>
      <c r="B48" s="0" t="n">
        <v>8</v>
      </c>
      <c r="C48" s="0" t="n">
        <v>27</v>
      </c>
      <c r="D48" s="0" t="s">
        <v>237</v>
      </c>
    </row>
    <row r="49" customFormat="false" ht="12.8" hidden="false" customHeight="false" outlineLevel="0" collapsed="false">
      <c r="A49" s="0" t="n">
        <v>2020</v>
      </c>
      <c r="B49" s="0" t="n">
        <v>9</v>
      </c>
      <c r="C49" s="0" t="n">
        <v>3</v>
      </c>
      <c r="D49" s="0" t="s">
        <v>241</v>
      </c>
    </row>
    <row r="50" customFormat="false" ht="12.8" hidden="false" customHeight="false" outlineLevel="0" collapsed="false">
      <c r="A50" s="0" t="n">
        <v>2020</v>
      </c>
      <c r="B50" s="0" t="n">
        <v>9</v>
      </c>
      <c r="C50" s="0" t="n">
        <v>10</v>
      </c>
      <c r="D50" s="0" t="s">
        <v>244</v>
      </c>
    </row>
    <row r="51" customFormat="false" ht="12.8" hidden="false" customHeight="false" outlineLevel="0" collapsed="false">
      <c r="A51" s="0" t="n">
        <v>2020</v>
      </c>
      <c r="B51" s="0" t="n">
        <v>9</v>
      </c>
      <c r="C51" s="0" t="n">
        <v>17</v>
      </c>
      <c r="D51" s="0" t="s">
        <v>247</v>
      </c>
    </row>
    <row r="52" customFormat="false" ht="12.8" hidden="false" customHeight="false" outlineLevel="0" collapsed="false">
      <c r="A52" s="0" t="n">
        <v>2020</v>
      </c>
      <c r="B52" s="0" t="n">
        <v>9</v>
      </c>
      <c r="C52" s="0" t="n">
        <v>24</v>
      </c>
      <c r="D52" s="0" t="s">
        <v>250</v>
      </c>
    </row>
    <row r="53" customFormat="false" ht="12.8" hidden="false" customHeight="false" outlineLevel="0" collapsed="false">
      <c r="A53" s="0" t="n">
        <v>2020</v>
      </c>
      <c r="B53" s="0" t="n">
        <v>10</v>
      </c>
      <c r="C53" s="0" t="n">
        <v>1</v>
      </c>
      <c r="D53" s="0" t="s">
        <v>254</v>
      </c>
    </row>
    <row r="54" customFormat="false" ht="12.8" hidden="false" customHeight="false" outlineLevel="0" collapsed="false">
      <c r="A54" s="0" t="n">
        <v>2020</v>
      </c>
      <c r="B54" s="0" t="n">
        <v>10</v>
      </c>
      <c r="C54" s="0" t="n">
        <v>2</v>
      </c>
      <c r="D54" s="0" t="s">
        <v>257</v>
      </c>
    </row>
    <row r="55" customFormat="false" ht="12.8" hidden="false" customHeight="false" outlineLevel="0" collapsed="false">
      <c r="A55" s="0" t="n">
        <v>2020</v>
      </c>
      <c r="B55" s="0" t="n">
        <v>10</v>
      </c>
      <c r="C55" s="0" t="n">
        <v>3</v>
      </c>
      <c r="D55" s="0" t="s">
        <v>260</v>
      </c>
    </row>
    <row r="56" customFormat="false" ht="12.8" hidden="false" customHeight="false" outlineLevel="0" collapsed="false">
      <c r="A56" s="0" t="n">
        <v>2020</v>
      </c>
      <c r="B56" s="0" t="n">
        <v>10</v>
      </c>
      <c r="C56" s="0" t="n">
        <v>4</v>
      </c>
      <c r="D56" s="0" t="s">
        <v>263</v>
      </c>
    </row>
    <row r="57" customFormat="false" ht="12.8" hidden="false" customHeight="false" outlineLevel="0" collapsed="false">
      <c r="A57" s="0" t="n">
        <v>2020</v>
      </c>
      <c r="B57" s="0" t="n">
        <v>10</v>
      </c>
      <c r="C57" s="0" t="n">
        <v>5</v>
      </c>
      <c r="D57" s="0" t="s">
        <v>266</v>
      </c>
    </row>
    <row r="58" customFormat="false" ht="12.8" hidden="false" customHeight="false" outlineLevel="0" collapsed="false">
      <c r="A58" s="0" t="n">
        <v>2020</v>
      </c>
      <c r="B58" s="0" t="n">
        <v>10</v>
      </c>
      <c r="C58" s="0" t="n">
        <v>6</v>
      </c>
      <c r="D58" s="0" t="s">
        <v>269</v>
      </c>
    </row>
    <row r="59" customFormat="false" ht="12.8" hidden="false" customHeight="false" outlineLevel="0" collapsed="false">
      <c r="A59" s="0" t="n">
        <v>2020</v>
      </c>
      <c r="B59" s="0" t="n">
        <v>10</v>
      </c>
      <c r="C59" s="0" t="n">
        <v>7</v>
      </c>
      <c r="D59" s="0" t="s">
        <v>273</v>
      </c>
    </row>
    <row r="60" customFormat="false" ht="12.8" hidden="false" customHeight="false" outlineLevel="0" collapsed="false">
      <c r="A60" s="0" t="n">
        <v>2020</v>
      </c>
      <c r="B60" s="0" t="n">
        <v>10</v>
      </c>
      <c r="C60" s="0" t="n">
        <v>8</v>
      </c>
      <c r="D60" s="0" t="s">
        <v>276</v>
      </c>
    </row>
    <row r="61" customFormat="false" ht="12.8" hidden="false" customHeight="false" outlineLevel="0" collapsed="false">
      <c r="A61" s="0" t="n">
        <v>2020</v>
      </c>
      <c r="B61" s="0" t="n">
        <v>10</v>
      </c>
      <c r="C61" s="0" t="n">
        <v>9</v>
      </c>
      <c r="D61" s="0" t="s">
        <v>279</v>
      </c>
    </row>
    <row r="62" customFormat="false" ht="12.8" hidden="false" customHeight="false" outlineLevel="0" collapsed="false">
      <c r="A62" s="0" t="n">
        <v>2020</v>
      </c>
      <c r="B62" s="0" t="n">
        <v>10</v>
      </c>
      <c r="C62" s="0" t="n">
        <v>10</v>
      </c>
      <c r="D62" s="0" t="s">
        <v>282</v>
      </c>
    </row>
    <row r="63" customFormat="false" ht="12.8" hidden="false" customHeight="false" outlineLevel="0" collapsed="false">
      <c r="A63" s="0" t="n">
        <v>2020</v>
      </c>
      <c r="B63" s="0" t="n">
        <v>10</v>
      </c>
      <c r="C63" s="0" t="n">
        <v>11</v>
      </c>
      <c r="D63" s="0" t="s">
        <v>285</v>
      </c>
    </row>
    <row r="64" customFormat="false" ht="12.8" hidden="false" customHeight="false" outlineLevel="0" collapsed="false">
      <c r="A64" s="0" t="n">
        <v>2020</v>
      </c>
      <c r="B64" s="0" t="n">
        <v>10</v>
      </c>
      <c r="C64" s="0" t="n">
        <v>12</v>
      </c>
      <c r="D64" s="0" t="s">
        <v>288</v>
      </c>
    </row>
    <row r="65" customFormat="false" ht="12.8" hidden="false" customHeight="false" outlineLevel="0" collapsed="false">
      <c r="A65" s="0" t="n">
        <v>2020</v>
      </c>
      <c r="B65" s="0" t="n">
        <v>10</v>
      </c>
      <c r="C65" s="0" t="n">
        <v>13</v>
      </c>
      <c r="D65" s="0" t="s">
        <v>291</v>
      </c>
    </row>
    <row r="66" customFormat="false" ht="12.8" hidden="false" customHeight="false" outlineLevel="0" collapsed="false">
      <c r="A66" s="0" t="n">
        <v>2020</v>
      </c>
      <c r="B66" s="0" t="n">
        <v>10</v>
      </c>
      <c r="C66" s="0" t="n">
        <v>14</v>
      </c>
      <c r="D66" s="0" t="s">
        <v>294</v>
      </c>
    </row>
    <row r="67" customFormat="false" ht="12.8" hidden="false" customHeight="false" outlineLevel="0" collapsed="false">
      <c r="A67" s="0" t="n">
        <v>2020</v>
      </c>
      <c r="B67" s="0" t="n">
        <v>10</v>
      </c>
      <c r="C67" s="0" t="n">
        <v>15</v>
      </c>
      <c r="D67" s="0" t="s">
        <v>297</v>
      </c>
    </row>
    <row r="68" customFormat="false" ht="12.8" hidden="false" customHeight="false" outlineLevel="0" collapsed="false">
      <c r="A68" s="0" t="n">
        <v>2020</v>
      </c>
      <c r="B68" s="0" t="n">
        <v>10</v>
      </c>
      <c r="C68" s="0" t="n">
        <v>16</v>
      </c>
      <c r="D68" s="0" t="s">
        <v>300</v>
      </c>
    </row>
    <row r="69" customFormat="false" ht="12.8" hidden="false" customHeight="false" outlineLevel="0" collapsed="false">
      <c r="A69" s="0" t="n">
        <v>2020</v>
      </c>
      <c r="B69" s="0" t="n">
        <v>10</v>
      </c>
      <c r="C69" s="0" t="n">
        <v>17</v>
      </c>
      <c r="D69" s="0" t="s">
        <v>303</v>
      </c>
    </row>
    <row r="70" customFormat="false" ht="12.8" hidden="false" customHeight="false" outlineLevel="0" collapsed="false">
      <c r="A70" s="0" t="n">
        <v>2020</v>
      </c>
      <c r="B70" s="0" t="n">
        <v>10</v>
      </c>
      <c r="C70" s="0" t="n">
        <v>18</v>
      </c>
      <c r="D70" s="0" t="s">
        <v>306</v>
      </c>
    </row>
    <row r="71" customFormat="false" ht="12.8" hidden="false" customHeight="false" outlineLevel="0" collapsed="false">
      <c r="A71" s="0" t="n">
        <v>2020</v>
      </c>
      <c r="B71" s="0" t="n">
        <v>10</v>
      </c>
      <c r="C71" s="0" t="n">
        <v>19</v>
      </c>
      <c r="D71" s="0" t="s">
        <v>309</v>
      </c>
    </row>
    <row r="72" customFormat="false" ht="12.8" hidden="false" customHeight="false" outlineLevel="0" collapsed="false">
      <c r="A72" s="0" t="n">
        <v>2020</v>
      </c>
      <c r="B72" s="0" t="n">
        <v>10</v>
      </c>
      <c r="C72" s="0" t="n">
        <v>20</v>
      </c>
      <c r="D72" s="0" t="s">
        <v>312</v>
      </c>
    </row>
    <row r="73" customFormat="false" ht="12.8" hidden="false" customHeight="false" outlineLevel="0" collapsed="false">
      <c r="A73" s="0" t="n">
        <v>2020</v>
      </c>
      <c r="B73" s="0" t="n">
        <v>10</v>
      </c>
      <c r="C73" s="0" t="n">
        <v>21</v>
      </c>
      <c r="D73" s="0" t="s">
        <v>315</v>
      </c>
    </row>
    <row r="74" customFormat="false" ht="12.8" hidden="false" customHeight="false" outlineLevel="0" collapsed="false">
      <c r="A74" s="0" t="n">
        <v>2020</v>
      </c>
      <c r="B74" s="0" t="n">
        <v>10</v>
      </c>
      <c r="C74" s="0" t="n">
        <v>22</v>
      </c>
      <c r="D74" s="0" t="s">
        <v>318</v>
      </c>
    </row>
    <row r="75" customFormat="false" ht="12.8" hidden="false" customHeight="false" outlineLevel="0" collapsed="false">
      <c r="A75" s="0" t="n">
        <v>2020</v>
      </c>
      <c r="B75" s="0" t="n">
        <v>10</v>
      </c>
      <c r="C75" s="0" t="n">
        <v>23</v>
      </c>
      <c r="D75" s="0" t="s">
        <v>321</v>
      </c>
    </row>
    <row r="76" customFormat="false" ht="12.8" hidden="false" customHeight="false" outlineLevel="0" collapsed="false">
      <c r="A76" s="0" t="n">
        <v>2020</v>
      </c>
      <c r="B76" s="0" t="n">
        <v>10</v>
      </c>
      <c r="C76" s="0" t="n">
        <v>24</v>
      </c>
      <c r="D76" s="0" t="s">
        <v>324</v>
      </c>
    </row>
    <row r="77" customFormat="false" ht="12.8" hidden="false" customHeight="false" outlineLevel="0" collapsed="false">
      <c r="A77" s="0" t="n">
        <v>2020</v>
      </c>
      <c r="B77" s="0" t="n">
        <v>10</v>
      </c>
      <c r="C77" s="0" t="n">
        <v>25</v>
      </c>
      <c r="D77" s="0" t="s">
        <v>327</v>
      </c>
    </row>
    <row r="78" customFormat="false" ht="12.8" hidden="false" customHeight="false" outlineLevel="0" collapsed="false">
      <c r="A78" s="0" t="n">
        <v>2020</v>
      </c>
      <c r="B78" s="0" t="n">
        <v>10</v>
      </c>
      <c r="C78" s="0" t="n">
        <v>26</v>
      </c>
      <c r="D78" s="0" t="s">
        <v>330</v>
      </c>
    </row>
    <row r="79" customFormat="false" ht="12.8" hidden="false" customHeight="false" outlineLevel="0" collapsed="false">
      <c r="A79" s="0" t="n">
        <v>2020</v>
      </c>
      <c r="B79" s="0" t="n">
        <v>10</v>
      </c>
      <c r="C79" s="0" t="n">
        <v>27</v>
      </c>
      <c r="D79" s="0" t="s">
        <v>333</v>
      </c>
    </row>
    <row r="80" customFormat="false" ht="12.8" hidden="false" customHeight="false" outlineLevel="0" collapsed="false">
      <c r="A80" s="0" t="n">
        <v>2020</v>
      </c>
      <c r="B80" s="0" t="n">
        <v>10</v>
      </c>
      <c r="C80" s="0" t="n">
        <v>28</v>
      </c>
      <c r="D80" s="0" t="s">
        <v>337</v>
      </c>
    </row>
    <row r="81" customFormat="false" ht="12.8" hidden="false" customHeight="false" outlineLevel="0" collapsed="false">
      <c r="A81" s="0" t="n">
        <v>2020</v>
      </c>
      <c r="B81" s="0" t="n">
        <v>10</v>
      </c>
      <c r="C81" s="0" t="n">
        <v>29</v>
      </c>
      <c r="D81" s="0" t="s">
        <v>340</v>
      </c>
    </row>
    <row r="82" customFormat="false" ht="12.8" hidden="false" customHeight="false" outlineLevel="0" collapsed="false">
      <c r="A82" s="0" t="n">
        <v>2020</v>
      </c>
      <c r="B82" s="0" t="n">
        <v>10</v>
      </c>
      <c r="C82" s="0" t="n">
        <v>30</v>
      </c>
      <c r="D82" s="0" t="s">
        <v>343</v>
      </c>
    </row>
    <row r="83" customFormat="false" ht="12.8" hidden="false" customHeight="false" outlineLevel="0" collapsed="false">
      <c r="A83" s="0" t="n">
        <v>2020</v>
      </c>
      <c r="B83" s="0" t="n">
        <v>10</v>
      </c>
      <c r="C83" s="0" t="n">
        <v>31</v>
      </c>
      <c r="D83" s="0" t="s">
        <v>346</v>
      </c>
    </row>
    <row r="84" customFormat="false" ht="12.8" hidden="false" customHeight="false" outlineLevel="0" collapsed="false">
      <c r="A84" s="0" t="n">
        <v>2020</v>
      </c>
      <c r="B84" s="0" t="n">
        <v>11</v>
      </c>
      <c r="C84" s="0" t="n">
        <v>12</v>
      </c>
      <c r="D84" s="0" t="s">
        <v>350</v>
      </c>
    </row>
    <row r="85" customFormat="false" ht="12.8" hidden="false" customHeight="false" outlineLevel="0" collapsed="false">
      <c r="A85" s="0" t="n">
        <v>2020</v>
      </c>
      <c r="B85" s="0" t="n">
        <v>11</v>
      </c>
      <c r="C85" s="0" t="n">
        <v>26</v>
      </c>
      <c r="D85" s="0" t="s">
        <v>353</v>
      </c>
    </row>
    <row r="86" customFormat="false" ht="12.8" hidden="false" customHeight="false" outlineLevel="0" collapsed="false">
      <c r="A86" s="0" t="n">
        <v>2020</v>
      </c>
      <c r="B86" s="0" t="n">
        <v>12</v>
      </c>
      <c r="C86" s="0" t="n">
        <v>3</v>
      </c>
      <c r="D86" s="0" t="s">
        <v>357</v>
      </c>
    </row>
    <row r="87" customFormat="false" ht="12.8" hidden="false" customHeight="false" outlineLevel="0" collapsed="false">
      <c r="A87" s="0" t="n">
        <v>2020</v>
      </c>
      <c r="B87" s="0" t="n">
        <v>12</v>
      </c>
      <c r="C87" s="0" t="n">
        <v>10</v>
      </c>
      <c r="D87" s="0" t="s">
        <v>360</v>
      </c>
    </row>
    <row r="88" customFormat="false" ht="12.8" hidden="false" customHeight="false" outlineLevel="0" collapsed="false">
      <c r="A88" s="0" t="n">
        <v>2020</v>
      </c>
      <c r="B88" s="0" t="n">
        <v>12</v>
      </c>
      <c r="C88" s="0" t="n">
        <v>17</v>
      </c>
      <c r="D88" s="0" t="s">
        <v>363</v>
      </c>
    </row>
    <row r="89" customFormat="false" ht="12.8" hidden="false" customHeight="false" outlineLevel="0" collapsed="false">
      <c r="A89" s="0" t="n">
        <v>2020</v>
      </c>
      <c r="B89" s="0" t="n">
        <v>12</v>
      </c>
      <c r="C89" s="0" t="n">
        <v>21</v>
      </c>
      <c r="D89" s="0" t="s">
        <v>366</v>
      </c>
    </row>
    <row r="90" customFormat="false" ht="12.8" hidden="false" customHeight="false" outlineLevel="0" collapsed="false">
      <c r="A90" s="0" t="n">
        <v>2020</v>
      </c>
      <c r="B90" s="0" t="n">
        <v>12</v>
      </c>
      <c r="C90" s="0" t="n">
        <v>27</v>
      </c>
      <c r="D90" s="0" t="s">
        <v>368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21649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2019-02-01T14:06:44Z</dcterms:created>
  <dc:creator/>
  <dc:description/>
  <dc:language>en-US</dc:language>
  <cp:lastModifiedBy/>
  <dcterms:modified xsi:type="dcterms:W3CDTF">2020-02-04T19:05:28Z</dcterms:modified>
  <cp:revision>23</cp:revision>
  <dc:subject/>
  <dc:title/>
</cp:coreProperties>
</file>