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
    </mc:Choice>
  </mc:AlternateContent>
  <bookViews>
    <workbookView xWindow="0" yWindow="0" windowWidth="20385" windowHeight="8370" activeTab="1"/>
  </bookViews>
  <sheets>
    <sheet name="支撑课程系数矩阵" sheetId="1" r:id="rId1"/>
    <sheet name="支撑课程矩阵" sheetId="2" r:id="rId2"/>
    <sheet name="支撑矩阵 (横向)" sheetId="3" r:id="rId3"/>
  </sheets>
  <definedNames>
    <definedName name="_xlnm.Print_Titles" localSheetId="0">支撑课程系数矩阵!$A:$A,支撑课程系数矩阵!$2:$3</definedName>
  </definedNames>
  <calcPr calcId="162913"/>
</workbook>
</file>

<file path=xl/calcChain.xml><?xml version="1.0" encoding="utf-8"?>
<calcChain xmlns="http://schemas.openxmlformats.org/spreadsheetml/2006/main">
  <c r="AT58" i="3" l="1"/>
  <c r="AS58" i="3"/>
  <c r="AR58" i="3"/>
  <c r="AQ58" i="3"/>
  <c r="AP58" i="3"/>
  <c r="AO58" i="3"/>
  <c r="AN58" i="3"/>
  <c r="AM58" i="3"/>
  <c r="AL58" i="3"/>
  <c r="AK58" i="3"/>
  <c r="AJ58" i="3"/>
  <c r="AI58" i="3"/>
  <c r="AH58" i="3"/>
  <c r="AG58" i="3"/>
  <c r="AF58" i="3"/>
  <c r="AE58" i="3"/>
  <c r="AD58" i="3"/>
  <c r="AC58" i="3"/>
  <c r="AB58" i="3"/>
  <c r="AA58" i="3"/>
  <c r="Z58" i="3"/>
  <c r="Y58" i="3"/>
  <c r="X58" i="3"/>
  <c r="W58" i="3"/>
  <c r="V58" i="3"/>
  <c r="U58" i="3"/>
  <c r="T58" i="3"/>
  <c r="S58" i="3"/>
  <c r="R58" i="3"/>
  <c r="Q58" i="3"/>
  <c r="P58" i="3"/>
  <c r="O58" i="3"/>
  <c r="N58" i="3"/>
  <c r="M58" i="3"/>
  <c r="L58" i="3"/>
  <c r="K58" i="3"/>
  <c r="J58" i="3"/>
  <c r="I58" i="3"/>
  <c r="H58" i="3"/>
  <c r="G58" i="3"/>
  <c r="F58" i="3"/>
  <c r="E58" i="3"/>
  <c r="D58" i="3"/>
  <c r="C58" i="3"/>
  <c r="B58" i="3"/>
  <c r="AT57" i="3"/>
  <c r="AS57" i="3"/>
  <c r="AR57" i="3"/>
  <c r="AQ57" i="3"/>
  <c r="AP57" i="3"/>
  <c r="AO57" i="3"/>
  <c r="AN57" i="3"/>
  <c r="AM57" i="3"/>
  <c r="AL57" i="3"/>
  <c r="AK57" i="3"/>
  <c r="AJ57" i="3"/>
  <c r="AI57" i="3"/>
  <c r="AH57" i="3"/>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E57" i="3"/>
  <c r="D57" i="3"/>
  <c r="C57" i="3"/>
  <c r="B57" i="3"/>
  <c r="AT56" i="3"/>
  <c r="AS56" i="3"/>
  <c r="AR56" i="3"/>
  <c r="AQ56" i="3"/>
  <c r="AP56" i="3"/>
  <c r="AO56" i="3"/>
  <c r="AN56" i="3"/>
  <c r="AM56" i="3"/>
  <c r="AL56" i="3"/>
  <c r="AK56" i="3"/>
  <c r="AJ56" i="3"/>
  <c r="AI56" i="3"/>
  <c r="AH56"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E56" i="3"/>
  <c r="D56" i="3"/>
  <c r="C56" i="3"/>
  <c r="B56" i="3"/>
  <c r="AT55" i="3"/>
  <c r="AS55" i="3"/>
  <c r="AR55" i="3"/>
  <c r="AQ55" i="3"/>
  <c r="AP55" i="3"/>
  <c r="AO55" i="3"/>
  <c r="AN55" i="3"/>
  <c r="AM55" i="3"/>
  <c r="AL55" i="3"/>
  <c r="AK55"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B55" i="3"/>
  <c r="AX54" i="3"/>
  <c r="AW54" i="3"/>
  <c r="AV54" i="3"/>
  <c r="AU54" i="3"/>
  <c r="AX53" i="3"/>
  <c r="AW53" i="3"/>
  <c r="AV53" i="3"/>
  <c r="AU53" i="3"/>
  <c r="AX52" i="3"/>
  <c r="AW52" i="3"/>
  <c r="AV52" i="3"/>
  <c r="AU52" i="3"/>
  <c r="AX51" i="3"/>
  <c r="AW51" i="3"/>
  <c r="AV51" i="3"/>
  <c r="AU51" i="3"/>
  <c r="AX50" i="3"/>
  <c r="AW50" i="3"/>
  <c r="AV50" i="3"/>
  <c r="AU50" i="3"/>
  <c r="AX49" i="3"/>
  <c r="AW49" i="3"/>
  <c r="AV49" i="3"/>
  <c r="AU49" i="3"/>
  <c r="AX48" i="3"/>
  <c r="AW48" i="3"/>
  <c r="AV48" i="3"/>
  <c r="AU48" i="3"/>
  <c r="AX47" i="3"/>
  <c r="AW47" i="3"/>
  <c r="AV47" i="3"/>
  <c r="AU47" i="3"/>
  <c r="AX46" i="3"/>
  <c r="AW46" i="3"/>
  <c r="AV46" i="3"/>
  <c r="AU46" i="3"/>
  <c r="AX45" i="3"/>
  <c r="AW45" i="3"/>
  <c r="AV45" i="3"/>
  <c r="AU45" i="3"/>
  <c r="AX44" i="3"/>
  <c r="AW44" i="3"/>
  <c r="AV44" i="3"/>
  <c r="AU44" i="3"/>
  <c r="AX43" i="3"/>
  <c r="AW43" i="3"/>
  <c r="AV43" i="3"/>
  <c r="AU43" i="3"/>
  <c r="AX42" i="3"/>
  <c r="AW42" i="3"/>
  <c r="AV42" i="3"/>
  <c r="AU42" i="3"/>
  <c r="AX41" i="3"/>
  <c r="AW41" i="3"/>
  <c r="AV41" i="3"/>
  <c r="AU41" i="3"/>
  <c r="AX40" i="3"/>
  <c r="AW40" i="3"/>
  <c r="AV40" i="3"/>
  <c r="AU40" i="3"/>
  <c r="AX39" i="3"/>
  <c r="AW39" i="3"/>
  <c r="AV39" i="3"/>
  <c r="AU39" i="3"/>
  <c r="AX38" i="3"/>
  <c r="AW38" i="3"/>
  <c r="AV38" i="3"/>
  <c r="AU38" i="3"/>
  <c r="AX37" i="3"/>
  <c r="AW37" i="3"/>
  <c r="AV37" i="3"/>
  <c r="AU37" i="3"/>
  <c r="AX36" i="3"/>
  <c r="AW36" i="3"/>
  <c r="AV36" i="3"/>
  <c r="AU36" i="3"/>
  <c r="AX35" i="3"/>
  <c r="AW35" i="3"/>
  <c r="AV35" i="3"/>
  <c r="AU35" i="3"/>
  <c r="AX34" i="3"/>
  <c r="AW34" i="3"/>
  <c r="AV34" i="3"/>
  <c r="AU34" i="3"/>
  <c r="AX33" i="3"/>
  <c r="AW33" i="3"/>
  <c r="AV33" i="3"/>
  <c r="AU33" i="3"/>
  <c r="AX32" i="3"/>
  <c r="AW32" i="3"/>
  <c r="AV32" i="3"/>
  <c r="AU32" i="3"/>
  <c r="AX31" i="3"/>
  <c r="AW31" i="3"/>
  <c r="AV31" i="3"/>
  <c r="AU31" i="3"/>
  <c r="AX30" i="3"/>
  <c r="AW30" i="3"/>
  <c r="AV30" i="3"/>
  <c r="AU30" i="3"/>
  <c r="AX29" i="3"/>
  <c r="AW29" i="3"/>
  <c r="AV29" i="3"/>
  <c r="AU29" i="3"/>
  <c r="AX28" i="3"/>
  <c r="AW28" i="3"/>
  <c r="AV28" i="3"/>
  <c r="AU28" i="3"/>
  <c r="AX27" i="3"/>
  <c r="AW27" i="3"/>
  <c r="AV27" i="3"/>
  <c r="AU27" i="3"/>
  <c r="AX26" i="3"/>
  <c r="AW26" i="3"/>
  <c r="AV26" i="3"/>
  <c r="AU26" i="3"/>
  <c r="AX25" i="3"/>
  <c r="AW25" i="3"/>
  <c r="AV25" i="3"/>
  <c r="AU25" i="3"/>
  <c r="AX24" i="3"/>
  <c r="AW24" i="3"/>
  <c r="AV24" i="3"/>
  <c r="AU24" i="3"/>
  <c r="AX23" i="3"/>
  <c r="AW23" i="3"/>
  <c r="AV23" i="3"/>
  <c r="AU23" i="3"/>
  <c r="AX22" i="3"/>
  <c r="AW22" i="3"/>
  <c r="AV22" i="3"/>
  <c r="AU22" i="3"/>
  <c r="AX21" i="3"/>
  <c r="AW21" i="3"/>
  <c r="AV21" i="3"/>
  <c r="AU21" i="3"/>
  <c r="AX20" i="3"/>
  <c r="AW20" i="3"/>
  <c r="AV20" i="3"/>
  <c r="AU20" i="3"/>
  <c r="AX19" i="3"/>
  <c r="AW19" i="3"/>
  <c r="AV19" i="3"/>
  <c r="AU19" i="3"/>
  <c r="AX18" i="3"/>
  <c r="AW18" i="3"/>
  <c r="AV18" i="3"/>
  <c r="AU18" i="3"/>
  <c r="AX17" i="3"/>
  <c r="AW17" i="3"/>
  <c r="AV17" i="3"/>
  <c r="AU17" i="3"/>
  <c r="AX16" i="3"/>
  <c r="AW16" i="3"/>
  <c r="AV16" i="3"/>
  <c r="AU16" i="3"/>
  <c r="AX15" i="3"/>
  <c r="AW15" i="3"/>
  <c r="AV15" i="3"/>
  <c r="AU15" i="3"/>
  <c r="AX14" i="3"/>
  <c r="AW14" i="3"/>
  <c r="AV14" i="3"/>
  <c r="AU14" i="3"/>
  <c r="AX13" i="3"/>
  <c r="AW13" i="3"/>
  <c r="AV13" i="3"/>
  <c r="AU13" i="3"/>
  <c r="AX12" i="3"/>
  <c r="AW12" i="3"/>
  <c r="AV12" i="3"/>
  <c r="AU12" i="3"/>
  <c r="AX11" i="3"/>
  <c r="AW11" i="3"/>
  <c r="AV11" i="3"/>
  <c r="AU11" i="3"/>
  <c r="AX10" i="3"/>
  <c r="AW10" i="3"/>
  <c r="AV10" i="3"/>
  <c r="AU10" i="3"/>
  <c r="AX9" i="3"/>
  <c r="AW9" i="3"/>
  <c r="AV9" i="3"/>
  <c r="AU9" i="3"/>
  <c r="AX8" i="3"/>
  <c r="AW8" i="3"/>
  <c r="AV8" i="3"/>
  <c r="AU8" i="3"/>
  <c r="AX7" i="3"/>
  <c r="AW7" i="3"/>
  <c r="AV7" i="3"/>
  <c r="AU7" i="3"/>
  <c r="AX6" i="3"/>
  <c r="AW6" i="3"/>
  <c r="AV6" i="3"/>
  <c r="AU6" i="3"/>
  <c r="AX5" i="3"/>
  <c r="AW5" i="3"/>
  <c r="AV5" i="3"/>
  <c r="AU5" i="3"/>
  <c r="AT58" i="2"/>
  <c r="AS58" i="2"/>
  <c r="AR58" i="2"/>
  <c r="AQ58" i="2"/>
  <c r="AP58" i="2"/>
  <c r="AO58" i="2"/>
  <c r="AN58" i="2"/>
  <c r="AM58" i="2"/>
  <c r="AL58" i="2"/>
  <c r="AK58" i="2"/>
  <c r="AJ58" i="2"/>
  <c r="AI58" i="2"/>
  <c r="AH58" i="2"/>
  <c r="AG58" i="2"/>
  <c r="AF58" i="2"/>
  <c r="AE58" i="2"/>
  <c r="AD58" i="2"/>
  <c r="AC58" i="2"/>
  <c r="AB58" i="2"/>
  <c r="AA58" i="2"/>
  <c r="Z58" i="2"/>
  <c r="Y58" i="2"/>
  <c r="X58" i="2"/>
  <c r="W58" i="2"/>
  <c r="V58" i="2"/>
  <c r="U58" i="2"/>
  <c r="T58" i="2"/>
  <c r="S58" i="2"/>
  <c r="R58" i="2"/>
  <c r="Q58" i="2"/>
  <c r="P58" i="2"/>
  <c r="O58" i="2"/>
  <c r="N58" i="2"/>
  <c r="M58" i="2"/>
  <c r="L58" i="2"/>
  <c r="K58" i="2"/>
  <c r="J58" i="2"/>
  <c r="I58" i="2"/>
  <c r="H58" i="2"/>
  <c r="G58" i="2"/>
  <c r="F58" i="2"/>
  <c r="E58" i="2"/>
  <c r="D58" i="2"/>
  <c r="C58" i="2"/>
  <c r="B58" i="2"/>
  <c r="AT57" i="2"/>
  <c r="AS57" i="2"/>
  <c r="AR57" i="2"/>
  <c r="AQ57" i="2"/>
  <c r="AP57"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I57" i="2"/>
  <c r="H57" i="2"/>
  <c r="G57" i="2"/>
  <c r="F57" i="2"/>
  <c r="E57" i="2"/>
  <c r="D57" i="2"/>
  <c r="C57" i="2"/>
  <c r="B57" i="2"/>
  <c r="AT56" i="2"/>
  <c r="AS56" i="2"/>
  <c r="AR56" i="2"/>
  <c r="AQ56" i="2"/>
  <c r="AP56"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B56" i="2"/>
  <c r="AT55" i="2"/>
  <c r="AS55" i="2"/>
  <c r="AR55" i="2"/>
  <c r="AQ55" i="2"/>
  <c r="AP55"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B55" i="2"/>
  <c r="AX54" i="2"/>
  <c r="AW54" i="2"/>
  <c r="AV54" i="2"/>
  <c r="AU54" i="2"/>
  <c r="AX53" i="2"/>
  <c r="AW53" i="2"/>
  <c r="AV53" i="2"/>
  <c r="AU53" i="2"/>
  <c r="AX52" i="2"/>
  <c r="AW52" i="2"/>
  <c r="AV52" i="2"/>
  <c r="AU52" i="2"/>
  <c r="AX51" i="2"/>
  <c r="AW51" i="2"/>
  <c r="AV51" i="2"/>
  <c r="AU51" i="2"/>
  <c r="AX50" i="2"/>
  <c r="AW50" i="2"/>
  <c r="AV50" i="2"/>
  <c r="AU50" i="2"/>
  <c r="AX49" i="2"/>
  <c r="AW49" i="2"/>
  <c r="AV49" i="2"/>
  <c r="AU49" i="2"/>
  <c r="AX48" i="2"/>
  <c r="AW48" i="2"/>
  <c r="AV48" i="2"/>
  <c r="AU48" i="2"/>
  <c r="AX47" i="2"/>
  <c r="AW47" i="2"/>
  <c r="AV47" i="2"/>
  <c r="AU47" i="2"/>
  <c r="AX46" i="2"/>
  <c r="AW46" i="2"/>
  <c r="AV46" i="2"/>
  <c r="AU46" i="2"/>
  <c r="AX45" i="2"/>
  <c r="AW45" i="2"/>
  <c r="AV45" i="2"/>
  <c r="AU45" i="2"/>
  <c r="AX44" i="2"/>
  <c r="AW44" i="2"/>
  <c r="AV44" i="2"/>
  <c r="AU44" i="2"/>
  <c r="AX43" i="2"/>
  <c r="AW43" i="2"/>
  <c r="AV43" i="2"/>
  <c r="AU43" i="2"/>
  <c r="AX42" i="2"/>
  <c r="AW42" i="2"/>
  <c r="AV42" i="2"/>
  <c r="AU42" i="2"/>
  <c r="AX41" i="2"/>
  <c r="AW41" i="2"/>
  <c r="AV41" i="2"/>
  <c r="AU41" i="2"/>
  <c r="AX40" i="2"/>
  <c r="AW40" i="2"/>
  <c r="AV40" i="2"/>
  <c r="AU40" i="2"/>
  <c r="AX39" i="2"/>
  <c r="AW39" i="2"/>
  <c r="AV39" i="2"/>
  <c r="AU39" i="2"/>
  <c r="AX38" i="2"/>
  <c r="AW38" i="2"/>
  <c r="AV38" i="2"/>
  <c r="AU38" i="2"/>
  <c r="AX37" i="2"/>
  <c r="AW37" i="2"/>
  <c r="AV37" i="2"/>
  <c r="AU37" i="2"/>
  <c r="AX36" i="2"/>
  <c r="AW36" i="2"/>
  <c r="AV36" i="2"/>
  <c r="AU36" i="2"/>
  <c r="AX35" i="2"/>
  <c r="AW35" i="2"/>
  <c r="AV35" i="2"/>
  <c r="AU35" i="2"/>
  <c r="AX34" i="2"/>
  <c r="AW34" i="2"/>
  <c r="AV34" i="2"/>
  <c r="AU34" i="2"/>
  <c r="AX33" i="2"/>
  <c r="AW33" i="2"/>
  <c r="AV33" i="2"/>
  <c r="AU33" i="2"/>
  <c r="AX32" i="2"/>
  <c r="AW32" i="2"/>
  <c r="AV32" i="2"/>
  <c r="AU32" i="2"/>
  <c r="AX31" i="2"/>
  <c r="AW31" i="2"/>
  <c r="AV31" i="2"/>
  <c r="AU31" i="2"/>
  <c r="AX30" i="2"/>
  <c r="AW30" i="2"/>
  <c r="AV30" i="2"/>
  <c r="AU30" i="2"/>
  <c r="AX29" i="2"/>
  <c r="AW29" i="2"/>
  <c r="AV29" i="2"/>
  <c r="AU29" i="2"/>
  <c r="AX28" i="2"/>
  <c r="AW28" i="2"/>
  <c r="AV28" i="2"/>
  <c r="AU28" i="2"/>
  <c r="AX27" i="2"/>
  <c r="AW27" i="2"/>
  <c r="AV27" i="2"/>
  <c r="AU27" i="2"/>
  <c r="AX26" i="2"/>
  <c r="AW26" i="2"/>
  <c r="AV26" i="2"/>
  <c r="AU26" i="2"/>
  <c r="AX25" i="2"/>
  <c r="AW25" i="2"/>
  <c r="AV25" i="2"/>
  <c r="AU25" i="2"/>
  <c r="AX24" i="2"/>
  <c r="AW24" i="2"/>
  <c r="AV24" i="2"/>
  <c r="AU24" i="2"/>
  <c r="AX23" i="2"/>
  <c r="AW23" i="2"/>
  <c r="AV23" i="2"/>
  <c r="AU23" i="2"/>
  <c r="AX22" i="2"/>
  <c r="AW22" i="2"/>
  <c r="AV22" i="2"/>
  <c r="AU22" i="2"/>
  <c r="AX21" i="2"/>
  <c r="AW21" i="2"/>
  <c r="AV21" i="2"/>
  <c r="AU21" i="2"/>
  <c r="AX20" i="2"/>
  <c r="AW20" i="2"/>
  <c r="AV20" i="2"/>
  <c r="AU20" i="2"/>
  <c r="AX19" i="2"/>
  <c r="AW19" i="2"/>
  <c r="AV19" i="2"/>
  <c r="AU19" i="2"/>
  <c r="AX18" i="2"/>
  <c r="AW18" i="2"/>
  <c r="AV18" i="2"/>
  <c r="AU18" i="2"/>
  <c r="AX17" i="2"/>
  <c r="AW17" i="2"/>
  <c r="AV17" i="2"/>
  <c r="AU17" i="2"/>
  <c r="AX16" i="2"/>
  <c r="AW16" i="2"/>
  <c r="AV16" i="2"/>
  <c r="AU16" i="2"/>
  <c r="AX15" i="2"/>
  <c r="AW15" i="2"/>
  <c r="AV15" i="2"/>
  <c r="AU15" i="2"/>
  <c r="AX14" i="2"/>
  <c r="AW14" i="2"/>
  <c r="AV14" i="2"/>
  <c r="AU14" i="2"/>
  <c r="AX13" i="2"/>
  <c r="AW13" i="2"/>
  <c r="AV13" i="2"/>
  <c r="AU13" i="2"/>
  <c r="AX12" i="2"/>
  <c r="AW12" i="2"/>
  <c r="AV12" i="2"/>
  <c r="AU12" i="2"/>
  <c r="AX11" i="2"/>
  <c r="AW11" i="2"/>
  <c r="AV11" i="2"/>
  <c r="AU11" i="2"/>
  <c r="AX10" i="2"/>
  <c r="AW10" i="2"/>
  <c r="AV10" i="2"/>
  <c r="AU10" i="2"/>
  <c r="AX9" i="2"/>
  <c r="AW9" i="2"/>
  <c r="AV9" i="2"/>
  <c r="AU9" i="2"/>
  <c r="AX8" i="2"/>
  <c r="AW8" i="2"/>
  <c r="AV8" i="2"/>
  <c r="AU8" i="2"/>
  <c r="AX7" i="2"/>
  <c r="AW7" i="2"/>
  <c r="AV7" i="2"/>
  <c r="AU7" i="2"/>
  <c r="AX6" i="2"/>
  <c r="AW6" i="2"/>
  <c r="AV6" i="2"/>
  <c r="AU6" i="2"/>
  <c r="AX5" i="2"/>
  <c r="AW5" i="2"/>
  <c r="AV5" i="2"/>
  <c r="AU5" i="2"/>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0" i="1"/>
  <c r="B50" i="1"/>
  <c r="AT49" i="1"/>
  <c r="AS49" i="1"/>
  <c r="AR49" i="1"/>
  <c r="AQ49" i="1"/>
  <c r="AP49" i="1"/>
  <c r="AO49" i="1"/>
  <c r="AN49" i="1"/>
  <c r="AM49" i="1"/>
  <c r="AL49" i="1"/>
  <c r="AK49" i="1"/>
  <c r="AJ49" i="1"/>
  <c r="AI49" i="1"/>
  <c r="AH49" i="1"/>
  <c r="AG49" i="1"/>
  <c r="AF49" i="1"/>
  <c r="AE49" i="1"/>
  <c r="AD49" i="1"/>
  <c r="AC49" i="1"/>
  <c r="AB49" i="1"/>
  <c r="AA49" i="1"/>
  <c r="Z49" i="1"/>
  <c r="Y49" i="1"/>
  <c r="X49" i="1"/>
  <c r="W49" i="1"/>
  <c r="V49" i="1"/>
  <c r="U49" i="1"/>
  <c r="T49" i="1"/>
  <c r="S49" i="1"/>
  <c r="R49" i="1"/>
  <c r="Q49" i="1"/>
  <c r="P49" i="1"/>
  <c r="O49" i="1"/>
  <c r="N49" i="1"/>
  <c r="M49" i="1"/>
  <c r="L49" i="1"/>
  <c r="K49" i="1"/>
  <c r="J49" i="1"/>
  <c r="I49" i="1"/>
  <c r="H49" i="1"/>
  <c r="G49" i="1"/>
  <c r="F49" i="1"/>
  <c r="E49" i="1"/>
  <c r="D49" i="1"/>
  <c r="C49" i="1"/>
  <c r="B49" i="1"/>
</calcChain>
</file>

<file path=xl/sharedStrings.xml><?xml version="1.0" encoding="utf-8"?>
<sst xmlns="http://schemas.openxmlformats.org/spreadsheetml/2006/main" count="638" uniqueCount="236">
  <si>
    <r>
      <rPr>
        <sz val="10.5"/>
        <color theme="1"/>
        <rFont val="宋体"/>
        <charset val="134"/>
      </rPr>
      <t>表</t>
    </r>
    <r>
      <rPr>
        <sz val="10.5"/>
        <color theme="1"/>
        <rFont val="Times New Roman"/>
        <family val="1"/>
      </rPr>
      <t xml:space="preserve">3 </t>
    </r>
    <r>
      <rPr>
        <sz val="10.5"/>
        <color theme="1"/>
        <rFont val="宋体"/>
        <charset val="134"/>
      </rPr>
      <t>课程体系对毕业要求指标点的支撑系数</t>
    </r>
  </si>
  <si>
    <r>
      <rPr>
        <sz val="10.5"/>
        <color theme="1"/>
        <rFont val="宋体"/>
        <charset val="134"/>
      </rPr>
      <t>毕业要求</t>
    </r>
    <r>
      <rPr>
        <sz val="10.5"/>
        <color theme="1"/>
        <rFont val="Times New Roman"/>
        <family val="1"/>
      </rPr>
      <t>1</t>
    </r>
    <r>
      <rPr>
        <sz val="10.5"/>
        <color theme="1"/>
        <rFont val="宋体"/>
        <charset val="134"/>
      </rPr>
      <t xml:space="preserve">
工程知识</t>
    </r>
  </si>
  <si>
    <r>
      <rPr>
        <sz val="10.5"/>
        <color theme="1"/>
        <rFont val="宋体"/>
        <charset val="134"/>
      </rPr>
      <t>毕业要求</t>
    </r>
    <r>
      <rPr>
        <sz val="10.5"/>
        <color theme="1"/>
        <rFont val="Times New Roman"/>
        <family val="1"/>
      </rPr>
      <t xml:space="preserve">2
</t>
    </r>
    <r>
      <rPr>
        <sz val="10.5"/>
        <color theme="1"/>
        <rFont val="宋体"/>
        <charset val="134"/>
      </rPr>
      <t>问题分析</t>
    </r>
  </si>
  <si>
    <r>
      <rPr>
        <sz val="10.5"/>
        <color theme="1"/>
        <rFont val="宋体"/>
        <charset val="134"/>
      </rPr>
      <t>毕业要求</t>
    </r>
    <r>
      <rPr>
        <sz val="10.5"/>
        <color theme="1"/>
        <rFont val="Times New Roman"/>
        <family val="1"/>
      </rPr>
      <t>3</t>
    </r>
    <r>
      <rPr>
        <sz val="10.5"/>
        <color theme="1"/>
        <rFont val="宋体"/>
        <charset val="134"/>
      </rPr>
      <t xml:space="preserve">
设计</t>
    </r>
    <r>
      <rPr>
        <sz val="10.5"/>
        <color theme="1"/>
        <rFont val="Times New Roman"/>
        <family val="1"/>
      </rPr>
      <t>/</t>
    </r>
    <r>
      <rPr>
        <sz val="10.5"/>
        <color theme="1"/>
        <rFont val="宋体"/>
        <charset val="134"/>
      </rPr>
      <t>开发解决方案</t>
    </r>
  </si>
  <si>
    <r>
      <rPr>
        <sz val="10.5"/>
        <color theme="1"/>
        <rFont val="宋体"/>
        <charset val="134"/>
      </rPr>
      <t>毕业要求</t>
    </r>
    <r>
      <rPr>
        <sz val="10.5"/>
        <color theme="1"/>
        <rFont val="Times New Roman"/>
        <family val="1"/>
      </rPr>
      <t>4</t>
    </r>
    <r>
      <rPr>
        <sz val="10.5"/>
        <color theme="1"/>
        <rFont val="宋体"/>
        <charset val="134"/>
      </rPr>
      <t xml:space="preserve">
研究</t>
    </r>
  </si>
  <si>
    <r>
      <rPr>
        <sz val="10.5"/>
        <color theme="1"/>
        <rFont val="宋体"/>
        <charset val="134"/>
      </rPr>
      <t>毕业要求</t>
    </r>
    <r>
      <rPr>
        <sz val="10.5"/>
        <color theme="1"/>
        <rFont val="Times New Roman"/>
        <family val="1"/>
      </rPr>
      <t>5</t>
    </r>
    <r>
      <rPr>
        <sz val="10.5"/>
        <color theme="1"/>
        <rFont val="宋体"/>
        <charset val="134"/>
      </rPr>
      <t xml:space="preserve">
使用现代工具</t>
    </r>
  </si>
  <si>
    <r>
      <rPr>
        <sz val="10.5"/>
        <color theme="1"/>
        <rFont val="宋体"/>
        <charset val="134"/>
      </rPr>
      <t>毕业要求</t>
    </r>
    <r>
      <rPr>
        <sz val="10.5"/>
        <color theme="1"/>
        <rFont val="Times New Roman"/>
        <family val="1"/>
      </rPr>
      <t>6</t>
    </r>
    <r>
      <rPr>
        <sz val="10.5"/>
        <color theme="1"/>
        <rFont val="宋体"/>
        <charset val="134"/>
      </rPr>
      <t xml:space="preserve">
工程与社会</t>
    </r>
  </si>
  <si>
    <r>
      <rPr>
        <sz val="10.5"/>
        <color theme="1"/>
        <rFont val="宋体"/>
        <charset val="134"/>
      </rPr>
      <t>毕业要求</t>
    </r>
    <r>
      <rPr>
        <sz val="10.5"/>
        <color theme="1"/>
        <rFont val="Times New Roman"/>
        <family val="1"/>
      </rPr>
      <t>7</t>
    </r>
    <r>
      <rPr>
        <sz val="10.5"/>
        <color theme="1"/>
        <rFont val="宋体"/>
        <charset val="134"/>
      </rPr>
      <t xml:space="preserve">
环境和可持续发展</t>
    </r>
  </si>
  <si>
    <r>
      <rPr>
        <sz val="10.5"/>
        <color theme="1"/>
        <rFont val="宋体"/>
        <charset val="134"/>
      </rPr>
      <t>毕业要求</t>
    </r>
    <r>
      <rPr>
        <sz val="10.5"/>
        <color theme="1"/>
        <rFont val="Times New Roman"/>
        <family val="1"/>
      </rPr>
      <t>8</t>
    </r>
    <r>
      <rPr>
        <sz val="10.5"/>
        <color theme="1"/>
        <rFont val="宋体"/>
        <charset val="134"/>
      </rPr>
      <t xml:space="preserve">
职业规范</t>
    </r>
  </si>
  <si>
    <r>
      <rPr>
        <sz val="10.5"/>
        <color theme="1"/>
        <rFont val="宋体"/>
        <charset val="134"/>
      </rPr>
      <t>毕业要求</t>
    </r>
    <r>
      <rPr>
        <sz val="10.5"/>
        <color theme="1"/>
        <rFont val="Times New Roman"/>
        <family val="1"/>
      </rPr>
      <t>9</t>
    </r>
    <r>
      <rPr>
        <sz val="10.5"/>
        <color theme="1"/>
        <rFont val="宋体"/>
        <charset val="134"/>
      </rPr>
      <t xml:space="preserve">
个人和团队</t>
    </r>
  </si>
  <si>
    <r>
      <rPr>
        <sz val="10.5"/>
        <color theme="1"/>
        <rFont val="宋体"/>
        <charset val="134"/>
      </rPr>
      <t>毕业要求</t>
    </r>
    <r>
      <rPr>
        <sz val="10.5"/>
        <color theme="1"/>
        <rFont val="Times New Roman"/>
        <family val="1"/>
      </rPr>
      <t>10</t>
    </r>
    <r>
      <rPr>
        <sz val="10.5"/>
        <color theme="1"/>
        <rFont val="宋体"/>
        <charset val="134"/>
      </rPr>
      <t xml:space="preserve">
沟通</t>
    </r>
  </si>
  <si>
    <r>
      <rPr>
        <sz val="10.5"/>
        <color theme="1"/>
        <rFont val="宋体"/>
        <charset val="134"/>
      </rPr>
      <t>毕业要求</t>
    </r>
    <r>
      <rPr>
        <sz val="10.5"/>
        <color theme="1"/>
        <rFont val="Times New Roman"/>
        <family val="1"/>
      </rPr>
      <t>11</t>
    </r>
    <r>
      <rPr>
        <sz val="10.5"/>
        <color theme="1"/>
        <rFont val="宋体"/>
        <charset val="134"/>
      </rPr>
      <t xml:space="preserve">
项目管理</t>
    </r>
  </si>
  <si>
    <r>
      <rPr>
        <sz val="10.5"/>
        <color theme="1"/>
        <rFont val="宋体"/>
        <charset val="134"/>
      </rPr>
      <t>毕业要求</t>
    </r>
    <r>
      <rPr>
        <sz val="10.5"/>
        <color theme="1"/>
        <rFont val="Times New Roman"/>
        <family val="1"/>
      </rPr>
      <t>12</t>
    </r>
    <r>
      <rPr>
        <sz val="10.5"/>
        <color theme="1"/>
        <rFont val="宋体"/>
        <charset val="134"/>
      </rPr>
      <t xml:space="preserve">
终身学习</t>
    </r>
  </si>
  <si>
    <r>
      <rPr>
        <sz val="10.5"/>
        <color theme="1"/>
        <rFont val="宋体"/>
        <charset val="134"/>
      </rPr>
      <t>马克思主义基本原理</t>
    </r>
  </si>
  <si>
    <r>
      <rPr>
        <sz val="10.5"/>
        <color theme="1"/>
        <rFont val="宋体"/>
        <charset val="134"/>
      </rPr>
      <t>大学生心理素质发展</t>
    </r>
  </si>
  <si>
    <r>
      <rPr>
        <sz val="10.5"/>
        <color theme="1"/>
        <rFont val="宋体"/>
        <charset val="134"/>
      </rPr>
      <t>中国近代史纲要</t>
    </r>
  </si>
  <si>
    <r>
      <rPr>
        <sz val="10.5"/>
        <color theme="1"/>
        <rFont val="宋体"/>
        <charset val="134"/>
      </rPr>
      <t>思想道德修养与法律基础</t>
    </r>
  </si>
  <si>
    <r>
      <rPr>
        <sz val="10.5"/>
        <color theme="1"/>
        <rFont val="宋体"/>
        <charset val="134"/>
      </rPr>
      <t>毛泽东思想与中国特色社会主义理论体系概论</t>
    </r>
  </si>
  <si>
    <r>
      <rPr>
        <sz val="10.5"/>
        <color theme="1"/>
        <rFont val="宋体"/>
        <charset val="134"/>
      </rPr>
      <t>军事理论</t>
    </r>
  </si>
  <si>
    <r>
      <rPr>
        <sz val="10.5"/>
        <color theme="1"/>
        <rFont val="宋体"/>
        <charset val="134"/>
      </rPr>
      <t>军事训练</t>
    </r>
  </si>
  <si>
    <r>
      <rPr>
        <sz val="10.5"/>
        <color theme="1"/>
        <rFont val="宋体"/>
        <charset val="134"/>
      </rPr>
      <t>体育（</t>
    </r>
    <r>
      <rPr>
        <sz val="10.5"/>
        <color theme="1"/>
        <rFont val="Times New Roman"/>
        <family val="1"/>
      </rPr>
      <t>I</t>
    </r>
    <r>
      <rPr>
        <sz val="10.5"/>
        <color theme="1"/>
        <rFont val="宋体"/>
        <charset val="134"/>
      </rPr>
      <t>～Ⅳ）</t>
    </r>
  </si>
  <si>
    <r>
      <rPr>
        <sz val="10.5"/>
        <color theme="1"/>
        <rFont val="宋体"/>
        <charset val="134"/>
      </rPr>
      <t>知识产权法基础</t>
    </r>
  </si>
  <si>
    <r>
      <rPr>
        <sz val="10.5"/>
        <color theme="1"/>
        <rFont val="宋体"/>
        <charset val="134"/>
      </rPr>
      <t>人文社会实践</t>
    </r>
  </si>
  <si>
    <r>
      <rPr>
        <sz val="10.5"/>
        <color theme="1"/>
        <rFont val="宋体"/>
        <charset val="134"/>
      </rPr>
      <t>德育答辩</t>
    </r>
  </si>
  <si>
    <r>
      <rPr>
        <sz val="10.5"/>
        <color theme="1"/>
        <rFont val="宋体"/>
        <charset val="134"/>
      </rPr>
      <t>专项英语</t>
    </r>
  </si>
  <si>
    <r>
      <rPr>
        <sz val="10.5"/>
        <color theme="1"/>
        <rFont val="宋体"/>
        <charset val="134"/>
      </rPr>
      <t>大学英语（</t>
    </r>
    <r>
      <rPr>
        <sz val="10.5"/>
        <color theme="1"/>
        <rFont val="Times New Roman"/>
        <family val="1"/>
      </rPr>
      <t>I</t>
    </r>
    <r>
      <rPr>
        <sz val="10.5"/>
        <color theme="1"/>
        <rFont val="宋体"/>
        <charset val="134"/>
      </rPr>
      <t>，</t>
    </r>
    <r>
      <rPr>
        <sz val="10.5"/>
        <color theme="1"/>
        <rFont val="Times New Roman"/>
        <family val="1"/>
      </rPr>
      <t>II</t>
    </r>
    <r>
      <rPr>
        <sz val="10.5"/>
        <color theme="1"/>
        <rFont val="宋体"/>
        <charset val="134"/>
      </rPr>
      <t>）</t>
    </r>
  </si>
  <si>
    <r>
      <rPr>
        <sz val="10.5"/>
        <color theme="1"/>
        <rFont val="宋体"/>
        <charset val="134"/>
      </rPr>
      <t>大学英语视听说（</t>
    </r>
    <r>
      <rPr>
        <sz val="10.5"/>
        <color theme="1"/>
        <rFont val="Times New Roman"/>
        <family val="1"/>
      </rPr>
      <t>I</t>
    </r>
    <r>
      <rPr>
        <sz val="10.5"/>
        <color theme="1"/>
        <rFont val="宋体"/>
        <charset val="134"/>
      </rPr>
      <t>，</t>
    </r>
    <r>
      <rPr>
        <sz val="10.5"/>
        <color theme="1"/>
        <rFont val="Times New Roman"/>
        <family val="1"/>
      </rPr>
      <t>II</t>
    </r>
    <r>
      <rPr>
        <sz val="10.5"/>
        <color theme="1"/>
        <rFont val="宋体"/>
        <charset val="134"/>
      </rPr>
      <t>）</t>
    </r>
  </si>
  <si>
    <r>
      <rPr>
        <sz val="10.5"/>
        <color theme="1"/>
        <rFont val="宋体"/>
        <charset val="134"/>
      </rPr>
      <t>工科数学分析</t>
    </r>
    <r>
      <rPr>
        <sz val="10.5"/>
        <color theme="1"/>
        <rFont val="Times New Roman"/>
        <family val="1"/>
      </rPr>
      <t>(</t>
    </r>
    <r>
      <rPr>
        <sz val="10.5"/>
        <color theme="1"/>
        <rFont val="宋体"/>
        <charset val="134"/>
      </rPr>
      <t>Ⅰ、Ⅱ</t>
    </r>
    <r>
      <rPr>
        <sz val="10.5"/>
        <color theme="1"/>
        <rFont val="Times New Roman"/>
        <family val="1"/>
      </rPr>
      <t>)</t>
    </r>
  </si>
  <si>
    <r>
      <rPr>
        <sz val="10.5"/>
        <color theme="1"/>
        <rFont val="宋体"/>
        <charset val="134"/>
      </rPr>
      <t>线性代数</t>
    </r>
    <r>
      <rPr>
        <sz val="10.5"/>
        <color theme="1"/>
        <rFont val="Times New Roman"/>
        <family val="1"/>
      </rPr>
      <t>A</t>
    </r>
  </si>
  <si>
    <r>
      <rPr>
        <sz val="10.5"/>
        <color theme="1"/>
        <rFont val="宋体"/>
        <charset val="134"/>
      </rPr>
      <t>概率与数理统计</t>
    </r>
  </si>
  <si>
    <r>
      <rPr>
        <sz val="10.5"/>
        <color theme="1"/>
        <rFont val="宋体"/>
        <charset val="134"/>
      </rPr>
      <t>大学物理</t>
    </r>
    <r>
      <rPr>
        <sz val="10.5"/>
        <color theme="1"/>
        <rFont val="Times New Roman"/>
        <family val="1"/>
      </rPr>
      <t>(</t>
    </r>
    <r>
      <rPr>
        <sz val="10.5"/>
        <color theme="1"/>
        <rFont val="宋体"/>
        <charset val="134"/>
      </rPr>
      <t>Ⅰ、Ⅱ</t>
    </r>
    <r>
      <rPr>
        <sz val="10.5"/>
        <color theme="1"/>
        <rFont val="Times New Roman"/>
        <family val="1"/>
      </rPr>
      <t>)</t>
    </r>
  </si>
  <si>
    <r>
      <rPr>
        <sz val="10.5"/>
        <color theme="1"/>
        <rFont val="宋体"/>
        <charset val="134"/>
      </rPr>
      <t>物理实验</t>
    </r>
    <r>
      <rPr>
        <sz val="10.5"/>
        <color theme="1"/>
        <rFont val="Times New Roman"/>
        <family val="1"/>
      </rPr>
      <t>B(</t>
    </r>
    <r>
      <rPr>
        <sz val="10.5"/>
        <color theme="1"/>
        <rFont val="宋体"/>
        <charset val="134"/>
      </rPr>
      <t>Ⅰ、Ⅱ</t>
    </r>
    <r>
      <rPr>
        <sz val="10.5"/>
        <color theme="1"/>
        <rFont val="Times New Roman"/>
        <family val="1"/>
      </rPr>
      <t>)</t>
    </r>
  </si>
  <si>
    <r>
      <rPr>
        <sz val="10.5"/>
        <color rgb="FF000000"/>
        <rFont val="宋体"/>
        <charset val="134"/>
      </rPr>
      <t>数字电子技术基础</t>
    </r>
    <r>
      <rPr>
        <sz val="10.5"/>
        <color rgb="FF000000"/>
        <rFont val="Times New Roman"/>
        <family val="1"/>
      </rPr>
      <t>B</t>
    </r>
  </si>
  <si>
    <r>
      <rPr>
        <sz val="10.5"/>
        <color rgb="FF000000"/>
        <rFont val="宋体"/>
        <charset val="134"/>
      </rPr>
      <t>数字电子技术实验</t>
    </r>
    <r>
      <rPr>
        <sz val="10.5"/>
        <color rgb="FF000000"/>
        <rFont val="Times New Roman"/>
        <family val="1"/>
      </rPr>
      <t>B</t>
    </r>
  </si>
  <si>
    <r>
      <rPr>
        <sz val="10.5"/>
        <color rgb="FF000000"/>
        <rFont val="宋体"/>
        <charset val="134"/>
      </rPr>
      <t>计算机科学导论</t>
    </r>
  </si>
  <si>
    <t>软件工程专业导论</t>
  </si>
  <si>
    <r>
      <rPr>
        <sz val="10.5"/>
        <color theme="1"/>
        <rFont val="宋体"/>
        <charset val="134"/>
      </rPr>
      <t>程序设计基础（</t>
    </r>
    <r>
      <rPr>
        <sz val="10.5"/>
        <color theme="1"/>
        <rFont val="Times New Roman"/>
        <family val="1"/>
      </rPr>
      <t>C</t>
    </r>
    <r>
      <rPr>
        <sz val="10.5"/>
        <color theme="1"/>
        <rFont val="宋体"/>
        <charset val="134"/>
      </rPr>
      <t>语言）</t>
    </r>
  </si>
  <si>
    <r>
      <rPr>
        <sz val="10.5"/>
        <color theme="1"/>
        <rFont val="宋体"/>
        <charset val="134"/>
      </rPr>
      <t>离散数学</t>
    </r>
  </si>
  <si>
    <r>
      <rPr>
        <sz val="10.5"/>
        <color rgb="FF000000"/>
        <rFont val="宋体"/>
        <charset val="134"/>
      </rPr>
      <t>数据结构</t>
    </r>
  </si>
  <si>
    <r>
      <rPr>
        <sz val="10.5"/>
        <color rgb="FF000000"/>
        <rFont val="宋体"/>
        <charset val="134"/>
      </rPr>
      <t>计算机组成原理</t>
    </r>
  </si>
  <si>
    <t>面向对象程序设计（C++）
或
面向对象程序设计（Java）</t>
  </si>
  <si>
    <r>
      <rPr>
        <sz val="10.5"/>
        <color rgb="FF000000"/>
        <rFont val="宋体"/>
        <charset val="134"/>
      </rPr>
      <t>算法设计与分析</t>
    </r>
  </si>
  <si>
    <r>
      <rPr>
        <sz val="10.5"/>
        <color rgb="FF000000"/>
        <rFont val="宋体"/>
        <charset val="134"/>
      </rPr>
      <t>软件工程基础</t>
    </r>
  </si>
  <si>
    <r>
      <rPr>
        <sz val="10.5"/>
        <color rgb="FF000000"/>
        <rFont val="宋体"/>
        <charset val="134"/>
      </rPr>
      <t>软件需求工程与建模</t>
    </r>
  </si>
  <si>
    <r>
      <rPr>
        <sz val="10.5"/>
        <color rgb="FF000000"/>
        <rFont val="宋体"/>
        <charset val="134"/>
      </rPr>
      <t>数据库原理与设计</t>
    </r>
  </si>
  <si>
    <r>
      <rPr>
        <sz val="10.5"/>
        <color theme="1"/>
        <rFont val="宋体"/>
        <charset val="134"/>
      </rPr>
      <t>计算机网络</t>
    </r>
  </si>
  <si>
    <r>
      <rPr>
        <sz val="10.5"/>
        <color rgb="FF000000"/>
        <rFont val="宋体"/>
        <charset val="134"/>
      </rPr>
      <t>操作系统</t>
    </r>
  </si>
  <si>
    <r>
      <rPr>
        <sz val="10.5"/>
        <color rgb="FF000000"/>
        <rFont val="宋体"/>
        <charset val="134"/>
      </rPr>
      <t>软件项目管理</t>
    </r>
  </si>
  <si>
    <r>
      <rPr>
        <sz val="10.5"/>
        <color rgb="FF000000"/>
        <rFont val="宋体"/>
        <charset val="134"/>
      </rPr>
      <t>软件体系结构与设计模式</t>
    </r>
  </si>
  <si>
    <r>
      <rPr>
        <sz val="10.5"/>
        <color rgb="FF000000"/>
        <rFont val="宋体"/>
        <charset val="134"/>
      </rPr>
      <t>软件测试技术</t>
    </r>
  </si>
  <si>
    <r>
      <rPr>
        <sz val="10.5"/>
        <color rgb="FF000000"/>
        <rFont val="宋体"/>
        <charset val="134"/>
      </rPr>
      <t>编译原理</t>
    </r>
  </si>
  <si>
    <r>
      <rPr>
        <sz val="10.5"/>
        <color rgb="FF000000"/>
        <rFont val="宋体"/>
        <charset val="134"/>
      </rPr>
      <t>程序设计方法实践</t>
    </r>
  </si>
  <si>
    <r>
      <rPr>
        <sz val="10.5"/>
        <color rgb="FF000000"/>
        <rFont val="宋体"/>
        <charset val="134"/>
      </rPr>
      <t>网站开发基础</t>
    </r>
  </si>
  <si>
    <r>
      <rPr>
        <sz val="10.5"/>
        <color rgb="FF000000"/>
        <rFont val="宋体"/>
        <charset val="134"/>
      </rPr>
      <t>软件工程实践</t>
    </r>
  </si>
  <si>
    <r>
      <rPr>
        <sz val="10.5"/>
        <color rgb="FF000000"/>
        <rFont val="宋体"/>
        <charset val="134"/>
      </rPr>
      <t>应用系统开发实践</t>
    </r>
  </si>
  <si>
    <r>
      <rPr>
        <sz val="10.5"/>
        <color theme="1"/>
        <rFont val="宋体"/>
        <charset val="134"/>
      </rPr>
      <t>分布式系统开发实践</t>
    </r>
  </si>
  <si>
    <r>
      <rPr>
        <sz val="10.5"/>
        <color theme="1"/>
        <rFont val="宋体"/>
        <charset val="134"/>
      </rPr>
      <t>毕业设计（论文）</t>
    </r>
  </si>
  <si>
    <t xml:space="preserve"> </t>
  </si>
  <si>
    <t>毕业要求1：工程知识</t>
  </si>
  <si>
    <t>毕业要求2．问题分析</t>
  </si>
  <si>
    <t>毕业要求3．设计/开发解决方案</t>
  </si>
  <si>
    <t>毕业要求4．研究</t>
  </si>
  <si>
    <t>毕业要求5．使用现代工具</t>
  </si>
  <si>
    <t>毕业要求6．工程与社会</t>
  </si>
  <si>
    <t>毕业要求7．环境和可持续发展</t>
  </si>
  <si>
    <t>毕业要求8．职业规范</t>
  </si>
  <si>
    <t>毕业要求9．个人和团队</t>
  </si>
  <si>
    <t>毕业要求10．沟通</t>
  </si>
  <si>
    <t>毕业要求11．项目管理</t>
  </si>
  <si>
    <t>毕业要求12．终身学习</t>
  </si>
  <si>
    <t>能够将数学、自然科学、工程基础和专业知识用于解决复杂工程问题。</t>
  </si>
  <si>
    <t>能够应用数学、自然科学和工程科学的基本原理，识别、表达、并通过文献研究分析复杂工程问题，以获得有效结论。</t>
  </si>
  <si>
    <t>能够设计针对复杂软件工程问题的解决方案，设计满足特定需求的软件系统、可复用模块或组件，并能够在设计环节中体现创新意识，考虑社会、健康、安全、法律、文化以及环境等因素。</t>
  </si>
  <si>
    <t>能够基于科学原理并采用科学方法对复杂软件工程问题进行研究，包括建立软件模型、设计实验、分析与解释数据、并通过信息综合得到合理有效的结论。</t>
  </si>
  <si>
    <t>能够针对复杂软件工程问题，开发、选择与使用恰当的技术、资源、现代工程工具和信息技术工具，利用形式化方法完成复杂软件系统的分析、预测、模拟、设计、验证、确认、实现、应用和维护，并能够理解其局限性。</t>
  </si>
  <si>
    <t>能够基于工程相关领域背景知识进行合理分析，评价专业工程实践和复杂软件工程问题解决方案对社会、健康、安全、法律以及文化的影响，并理解应承担的责任。</t>
  </si>
  <si>
    <t>能够理解和评价针对复杂软件工程问题的专业工程实践对环境、社会可持续发展的影响。</t>
  </si>
  <si>
    <t>具有人文社会科学素养、社会责任感，能够在软件工程实践中理解并遵守工程职业道德和规范，履行责任。</t>
  </si>
  <si>
    <t>能够在多学科背景下的软件项目团队中承担个体、团队成员以及负责人的角色。</t>
  </si>
  <si>
    <t>能够就复杂软件工程问题与业界同行及社会公众进行有效沟通和交流，包括撰写报告和设计文稿、陈述发言、清晰表达或回应指令，并具备一定的国际视野，能够在跨文化背景下进行沟通和交流。</t>
  </si>
  <si>
    <t>理解并掌握复杂软件工程项目管理原理与经济决策方法，并能在多学科环境中应用，具有一定的软件项目管理能力。</t>
  </si>
  <si>
    <t>具有自主学习和终身学习的意识，有不断学习和适应发展的能力。</t>
  </si>
  <si>
    <t>1.2 能够针对一个系统或者过程建立数学模型并进行求解</t>
  </si>
  <si>
    <t>1.3 能够应用工程原理和专业知识分析工程问题的解决途径并进行改进</t>
  </si>
  <si>
    <t>1.4 能够应用专业知识解决工程计算问题</t>
  </si>
  <si>
    <t>2.1 能够识别和判断复杂工程问题的关键环节和参数</t>
  </si>
  <si>
    <t>3.1 能够根据复杂软件工程问题的需求确定基本思路和方案</t>
  </si>
  <si>
    <r>
      <rPr>
        <sz val="8"/>
        <color rgb="FF000000"/>
        <rFont val="Times New Roman"/>
        <family val="1"/>
      </rPr>
      <t xml:space="preserve">3.2 </t>
    </r>
    <r>
      <rPr>
        <sz val="8"/>
        <color rgb="FF000000"/>
        <rFont val="宋体"/>
        <charset val="134"/>
      </rPr>
      <t>能够在安全、环境、法律等现实约束条件下通过技术、经济评价等论证设计方案的可行性</t>
    </r>
  </si>
  <si>
    <r>
      <rPr>
        <sz val="8"/>
        <color rgb="FF000000"/>
        <rFont val="Times New Roman"/>
        <family val="1"/>
      </rPr>
      <t xml:space="preserve">3.3 </t>
    </r>
    <r>
      <rPr>
        <sz val="8"/>
        <color rgb="FF000000"/>
        <rFont val="宋体"/>
        <charset val="134"/>
      </rPr>
      <t>能够针对特定软件需求、可复用模块或组件完成数据结构和算法的设计</t>
    </r>
  </si>
  <si>
    <r>
      <rPr>
        <sz val="8"/>
        <color rgb="FF000000"/>
        <rFont val="Times New Roman"/>
        <family val="1"/>
      </rPr>
      <t xml:space="preserve">3.4 </t>
    </r>
    <r>
      <rPr>
        <sz val="8"/>
        <color rgb="FF000000"/>
        <rFont val="宋体"/>
        <charset val="134"/>
      </rPr>
      <t>能够在设计中体现创新意识</t>
    </r>
  </si>
  <si>
    <r>
      <rPr>
        <sz val="8"/>
        <color rgb="FF000000"/>
        <rFont val="Times New Roman"/>
        <family val="1"/>
      </rPr>
      <t xml:space="preserve">4.1 </t>
    </r>
    <r>
      <rPr>
        <sz val="8"/>
        <color rgb="FF000000"/>
        <rFont val="宋体"/>
        <charset val="134"/>
      </rPr>
      <t>能够识别计算机软硬件系统组成并了解工作原理</t>
    </r>
  </si>
  <si>
    <r>
      <rPr>
        <sz val="8"/>
        <color rgb="FF000000"/>
        <rFont val="Times New Roman"/>
        <family val="1"/>
      </rPr>
      <t xml:space="preserve">4.2 </t>
    </r>
    <r>
      <rPr>
        <sz val="8"/>
        <color rgb="FF000000"/>
        <rFont val="宋体"/>
        <charset val="134"/>
      </rPr>
      <t>能够理解系统软件的设计思路和基本原理并能够运用相应原理采用科学方法解决具体问题</t>
    </r>
  </si>
  <si>
    <r>
      <rPr>
        <sz val="8"/>
        <color rgb="FF000000"/>
        <rFont val="Times New Roman"/>
        <family val="1"/>
      </rPr>
      <t xml:space="preserve">4.3 </t>
    </r>
    <r>
      <rPr>
        <sz val="8"/>
        <color rgb="FF000000"/>
        <rFont val="宋体"/>
        <charset val="134"/>
      </rPr>
      <t>能够建立软件模型、设计实验、分析与解释数据、并通过信息综合得到合理有效的结论</t>
    </r>
  </si>
  <si>
    <r>
      <rPr>
        <sz val="8"/>
        <color rgb="FF000000"/>
        <rFont val="Times New Roman"/>
        <family val="1"/>
      </rPr>
      <t xml:space="preserve">4.4 </t>
    </r>
    <r>
      <rPr>
        <sz val="8"/>
        <color rgb="FF000000"/>
        <rFont val="宋体"/>
        <charset val="134"/>
      </rPr>
      <t>能够融合专业知识结构，具备对复杂软件工程问题进行深入研究的能力</t>
    </r>
  </si>
  <si>
    <r>
      <rPr>
        <sz val="8"/>
        <color rgb="FF000000"/>
        <rFont val="Times New Roman"/>
        <family val="1"/>
      </rPr>
      <t xml:space="preserve">5.1 </t>
    </r>
    <r>
      <rPr>
        <sz val="8"/>
        <color rgb="FF000000"/>
        <rFont val="宋体"/>
        <charset val="134"/>
      </rPr>
      <t>能够开发、选择与使用恰当的技术、资源、现代工程工具和信息技术工具完成复杂软件工程需求分析、预测、模拟</t>
    </r>
  </si>
  <si>
    <r>
      <rPr>
        <sz val="8"/>
        <rFont val="Times New Roman"/>
        <family val="1"/>
      </rPr>
      <t xml:space="preserve">5.2 </t>
    </r>
    <r>
      <rPr>
        <sz val="8"/>
        <rFont val="宋体"/>
        <charset val="134"/>
      </rPr>
      <t>能够使用恰当的工具和技术对软件体系架构和设计模式进行选择，并完成软件设计，并理解选择的局限性</t>
    </r>
  </si>
  <si>
    <r>
      <rPr>
        <sz val="8"/>
        <color rgb="FF000000"/>
        <rFont val="Times New Roman"/>
        <family val="1"/>
      </rPr>
      <t xml:space="preserve">5.3 </t>
    </r>
    <r>
      <rPr>
        <sz val="8"/>
        <color rgb="FF000000"/>
        <rFont val="宋体"/>
        <charset val="134"/>
      </rPr>
      <t>能够采用恰当的开发工具完成软件开发，并能够理解开发过程的局限性</t>
    </r>
  </si>
  <si>
    <r>
      <rPr>
        <sz val="8"/>
        <color rgb="FF000000"/>
        <rFont val="Times New Roman"/>
        <family val="1"/>
      </rPr>
      <t xml:space="preserve">5.4 </t>
    </r>
    <r>
      <rPr>
        <sz val="8"/>
        <color rgb="FF000000"/>
        <rFont val="宋体"/>
        <charset val="134"/>
      </rPr>
      <t>能够采用恰当的方法和工具对软件进行测试和验证，并能够给出应用和维护方案</t>
    </r>
  </si>
  <si>
    <r>
      <rPr>
        <sz val="8"/>
        <color rgb="FF000000"/>
        <rFont val="Times New Roman"/>
        <family val="1"/>
      </rPr>
      <t xml:space="preserve">5.5 </t>
    </r>
    <r>
      <rPr>
        <sz val="8"/>
        <color rgb="FF000000"/>
        <rFont val="宋体"/>
        <charset val="134"/>
      </rPr>
      <t>能够用形式化模型和文档等形式呈现软件系统解决方案和成果</t>
    </r>
  </si>
  <si>
    <r>
      <rPr>
        <sz val="8"/>
        <color rgb="FF000000"/>
        <rFont val="Times New Roman"/>
        <family val="1"/>
      </rPr>
      <t xml:space="preserve">6.1 </t>
    </r>
    <r>
      <rPr>
        <sz val="8"/>
        <color rgb="FF000000"/>
        <rFont val="宋体"/>
        <charset val="134"/>
      </rPr>
      <t>能够了解应用领域背景知识，完成复杂软件系统的需求分析，说明其合理性</t>
    </r>
  </si>
  <si>
    <r>
      <t xml:space="preserve">6.2 </t>
    </r>
    <r>
      <rPr>
        <sz val="8"/>
        <color rgb="FF000000"/>
        <rFont val="宋体"/>
        <charset val="134"/>
      </rPr>
      <t>能够完成软件工程项目实践过程并进行评价</t>
    </r>
  </si>
  <si>
    <r>
      <t xml:space="preserve">6.3 </t>
    </r>
    <r>
      <rPr>
        <sz val="8"/>
        <color rgb="FF000000"/>
        <rFont val="宋体"/>
        <charset val="134"/>
      </rPr>
      <t>能够撰写各类软件工程文档并进行评价</t>
    </r>
  </si>
  <si>
    <r>
      <rPr>
        <sz val="8"/>
        <color rgb="FF000000"/>
        <rFont val="Times New Roman"/>
        <family val="1"/>
      </rPr>
      <t xml:space="preserve">6.4 </t>
    </r>
    <r>
      <rPr>
        <sz val="8"/>
        <color rgb="FF000000"/>
        <rFont val="宋体"/>
        <charset val="134"/>
      </rPr>
      <t>能够采用适当的方法评价工程实践对社会、健康、安全、法律以及文化的影响，并理解应承担的责任</t>
    </r>
  </si>
  <si>
    <r>
      <rPr>
        <sz val="8"/>
        <color rgb="FF000000"/>
        <rFont val="Times New Roman"/>
        <family val="1"/>
      </rPr>
      <t xml:space="preserve">7.1 </t>
    </r>
    <r>
      <rPr>
        <sz val="8"/>
        <color rgb="FF000000"/>
        <rFont val="宋体"/>
        <charset val="134"/>
      </rPr>
      <t>能够了解软件工程及相关行业的政策和法律法规</t>
    </r>
  </si>
  <si>
    <r>
      <rPr>
        <sz val="8"/>
        <color rgb="FF000000"/>
        <rFont val="Times New Roman"/>
        <family val="1"/>
      </rPr>
      <t xml:space="preserve">7.2 </t>
    </r>
    <r>
      <rPr>
        <sz val="8"/>
        <color rgb="FF000000"/>
        <rFont val="宋体"/>
        <charset val="134"/>
      </rPr>
      <t>能够了解国内外行业标准、规范和技术发展趋势</t>
    </r>
  </si>
  <si>
    <r>
      <rPr>
        <sz val="8"/>
        <color rgb="FF000000"/>
        <rFont val="Times New Roman"/>
        <family val="1"/>
      </rPr>
      <t xml:space="preserve">7.3 </t>
    </r>
    <r>
      <rPr>
        <sz val="8"/>
        <color rgb="FF000000"/>
        <rFont val="宋体"/>
        <charset val="134"/>
      </rPr>
      <t>能够理解复杂软件工程问题的专业实践和对环境以及社会可持续发展的影响</t>
    </r>
  </si>
  <si>
    <r>
      <rPr>
        <sz val="8"/>
        <color rgb="FF000000"/>
        <rFont val="Times New Roman"/>
        <family val="1"/>
      </rPr>
      <t xml:space="preserve">8.1 </t>
    </r>
    <r>
      <rPr>
        <sz val="8"/>
        <color rgb="FF000000"/>
        <rFont val="宋体"/>
        <charset val="134"/>
      </rPr>
      <t>能够树立正确的世界观、人生观、价值观，具备良好的人文社会科学素养</t>
    </r>
  </si>
  <si>
    <r>
      <rPr>
        <sz val="8"/>
        <color rgb="FF000000"/>
        <rFont val="Times New Roman"/>
        <family val="1"/>
      </rPr>
      <t xml:space="preserve">8.2 </t>
    </r>
    <r>
      <rPr>
        <sz val="8"/>
        <color rgb="FF000000"/>
        <rFont val="宋体"/>
        <charset val="134"/>
      </rPr>
      <t>能够拥有健康的体质、良好的心理素质和社会责任感</t>
    </r>
  </si>
  <si>
    <r>
      <rPr>
        <sz val="8"/>
        <color rgb="FF000000"/>
        <rFont val="Times New Roman"/>
        <family val="1"/>
      </rPr>
      <t xml:space="preserve">8.3 </t>
    </r>
    <r>
      <rPr>
        <sz val="8"/>
        <color rgb="FF000000"/>
        <rFont val="宋体"/>
        <charset val="134"/>
      </rPr>
      <t>能够具备软件工程师的专业素质和职业道德和规范，履行责任</t>
    </r>
  </si>
  <si>
    <r>
      <t xml:space="preserve">9.1 </t>
    </r>
    <r>
      <rPr>
        <sz val="8"/>
        <color rgb="FF000000"/>
        <rFont val="宋体"/>
        <charset val="134"/>
      </rPr>
      <t>能够在多学科背景下理解团队的意义，了解软件项目团队的角色</t>
    </r>
  </si>
  <si>
    <r>
      <rPr>
        <sz val="8"/>
        <color rgb="FF000000"/>
        <rFont val="Times New Roman"/>
        <family val="1"/>
      </rPr>
      <t xml:space="preserve">9.2 </t>
    </r>
    <r>
      <rPr>
        <sz val="8"/>
        <color rgb="FF000000"/>
        <rFont val="宋体"/>
        <charset val="134"/>
      </rPr>
      <t>能够在多学科背景下主动与其他成员沟通、合作、开展工作</t>
    </r>
  </si>
  <si>
    <r>
      <rPr>
        <sz val="8"/>
        <color rgb="FF000000"/>
        <rFont val="Times New Roman"/>
        <family val="1"/>
      </rPr>
      <t xml:space="preserve">9.3 </t>
    </r>
    <r>
      <rPr>
        <sz val="8"/>
        <color rgb="FF000000"/>
        <rFont val="宋体"/>
        <charset val="134"/>
      </rPr>
      <t>能够在团队中承担个体、团队成员以及负责人的角色</t>
    </r>
  </si>
  <si>
    <r>
      <rPr>
        <sz val="8"/>
        <color rgb="FF000000"/>
        <rFont val="Times New Roman"/>
        <family val="1"/>
      </rPr>
      <t xml:space="preserve">10.1 </t>
    </r>
    <r>
      <rPr>
        <sz val="8"/>
        <color rgb="FF000000"/>
        <rFont val="宋体"/>
        <charset val="134"/>
      </rPr>
      <t>能够运用恰当工具阐述工作成果，与业界同行和社会公众进行有效沟通与交流</t>
    </r>
  </si>
  <si>
    <r>
      <t xml:space="preserve">10.2 </t>
    </r>
    <r>
      <rPr>
        <sz val="8"/>
        <color rgb="FF000000"/>
        <rFont val="宋体"/>
        <charset val="134"/>
      </rPr>
      <t>能够具备一定的国际视野，能够了解和跟踪软件工程专业的最新发展趋势</t>
    </r>
  </si>
  <si>
    <r>
      <rPr>
        <sz val="8"/>
        <color rgb="FF000000"/>
        <rFont val="Times New Roman"/>
        <family val="1"/>
      </rPr>
      <t xml:space="preserve">10.3 </t>
    </r>
    <r>
      <rPr>
        <sz val="8"/>
        <color rgb="FF000000"/>
        <rFont val="宋体"/>
        <charset val="134"/>
      </rPr>
      <t>能够掌握一门外语，具有跨文化交流和沟通能力</t>
    </r>
  </si>
  <si>
    <r>
      <t xml:space="preserve">11.4 </t>
    </r>
    <r>
      <rPr>
        <sz val="8"/>
        <color rgb="FF000000"/>
        <rFont val="宋体"/>
        <charset val="134"/>
      </rPr>
      <t>能够具备对复杂软件工程项目进行项目管理的能力并进行实践</t>
    </r>
  </si>
  <si>
    <r>
      <rPr>
        <sz val="8"/>
        <color rgb="FF000000"/>
        <rFont val="Times New Roman"/>
        <family val="1"/>
      </rPr>
      <t xml:space="preserve">12.1 </t>
    </r>
    <r>
      <rPr>
        <sz val="8"/>
        <color rgb="FF000000"/>
        <rFont val="宋体"/>
        <charset val="134"/>
      </rPr>
      <t>能够认识到自我探索和终身学习的必要性</t>
    </r>
  </si>
  <si>
    <r>
      <rPr>
        <sz val="8"/>
        <color rgb="FF000000"/>
        <rFont val="Times New Roman"/>
        <family val="1"/>
      </rPr>
      <t xml:space="preserve">12.2 </t>
    </r>
    <r>
      <rPr>
        <sz val="8"/>
        <color rgb="FF000000"/>
        <rFont val="宋体"/>
        <charset val="134"/>
      </rPr>
      <t>能够养成主动学习习惯并表现出不断探索的成效，能够自我评价</t>
    </r>
  </si>
  <si>
    <r>
      <rPr>
        <sz val="8"/>
        <color rgb="FF000000"/>
        <rFont val="Times New Roman"/>
        <family val="1"/>
      </rPr>
      <t xml:space="preserve">12.3 </t>
    </r>
    <r>
      <rPr>
        <sz val="8"/>
        <color rgb="FF000000"/>
        <rFont val="宋体"/>
        <charset val="134"/>
      </rPr>
      <t>能够运用科学的学习方法，管理知识和处理信息，做到学以致用</t>
    </r>
  </si>
  <si>
    <t xml:space="preserve">                     所有支撑的指标点</t>
  </si>
  <si>
    <t xml:space="preserve">                             强支撑的指标点</t>
  </si>
  <si>
    <t xml:space="preserve">          中支撑的指标点</t>
  </si>
  <si>
    <t xml:space="preserve">           弱支撑的指标点</t>
  </si>
  <si>
    <t>马克思主义基本原理</t>
  </si>
  <si>
    <t>H</t>
  </si>
  <si>
    <t>大学生心理素质发展</t>
  </si>
  <si>
    <t>M</t>
  </si>
  <si>
    <t>中国近代史纲要</t>
  </si>
  <si>
    <t>思想道德修养与法律基础</t>
  </si>
  <si>
    <t>毛泽东思想与中国特色社会主义理论体系概论</t>
  </si>
  <si>
    <t>形势与政策</t>
  </si>
  <si>
    <t>军事理论</t>
  </si>
  <si>
    <t>军事训练</t>
  </si>
  <si>
    <t>体育（I～Ⅳ）</t>
  </si>
  <si>
    <t>知识产权法基础</t>
  </si>
  <si>
    <t>人文社会实践</t>
  </si>
  <si>
    <t>德育答辩</t>
  </si>
  <si>
    <t>专项英语</t>
  </si>
  <si>
    <t>L</t>
  </si>
  <si>
    <t>通识教育课专项</t>
  </si>
  <si>
    <t>实验选修课专项</t>
  </si>
  <si>
    <t>大学英语（I，II）</t>
  </si>
  <si>
    <t>大学英语视听说（I，II）</t>
  </si>
  <si>
    <t>工科数学分析(Ⅰ、Ⅱ)</t>
  </si>
  <si>
    <t>线性代数A</t>
  </si>
  <si>
    <t>概率与数理统计</t>
  </si>
  <si>
    <t>大学物理(Ⅰ、Ⅱ)</t>
  </si>
  <si>
    <t>物理实验B(Ⅰ、Ⅱ)</t>
  </si>
  <si>
    <t>电路分析基础B</t>
  </si>
  <si>
    <t>数字电子技术基础B</t>
  </si>
  <si>
    <t>数字电子技术实验B</t>
  </si>
  <si>
    <t>模拟电子技术基础B</t>
  </si>
  <si>
    <t>模拟电子技术实验B</t>
  </si>
  <si>
    <t>计算机科学导论</t>
  </si>
  <si>
    <t>程序设计基础（C语言）</t>
  </si>
  <si>
    <t>离散数学</t>
  </si>
  <si>
    <t>数据结构</t>
  </si>
  <si>
    <t>计算机组成原理</t>
  </si>
  <si>
    <t>算法设计与分析</t>
  </si>
  <si>
    <t>软件工程基础</t>
  </si>
  <si>
    <t>软件需求工程与建模</t>
  </si>
  <si>
    <t>数据库原理与设计</t>
  </si>
  <si>
    <t>计算机网络</t>
  </si>
  <si>
    <t>操作系统</t>
  </si>
  <si>
    <t>软件项目管理</t>
  </si>
  <si>
    <t>软件体系结构与设计模式</t>
  </si>
  <si>
    <t>软件测试技术</t>
  </si>
  <si>
    <t>编译原理</t>
  </si>
  <si>
    <t>程序设计方法实践</t>
  </si>
  <si>
    <t>网站开发基础</t>
  </si>
  <si>
    <t>软件工程实践</t>
  </si>
  <si>
    <t>应用系统开发实践</t>
  </si>
  <si>
    <t>分布式系统开发实践</t>
  </si>
  <si>
    <t>毕业设计（论文）</t>
  </si>
  <si>
    <t>全部支撑课程</t>
  </si>
  <si>
    <t>强支撑课程</t>
  </si>
  <si>
    <t>中支撑课程</t>
  </si>
  <si>
    <t>弱支撑课程</t>
  </si>
  <si>
    <t>北京理工大学软件工程专业毕业要求指标点支撑课程关联矩阵</t>
  </si>
  <si>
    <t>能够针对复杂软件工程问题，开发、选择与使用恰当的技术、资源、现代工程工具和信息技术工具，利用形式化方法完成复杂软件系统的分析、设计、验证、确认、实现、应用和维护，并能够理解其局限性。</t>
  </si>
  <si>
    <r>
      <rPr>
        <sz val="9"/>
        <color theme="1"/>
        <rFont val="宋体"/>
        <charset val="134"/>
      </rPr>
      <t>能够就复杂软件工程问题与业界同行及社会公众进行有效沟通和交流，</t>
    </r>
    <r>
      <rPr>
        <sz val="9"/>
        <color theme="1"/>
        <rFont val="宋体"/>
        <charset val="134"/>
      </rPr>
      <t>并具备一定的国际视野，能够在跨文化背景下进行沟通和交流。</t>
    </r>
  </si>
  <si>
    <t>理解并掌握软件工程项目管理原理与经济决策方法，并能在多学科环境中应用，具有一定的软件项目管理能力。</t>
  </si>
  <si>
    <r>
      <rPr>
        <sz val="9"/>
        <color rgb="FF000000"/>
        <rFont val="Times New Roman"/>
        <family val="1"/>
      </rPr>
      <t xml:space="preserve">1.1 </t>
    </r>
    <r>
      <rPr>
        <sz val="9"/>
        <color rgb="FF000000"/>
        <rFont val="宋体"/>
        <charset val="134"/>
      </rPr>
      <t>能够运用数学与自然科学的基本知识正确表述复杂工程问题</t>
    </r>
  </si>
  <si>
    <r>
      <rPr>
        <sz val="9"/>
        <color rgb="FF000000"/>
        <rFont val="Times New Roman"/>
        <family val="1"/>
      </rPr>
      <t xml:space="preserve">1.2 </t>
    </r>
    <r>
      <rPr>
        <sz val="9"/>
        <color rgb="FF000000"/>
        <rFont val="宋体"/>
        <charset val="134"/>
      </rPr>
      <t>能够针对一个系统或者过程建立数学模型并进行求解</t>
    </r>
  </si>
  <si>
    <t>1.3 能够运用工程原理和专业知识分析工程问题的解决途径并进行改进</t>
  </si>
  <si>
    <t>1.4 能够使用程序设计语言解决工程计算问题</t>
  </si>
  <si>
    <r>
      <rPr>
        <sz val="9"/>
        <color theme="1"/>
        <rFont val="Times New Roman"/>
        <family val="1"/>
      </rPr>
      <t>2.2</t>
    </r>
    <r>
      <rPr>
        <sz val="9"/>
        <color theme="1"/>
        <rFont val="宋体"/>
        <charset val="134"/>
      </rPr>
      <t>能够认识到解决问题有多种方案可以选择</t>
    </r>
  </si>
  <si>
    <r>
      <rPr>
        <sz val="9"/>
        <color theme="1"/>
        <rFont val="Times New Roman"/>
        <family val="1"/>
      </rPr>
      <t xml:space="preserve">2.3 </t>
    </r>
    <r>
      <rPr>
        <sz val="9"/>
        <color theme="1"/>
        <rFont val="宋体"/>
        <charset val="134"/>
      </rPr>
      <t>能够查找并分析文献寻求可替代的解决方案</t>
    </r>
  </si>
  <si>
    <r>
      <rPr>
        <sz val="9"/>
        <color theme="1"/>
        <rFont val="Times New Roman"/>
        <family val="1"/>
      </rPr>
      <t xml:space="preserve">2.4 </t>
    </r>
    <r>
      <rPr>
        <sz val="9"/>
        <color theme="1"/>
        <rFont val="宋体"/>
        <charset val="134"/>
      </rPr>
      <t>能够正确表达一个工程问题的解决方案</t>
    </r>
  </si>
  <si>
    <r>
      <rPr>
        <sz val="9"/>
        <color theme="1"/>
        <rFont val="Times New Roman"/>
        <family val="1"/>
      </rPr>
      <t xml:space="preserve">2.5 </t>
    </r>
    <r>
      <rPr>
        <sz val="9"/>
        <color theme="1"/>
        <rFont val="宋体"/>
        <charset val="134"/>
      </rPr>
      <t>能够运用基本原理证实解决方案的合理性</t>
    </r>
  </si>
  <si>
    <t>3.1 能够根据复杂工程问题的需求确定设计目标</t>
  </si>
  <si>
    <r>
      <rPr>
        <sz val="9"/>
        <color rgb="FF000000"/>
        <rFont val="Times New Roman"/>
        <family val="1"/>
      </rPr>
      <t xml:space="preserve">3.2 </t>
    </r>
    <r>
      <rPr>
        <sz val="9"/>
        <color rgb="FF000000"/>
        <rFont val="宋体"/>
        <charset val="134"/>
      </rPr>
      <t>能够在安全、环境、法律等现实约束条件下通过技术经济评价论证设计方案的可行性</t>
    </r>
  </si>
  <si>
    <r>
      <rPr>
        <sz val="9"/>
        <color rgb="FF000000"/>
        <rFont val="Times New Roman"/>
        <family val="1"/>
      </rPr>
      <t xml:space="preserve">3.3 </t>
    </r>
    <r>
      <rPr>
        <sz val="9"/>
        <color rgb="FF000000"/>
        <rFont val="宋体"/>
        <charset val="134"/>
      </rPr>
      <t>能够针对特定软件需求确定数据结构和算法，体现创新意识</t>
    </r>
  </si>
  <si>
    <r>
      <rPr>
        <sz val="9"/>
        <color rgb="FF000000"/>
        <rFont val="Times New Roman"/>
        <family val="1"/>
      </rPr>
      <t xml:space="preserve">3.4 </t>
    </r>
    <r>
      <rPr>
        <sz val="9"/>
        <color rgb="FF000000"/>
        <rFont val="宋体"/>
        <charset val="134"/>
      </rPr>
      <t>能够根据简单软件的需求完成程序的设计与实现</t>
    </r>
  </si>
  <si>
    <r>
      <rPr>
        <sz val="9"/>
        <color rgb="FF000000"/>
        <rFont val="Times New Roman"/>
        <family val="1"/>
      </rPr>
      <t xml:space="preserve">4.1 </t>
    </r>
    <r>
      <rPr>
        <sz val="9"/>
        <color rgb="FF000000"/>
        <rFont val="宋体"/>
        <charset val="134"/>
      </rPr>
      <t>能够识别计算机系统组成并了解工作原理</t>
    </r>
  </si>
  <si>
    <r>
      <rPr>
        <sz val="9"/>
        <color rgb="FF000000"/>
        <rFont val="Times New Roman"/>
        <family val="1"/>
      </rPr>
      <t xml:space="preserve">4.2 </t>
    </r>
    <r>
      <rPr>
        <sz val="9"/>
        <color rgb="FF000000"/>
        <rFont val="宋体"/>
        <charset val="134"/>
      </rPr>
      <t>能够理解系统软件的设计思路和基本原理并能够运用相应原理解决具体问题</t>
    </r>
  </si>
  <si>
    <r>
      <rPr>
        <sz val="9"/>
        <color rgb="FF000000"/>
        <rFont val="Times New Roman"/>
        <family val="1"/>
      </rPr>
      <t xml:space="preserve">4.3 </t>
    </r>
    <r>
      <rPr>
        <sz val="9"/>
        <color rgb="FF000000"/>
        <rFont val="宋体"/>
        <charset val="134"/>
      </rPr>
      <t>能够理解应用软件的设计思路和原理并能够运用应用软件解决实际工程问题</t>
    </r>
  </si>
  <si>
    <r>
      <rPr>
        <sz val="9"/>
        <color rgb="FF000000"/>
        <rFont val="Times New Roman"/>
        <family val="1"/>
      </rPr>
      <t xml:space="preserve">4.4 </t>
    </r>
    <r>
      <rPr>
        <sz val="9"/>
        <color rgb="FF000000"/>
        <rFont val="宋体"/>
        <charset val="134"/>
      </rPr>
      <t>能够理解专业知识体系，具备进行深入研究的能力</t>
    </r>
  </si>
  <si>
    <r>
      <rPr>
        <sz val="9"/>
        <color rgb="FF000000"/>
        <rFont val="Times New Roman"/>
        <family val="1"/>
      </rPr>
      <t xml:space="preserve">5.1 </t>
    </r>
    <r>
      <rPr>
        <sz val="9"/>
        <color rgb="FF000000"/>
        <rFont val="宋体"/>
        <charset val="134"/>
      </rPr>
      <t>能够运用工具完成</t>
    </r>
    <r>
      <rPr>
        <sz val="9"/>
        <color rgb="FF000000"/>
        <rFont val="宋体"/>
        <charset val="134"/>
      </rPr>
      <t>复杂软件工程</t>
    </r>
    <r>
      <rPr>
        <sz val="9"/>
        <color rgb="FF000000"/>
        <rFont val="宋体"/>
        <charset val="134"/>
      </rPr>
      <t>需求与设计阶段的分析与形式化建模</t>
    </r>
  </si>
  <si>
    <r>
      <rPr>
        <sz val="9"/>
        <color rgb="FF000000"/>
        <rFont val="Times New Roman"/>
        <family val="1"/>
      </rPr>
      <t xml:space="preserve">5.2 </t>
    </r>
    <r>
      <rPr>
        <sz val="9"/>
        <color rgb="FF000000"/>
        <rFont val="宋体"/>
        <charset val="134"/>
      </rPr>
      <t>能够根据设计需求选取软件体系架构和设计模式并完成详细设计，体现创新意识</t>
    </r>
  </si>
  <si>
    <r>
      <rPr>
        <sz val="9"/>
        <color rgb="FF000000"/>
        <rFont val="Times New Roman"/>
        <family val="1"/>
      </rPr>
      <t xml:space="preserve">5.3 </t>
    </r>
    <r>
      <rPr>
        <sz val="9"/>
        <color rgb="FF000000"/>
        <rFont val="宋体"/>
        <charset val="134"/>
      </rPr>
      <t>能够采用恰当的开发工具完成软件开发，并能够理解开发过程的局限性</t>
    </r>
  </si>
  <si>
    <r>
      <rPr>
        <sz val="9"/>
        <color rgb="FF000000"/>
        <rFont val="Times New Roman"/>
        <family val="1"/>
      </rPr>
      <t xml:space="preserve">5.4 </t>
    </r>
    <r>
      <rPr>
        <sz val="9"/>
        <color rgb="FF000000"/>
        <rFont val="宋体"/>
        <charset val="134"/>
      </rPr>
      <t>能够采用恰当的方法和工具对软件进行测试和验证，并能够给出应用和维护方案</t>
    </r>
  </si>
  <si>
    <r>
      <rPr>
        <sz val="9"/>
        <color rgb="FF000000"/>
        <rFont val="Times New Roman"/>
        <family val="1"/>
      </rPr>
      <t xml:space="preserve">5.5 </t>
    </r>
    <r>
      <rPr>
        <sz val="9"/>
        <color rgb="FF000000"/>
        <rFont val="宋体"/>
        <charset val="134"/>
      </rPr>
      <t>能够用形式化模型和文档等形式呈现软件系统解决方案和成果</t>
    </r>
  </si>
  <si>
    <r>
      <rPr>
        <sz val="9"/>
        <color rgb="FF000000"/>
        <rFont val="Times New Roman"/>
        <family val="1"/>
      </rPr>
      <t>6.1</t>
    </r>
    <r>
      <rPr>
        <sz val="9"/>
        <color rgb="FF000000"/>
        <rFont val="宋体"/>
        <charset val="134"/>
      </rPr>
      <t>能够了解应用领域背景知识，完成</t>
    </r>
    <r>
      <rPr>
        <sz val="9"/>
        <color rgb="FF000000"/>
        <rFont val="宋体"/>
        <charset val="134"/>
      </rPr>
      <t>复杂软件系统的</t>
    </r>
    <r>
      <rPr>
        <sz val="9"/>
        <color rgb="FF000000"/>
        <rFont val="宋体"/>
        <charset val="134"/>
      </rPr>
      <t>需求分析</t>
    </r>
  </si>
  <si>
    <r>
      <rPr>
        <sz val="9"/>
        <color rgb="FF000000"/>
        <rFont val="Times New Roman"/>
        <family val="1"/>
      </rPr>
      <t xml:space="preserve">6.2 </t>
    </r>
    <r>
      <rPr>
        <sz val="9"/>
        <color rgb="FF000000"/>
        <rFont val="宋体"/>
        <charset val="134"/>
      </rPr>
      <t>能够完成软件工程项目实践</t>
    </r>
  </si>
  <si>
    <r>
      <rPr>
        <sz val="9"/>
        <color rgb="FF000000"/>
        <rFont val="Times New Roman"/>
        <family val="1"/>
      </rPr>
      <t xml:space="preserve">6.3 </t>
    </r>
    <r>
      <rPr>
        <sz val="9"/>
        <color rgb="FF000000"/>
        <rFont val="宋体"/>
        <charset val="134"/>
      </rPr>
      <t>能够撰写各类软件工程文档</t>
    </r>
  </si>
  <si>
    <r>
      <rPr>
        <sz val="9"/>
        <color rgb="FF000000"/>
        <rFont val="Times New Roman"/>
        <family val="1"/>
      </rPr>
      <t xml:space="preserve">6.4 </t>
    </r>
    <r>
      <rPr>
        <sz val="9"/>
        <color rgb="FF000000"/>
        <rFont val="宋体"/>
        <charset val="134"/>
      </rPr>
      <t>能够采用适当的方法评价工程实践对社会、健康、安全、法律以及文化的影响，并理解应承担的责任</t>
    </r>
  </si>
  <si>
    <r>
      <rPr>
        <sz val="9"/>
        <color rgb="FF000000"/>
        <rFont val="Times New Roman"/>
        <family val="1"/>
      </rPr>
      <t xml:space="preserve">7.1 </t>
    </r>
    <r>
      <rPr>
        <sz val="9"/>
        <color rgb="FF000000"/>
        <rFont val="宋体"/>
        <charset val="134"/>
      </rPr>
      <t>能够了解软件及相关行业的政策和法律法规</t>
    </r>
  </si>
  <si>
    <r>
      <rPr>
        <sz val="9"/>
        <color rgb="FF000000"/>
        <rFont val="Times New Roman"/>
        <family val="1"/>
      </rPr>
      <t xml:space="preserve">7.2 </t>
    </r>
    <r>
      <rPr>
        <sz val="9"/>
        <color rgb="FF000000"/>
        <rFont val="宋体"/>
        <charset val="134"/>
      </rPr>
      <t>能够了解国内外行业标准、规范和技术发展趋势</t>
    </r>
  </si>
  <si>
    <r>
      <rPr>
        <sz val="9"/>
        <color rgb="FF000000"/>
        <rFont val="Times New Roman"/>
        <family val="1"/>
      </rPr>
      <t xml:space="preserve">7.3 </t>
    </r>
    <r>
      <rPr>
        <sz val="9"/>
        <color rgb="FF000000"/>
        <rFont val="宋体"/>
        <charset val="134"/>
      </rPr>
      <t>能够理解软件工程实践和复杂</t>
    </r>
    <r>
      <rPr>
        <sz val="9"/>
        <color rgb="FF000000"/>
        <rFont val="宋体"/>
        <charset val="134"/>
      </rPr>
      <t>软件</t>
    </r>
    <r>
      <rPr>
        <sz val="9"/>
        <color rgb="FF000000"/>
        <rFont val="宋体"/>
        <charset val="134"/>
      </rPr>
      <t>工程问题对环境以及社会可持续发展的影响</t>
    </r>
  </si>
  <si>
    <r>
      <rPr>
        <sz val="9"/>
        <color rgb="FF000000"/>
        <rFont val="Times New Roman"/>
        <family val="1"/>
      </rPr>
      <t xml:space="preserve">8.1 </t>
    </r>
    <r>
      <rPr>
        <sz val="9"/>
        <color rgb="FF000000"/>
        <rFont val="宋体"/>
        <charset val="134"/>
      </rPr>
      <t>能够树立正确的世界观、人生观、价值观，具备良好的人文素养</t>
    </r>
  </si>
  <si>
    <r>
      <rPr>
        <sz val="9"/>
        <color rgb="FF000000"/>
        <rFont val="Times New Roman"/>
        <family val="1"/>
      </rPr>
      <t xml:space="preserve">8.2 </t>
    </r>
    <r>
      <rPr>
        <sz val="9"/>
        <color rgb="FF000000"/>
        <rFont val="宋体"/>
        <charset val="134"/>
      </rPr>
      <t>能够拥有健康的体质和良好的心理素质</t>
    </r>
  </si>
  <si>
    <r>
      <rPr>
        <sz val="9"/>
        <color rgb="FF000000"/>
        <rFont val="Times New Roman"/>
        <family val="1"/>
      </rPr>
      <t xml:space="preserve">8.3 </t>
    </r>
    <r>
      <rPr>
        <sz val="9"/>
        <color rgb="FF000000"/>
        <rFont val="宋体"/>
        <charset val="134"/>
      </rPr>
      <t>能够具备工程师的专业素质和职业道德</t>
    </r>
  </si>
  <si>
    <r>
      <rPr>
        <sz val="9"/>
        <color rgb="FF000000"/>
        <rFont val="Times New Roman"/>
        <family val="1"/>
      </rPr>
      <t xml:space="preserve">9.1 </t>
    </r>
    <r>
      <rPr>
        <sz val="9"/>
        <color rgb="FF000000"/>
        <rFont val="宋体"/>
        <charset val="134"/>
      </rPr>
      <t>能够</t>
    </r>
    <r>
      <rPr>
        <sz val="9"/>
        <color rgb="FF000000"/>
        <rFont val="宋体"/>
        <charset val="134"/>
      </rPr>
      <t>在多学科背景下</t>
    </r>
    <r>
      <rPr>
        <sz val="9"/>
        <color rgb="FF000000"/>
        <rFont val="宋体"/>
        <charset val="134"/>
      </rPr>
      <t>胜任团队成员角色与责任</t>
    </r>
    <r>
      <rPr>
        <sz val="9"/>
        <color rgb="FF000000"/>
        <rFont val="Times New Roman"/>
        <family val="1"/>
      </rPr>
      <t xml:space="preserve">, </t>
    </r>
    <r>
      <rPr>
        <sz val="9"/>
        <color rgb="FF000000"/>
        <rFont val="宋体"/>
        <charset val="134"/>
      </rPr>
      <t>组织团队成员开展工作</t>
    </r>
  </si>
  <si>
    <r>
      <rPr>
        <sz val="9"/>
        <color rgb="FF000000"/>
        <rFont val="Times New Roman"/>
        <family val="1"/>
      </rPr>
      <t xml:space="preserve">9.2 </t>
    </r>
    <r>
      <rPr>
        <sz val="9"/>
        <color rgb="FF000000"/>
        <rFont val="宋体"/>
        <charset val="134"/>
      </rPr>
      <t>能够</t>
    </r>
    <r>
      <rPr>
        <sz val="9"/>
        <color rgb="FF000000"/>
        <rFont val="宋体"/>
        <charset val="134"/>
      </rPr>
      <t>在多学科背景下</t>
    </r>
    <r>
      <rPr>
        <sz val="9"/>
        <color rgb="FF000000"/>
        <rFont val="宋体"/>
        <charset val="134"/>
      </rPr>
      <t>主动与其他成员沟通、合作、开展工作</t>
    </r>
  </si>
  <si>
    <r>
      <rPr>
        <sz val="9"/>
        <color rgb="FF000000"/>
        <rFont val="Times New Roman"/>
        <family val="1"/>
      </rPr>
      <t xml:space="preserve">9.3  </t>
    </r>
    <r>
      <rPr>
        <sz val="9"/>
        <color rgb="FF000000"/>
        <rFont val="宋体"/>
        <charset val="134"/>
      </rPr>
      <t>能够独立完成团队分配的工作</t>
    </r>
  </si>
  <si>
    <r>
      <rPr>
        <sz val="9"/>
        <color rgb="FF000000"/>
        <rFont val="Times New Roman"/>
        <family val="1"/>
      </rPr>
      <t xml:space="preserve">10.1  </t>
    </r>
    <r>
      <rPr>
        <sz val="9"/>
        <color rgb="FF000000"/>
        <rFont val="宋体"/>
        <charset val="134"/>
      </rPr>
      <t>能够与社会公众进行有效沟通与交流</t>
    </r>
  </si>
  <si>
    <r>
      <rPr>
        <sz val="9"/>
        <color rgb="FF000000"/>
        <rFont val="Times New Roman"/>
        <family val="1"/>
      </rPr>
      <t xml:space="preserve">10.2 </t>
    </r>
    <r>
      <rPr>
        <sz val="9"/>
        <color rgb="FF000000"/>
        <rFont val="宋体"/>
        <charset val="134"/>
      </rPr>
      <t>能够运用</t>
    </r>
    <r>
      <rPr>
        <sz val="9"/>
        <color rgb="FF000000"/>
        <rFont val="宋体"/>
        <charset val="134"/>
      </rPr>
      <t>恰当</t>
    </r>
    <r>
      <rPr>
        <sz val="9"/>
        <color rgb="FF000000"/>
        <rFont val="宋体"/>
        <charset val="134"/>
      </rPr>
      <t>工具阐述工作成果，并与业界同行进行有效沟通与交流</t>
    </r>
  </si>
  <si>
    <r>
      <rPr>
        <sz val="9"/>
        <color rgb="FF000000"/>
        <rFont val="Times New Roman"/>
        <family val="1"/>
      </rPr>
      <t xml:space="preserve">10.3 </t>
    </r>
    <r>
      <rPr>
        <sz val="9"/>
        <color rgb="FF000000"/>
        <rFont val="宋体"/>
        <charset val="134"/>
      </rPr>
      <t>能够掌握并应用一门外语，具有跨文化交流和沟通能力</t>
    </r>
  </si>
  <si>
    <r>
      <rPr>
        <sz val="9"/>
        <color rgb="FF000000"/>
        <rFont val="Times New Roman"/>
        <family val="1"/>
      </rPr>
      <t xml:space="preserve">11.1 </t>
    </r>
    <r>
      <rPr>
        <sz val="9"/>
        <color rgb="FF000000"/>
        <rFont val="宋体"/>
        <charset val="134"/>
      </rPr>
      <t>能够根据工程项目特征选择恰当的管理方法</t>
    </r>
  </si>
  <si>
    <r>
      <rPr>
        <sz val="9"/>
        <color rgb="FF000000"/>
        <rFont val="Times New Roman"/>
        <family val="1"/>
      </rPr>
      <t xml:space="preserve">11.2 </t>
    </r>
    <r>
      <rPr>
        <sz val="9"/>
        <color rgb="FF000000"/>
        <rFont val="宋体"/>
        <charset val="134"/>
      </rPr>
      <t>能够选择恰当的软件项目管理工具、工程模型并进行实践</t>
    </r>
  </si>
  <si>
    <r>
      <rPr>
        <sz val="9"/>
        <color rgb="FF000000"/>
        <rFont val="Times New Roman"/>
        <family val="1"/>
      </rPr>
      <t xml:space="preserve">11.3 </t>
    </r>
    <r>
      <rPr>
        <sz val="9"/>
        <color rgb="FF000000"/>
        <rFont val="宋体"/>
        <charset val="134"/>
      </rPr>
      <t>能够将计划管理方法与经济决策方法应用于实际软件项目</t>
    </r>
  </si>
  <si>
    <r>
      <rPr>
        <sz val="9"/>
        <color rgb="FF000000"/>
        <rFont val="Times New Roman"/>
        <family val="1"/>
      </rPr>
      <t xml:space="preserve">11.4 </t>
    </r>
    <r>
      <rPr>
        <sz val="9"/>
        <color rgb="FF000000"/>
        <rFont val="宋体"/>
        <charset val="134"/>
      </rPr>
      <t>能够具备小型软件系统的项目管理能力</t>
    </r>
  </si>
  <si>
    <r>
      <rPr>
        <sz val="9"/>
        <color rgb="FF000000"/>
        <rFont val="Times New Roman"/>
        <family val="1"/>
      </rPr>
      <t xml:space="preserve">12.1 </t>
    </r>
    <r>
      <rPr>
        <sz val="9"/>
        <color rgb="FF000000"/>
        <rFont val="宋体"/>
        <charset val="134"/>
      </rPr>
      <t>能够认识到自我探索和终身学习的必要性</t>
    </r>
  </si>
  <si>
    <r>
      <rPr>
        <sz val="9"/>
        <color rgb="FF000000"/>
        <rFont val="Times New Roman"/>
        <family val="1"/>
      </rPr>
      <t xml:space="preserve">12.2 </t>
    </r>
    <r>
      <rPr>
        <sz val="9"/>
        <color rgb="FF000000"/>
        <rFont val="宋体"/>
        <charset val="134"/>
      </rPr>
      <t>能够养成主动学习和不断探索的习惯，学会自我评价</t>
    </r>
  </si>
  <si>
    <r>
      <rPr>
        <sz val="9"/>
        <color rgb="FF000000"/>
        <rFont val="Times New Roman"/>
        <family val="1"/>
      </rPr>
      <t>12.3</t>
    </r>
    <r>
      <rPr>
        <sz val="9"/>
        <color rgb="FF000000"/>
        <rFont val="宋体"/>
        <charset val="134"/>
      </rPr>
      <t>能够运用科学的学习方法，管理知识和处理信息，做到学以致用</t>
    </r>
  </si>
  <si>
    <t>课程名称</t>
    <phoneticPr fontId="23" type="noConversion"/>
  </si>
  <si>
    <r>
      <t xml:space="preserve">1.1 </t>
    </r>
    <r>
      <rPr>
        <sz val="8"/>
        <color rgb="FF000000"/>
        <rFont val="宋体"/>
        <charset val="134"/>
      </rPr>
      <t>能够应用数学与自然科学的基本知识正确表述复杂工程问题</t>
    </r>
    <phoneticPr fontId="23" type="noConversion"/>
  </si>
  <si>
    <t>2.1 能够识别和判断复杂工程问题的关键环节和参数</t>
    <phoneticPr fontId="23" type="noConversion"/>
  </si>
  <si>
    <r>
      <t xml:space="preserve">2.4 </t>
    </r>
    <r>
      <rPr>
        <sz val="8"/>
        <color theme="1"/>
        <rFont val="宋体"/>
        <charset val="134"/>
      </rPr>
      <t>能够正确表达一个工程问题的解决方案</t>
    </r>
    <phoneticPr fontId="23" type="noConversion"/>
  </si>
  <si>
    <r>
      <t xml:space="preserve">2.3 </t>
    </r>
    <r>
      <rPr>
        <sz val="8"/>
        <color theme="1"/>
        <rFont val="宋体"/>
        <charset val="134"/>
      </rPr>
      <t>能够利用多种资源开展文献检索和资料查询</t>
    </r>
    <phoneticPr fontId="23" type="noConversion"/>
  </si>
  <si>
    <r>
      <t xml:space="preserve">2.2 </t>
    </r>
    <r>
      <rPr>
        <sz val="8"/>
        <color theme="1"/>
        <rFont val="宋体"/>
        <charset val="134"/>
      </rPr>
      <t>能够认识到解决问题有多种方案可以选择</t>
    </r>
    <phoneticPr fontId="23" type="noConversion"/>
  </si>
  <si>
    <r>
      <t xml:space="preserve">2.5 </t>
    </r>
    <r>
      <rPr>
        <sz val="8"/>
        <color theme="1"/>
        <rFont val="宋体"/>
        <charset val="134"/>
      </rPr>
      <t>能够应用数学、自然科学和工程科学的基本原理证实解决方案的合理性</t>
    </r>
    <phoneticPr fontId="23" type="noConversion"/>
  </si>
  <si>
    <r>
      <t xml:space="preserve">11.1 </t>
    </r>
    <r>
      <rPr>
        <sz val="8"/>
        <color rgb="FF000000"/>
        <rFont val="宋体"/>
        <charset val="134"/>
      </rPr>
      <t>能够理解和掌握复杂软件工程项目管理原理和经济决策方法</t>
    </r>
    <phoneticPr fontId="23" type="noConversion"/>
  </si>
  <si>
    <r>
      <t xml:space="preserve">11.2 </t>
    </r>
    <r>
      <rPr>
        <sz val="8"/>
        <color rgb="FF000000"/>
        <rFont val="宋体"/>
        <charset val="134"/>
      </rPr>
      <t>能够在多学科环境中根据复杂软件工程项目特征选择恰当的项目管理方法和经济决策方法</t>
    </r>
    <phoneticPr fontId="23" type="noConversion"/>
  </si>
  <si>
    <r>
      <t xml:space="preserve">11.3 </t>
    </r>
    <r>
      <rPr>
        <sz val="8"/>
        <color rgb="FF000000"/>
        <rFont val="宋体"/>
        <charset val="134"/>
      </rPr>
      <t>能够选择恰当的软件项目管理工具、工程模型并进行实践</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</si>
</sst>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宋体"/>
      <charset val="134"/>
      <scheme val="minor"/>
    </font>
    <font>
      <sz val="9"/>
      <color theme="1"/>
      <name val="宋体"/>
      <charset val="134"/>
      <scheme val="minor"/>
    </font>
    <font>
      <sz val="9"/>
      <color theme="1"/>
      <name val="宋体"/>
      <charset val="134"/>
      <scheme val="minor"/>
    </font>
    <font>
      <b/>
      <sz val="16"/>
      <color theme="1"/>
      <name val="仿宋"/>
      <charset val="134"/>
    </font>
    <font>
      <sz val="9"/>
      <color rgb="FF000000"/>
      <name val="Times New Roman"/>
      <family val="1"/>
    </font>
    <font>
      <sz val="9"/>
      <color rgb="FF000000"/>
      <name val="宋体"/>
      <charset val="134"/>
      <scheme val="minor"/>
    </font>
    <font>
      <sz val="9"/>
      <color theme="1"/>
      <name val="Times New Roman"/>
      <family val="1"/>
    </font>
    <font>
      <sz val="9"/>
      <color theme="1"/>
      <name val="宋体"/>
      <charset val="134"/>
    </font>
    <font>
      <sz val="9"/>
      <color rgb="FF000000"/>
      <name val="宋体"/>
      <charset val="134"/>
    </font>
    <font>
      <sz val="11"/>
      <color rgb="FFFF0000"/>
      <name val="宋体"/>
      <charset val="134"/>
      <scheme val="minor"/>
    </font>
    <font>
      <sz val="11"/>
      <color rgb="FFFF0000"/>
      <name val="宋体"/>
      <charset val="134"/>
      <scheme val="minor"/>
    </font>
    <font>
      <sz val="8"/>
      <color theme="1"/>
      <name val="宋体"/>
      <charset val="134"/>
      <scheme val="minor"/>
    </font>
    <font>
      <sz val="8"/>
      <color rgb="FF000000"/>
      <name val="Times New Roman"/>
      <family val="1"/>
    </font>
    <font>
      <sz val="8"/>
      <color rgb="FF000000"/>
      <name val="宋体"/>
      <charset val="134"/>
    </font>
    <font>
      <sz val="8"/>
      <color rgb="FF000000"/>
      <name val="宋体"/>
      <charset val="134"/>
      <scheme val="minor"/>
    </font>
    <font>
      <sz val="8"/>
      <color theme="1"/>
      <name val="Times New Roman"/>
      <family val="1"/>
    </font>
    <font>
      <sz val="8"/>
      <name val="Times New Roman"/>
      <family val="1"/>
    </font>
    <font>
      <sz val="10.5"/>
      <color theme="1"/>
      <name val="Times New Roman"/>
      <family val="1"/>
    </font>
    <font>
      <sz val="10.5"/>
      <color theme="1"/>
      <name val="宋体"/>
      <charset val="134"/>
    </font>
    <font>
      <sz val="10.5"/>
      <color rgb="FF000000"/>
      <name val="Times New Roman"/>
      <family val="1"/>
    </font>
    <font>
      <sz val="10.5"/>
      <color rgb="FF000000"/>
      <name val="宋体"/>
      <charset val="134"/>
    </font>
    <font>
      <sz val="8"/>
      <color theme="1"/>
      <name val="宋体"/>
      <charset val="134"/>
    </font>
    <font>
      <sz val="8"/>
      <name val="宋体"/>
      <charset val="134"/>
    </font>
    <font>
      <sz val="9"/>
      <name val="宋体"/>
      <family val="3"/>
      <charset val="134"/>
      <scheme val="minor"/>
    </font>
    <font>
      <sz val="10.5"/>
      <color theme="1"/>
      <name val="宋体"/>
      <family val="3"/>
      <charset val="134"/>
    </font>
  </fonts>
  <fills count="3">
    <fill>
      <patternFill patternType="none"/>
    </fill>
    <fill>
      <patternFill patternType="gray125"/>
    </fill>
    <fill>
      <patternFill patternType="solid">
        <fgColor rgb="FFFF0000"/>
        <bgColor indexed="64"/>
      </patternFill>
    </fill>
  </fills>
  <borders count="19">
    <border>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style="medium">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131">
    <xf numFmtId="0" fontId="0" fillId="0" borderId="0" xfId="0">
      <alignment vertical="center"/>
    </xf>
    <xf numFmtId="0" fontId="0" fillId="0" borderId="0" xfId="0" applyBorder="1" applyAlignment="1">
      <alignment horizontal="center" vertical="top" wrapText="1"/>
    </xf>
    <xf numFmtId="0" fontId="1" fillId="0" borderId="0" xfId="0" applyFont="1" applyBorder="1" applyAlignment="1" applyProtection="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2" fillId="0" borderId="3" xfId="0" applyFont="1" applyBorder="1" applyAlignment="1" applyProtection="1">
      <alignment horizontal="left" vertical="top" wrapText="1"/>
    </xf>
    <xf numFmtId="0" fontId="1" fillId="0" borderId="7" xfId="0" applyFont="1" applyBorder="1" applyAlignment="1" applyProtection="1">
      <alignment horizontal="left" vertical="top" wrapText="1"/>
    </xf>
    <xf numFmtId="0" fontId="1" fillId="0" borderId="8" xfId="0" applyFont="1" applyBorder="1" applyAlignment="1" applyProtection="1">
      <alignment horizontal="left" vertical="top" wrapText="1"/>
    </xf>
    <xf numFmtId="0" fontId="2" fillId="0" borderId="3"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5" fillId="0" borderId="8" xfId="0" applyFont="1" applyBorder="1" applyAlignment="1">
      <alignment horizontal="left" vertical="top" wrapText="1"/>
    </xf>
    <xf numFmtId="0" fontId="2" fillId="0" borderId="9" xfId="0" applyFont="1" applyFill="1" applyBorder="1" applyAlignment="1">
      <alignment horizontal="left" vertical="top" wrapText="1"/>
    </xf>
    <xf numFmtId="0" fontId="2" fillId="0" borderId="7" xfId="0" applyFont="1" applyBorder="1" applyAlignment="1">
      <alignment horizontal="left" vertical="top" wrapText="1"/>
    </xf>
    <xf numFmtId="0" fontId="6" fillId="0" borderId="8" xfId="0" applyFont="1" applyBorder="1" applyAlignment="1">
      <alignment horizontal="left" vertical="top" wrapText="1"/>
    </xf>
    <xf numFmtId="0" fontId="7" fillId="0" borderId="3" xfId="0" applyFont="1"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7" fillId="0" borderId="3" xfId="0" applyFont="1" applyFill="1" applyBorder="1" applyAlignment="1">
      <alignment horizontal="left" vertical="center" wrapText="1"/>
    </xf>
    <xf numFmtId="0" fontId="0" fillId="2" borderId="8" xfId="0" applyFill="1" applyBorder="1" applyAlignment="1">
      <alignment horizontal="center" vertical="center"/>
    </xf>
    <xf numFmtId="0" fontId="8" fillId="0" borderId="3" xfId="0" applyFont="1" applyBorder="1" applyAlignment="1">
      <alignment horizontal="left" vertical="center" wrapText="1"/>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0" fillId="0" borderId="8" xfId="0" applyFont="1" applyBorder="1" applyAlignment="1">
      <alignment horizontal="center" vertical="center"/>
    </xf>
    <xf numFmtId="0" fontId="0" fillId="0" borderId="8" xfId="0" applyFill="1" applyBorder="1" applyAlignment="1">
      <alignment horizontal="center" vertical="center"/>
    </xf>
    <xf numFmtId="0" fontId="7" fillId="0" borderId="1" xfId="0" applyFont="1" applyBorder="1" applyAlignment="1">
      <alignment horizontal="lef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0" borderId="4" xfId="0" applyFont="1" applyBorder="1" applyAlignment="1">
      <alignment horizontal="left" vertical="center"/>
    </xf>
    <xf numFmtId="0" fontId="0" fillId="0" borderId="5" xfId="0" applyBorder="1" applyAlignment="1">
      <alignment horizontal="center" vertical="center"/>
    </xf>
    <xf numFmtId="0" fontId="2" fillId="0" borderId="7" xfId="0" applyFont="1" applyBorder="1" applyAlignment="1">
      <alignment horizontal="left" vertical="center"/>
    </xf>
    <xf numFmtId="0" fontId="2" fillId="0" borderId="13" xfId="0" applyFont="1" applyBorder="1" applyAlignment="1">
      <alignment horizontal="left" vertical="center"/>
    </xf>
    <xf numFmtId="0" fontId="0" fillId="0" borderId="14" xfId="0" applyBorder="1" applyAlignment="1">
      <alignment horizontal="center" vertical="center"/>
    </xf>
    <xf numFmtId="0" fontId="1" fillId="0" borderId="9" xfId="0" applyFont="1" applyBorder="1" applyAlignment="1" applyProtection="1">
      <alignment horizontal="left" vertical="top" wrapText="1"/>
    </xf>
    <xf numFmtId="0" fontId="6" fillId="0" borderId="9" xfId="0" applyFont="1" applyBorder="1" applyAlignment="1">
      <alignment horizontal="left" vertical="top" wrapText="1"/>
    </xf>
    <xf numFmtId="0" fontId="4" fillId="0" borderId="9" xfId="0" applyFont="1" applyBorder="1" applyAlignment="1">
      <alignment horizontal="left" vertical="top" wrapText="1"/>
    </xf>
    <xf numFmtId="0" fontId="10" fillId="0" borderId="9" xfId="0" applyFont="1" applyBorder="1" applyAlignment="1">
      <alignment horizontal="center" vertical="center"/>
    </xf>
    <xf numFmtId="0" fontId="0" fillId="0" borderId="7" xfId="0" applyFill="1" applyBorder="1" applyAlignment="1">
      <alignment horizontal="center" vertical="center"/>
    </xf>
    <xf numFmtId="0" fontId="4" fillId="0" borderId="9" xfId="0" applyFont="1" applyBorder="1" applyAlignment="1">
      <alignment horizontal="center" vertical="top"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9" xfId="0" applyFill="1" applyBorder="1" applyAlignment="1">
      <alignment horizontal="center" vertical="center"/>
    </xf>
    <xf numFmtId="0" fontId="10"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9" fillId="0" borderId="7" xfId="0" applyFont="1" applyBorder="1" applyAlignment="1">
      <alignment horizontal="center" vertical="center" wrapText="1"/>
    </xf>
    <xf numFmtId="0" fontId="0" fillId="0" borderId="9" xfId="0" applyFill="1" applyBorder="1" applyAlignment="1">
      <alignment horizontal="center" vertical="center" wrapText="1"/>
    </xf>
    <xf numFmtId="0" fontId="9" fillId="0" borderId="9" xfId="0" applyFont="1" applyBorder="1" applyAlignment="1">
      <alignment horizontal="center" vertical="center" wrapText="1"/>
    </xf>
    <xf numFmtId="0" fontId="0" fillId="0" borderId="8" xfId="0" applyFill="1" applyBorder="1" applyAlignment="1">
      <alignment horizontal="center" vertical="center"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9" fillId="0" borderId="8" xfId="0" applyFont="1" applyBorder="1" applyAlignment="1">
      <alignment horizontal="center" vertical="center" wrapText="1"/>
    </xf>
    <xf numFmtId="0" fontId="9" fillId="0" borderId="9" xfId="0" applyFont="1" applyBorder="1" applyAlignment="1">
      <alignment horizontal="center" vertical="top" wrapText="1"/>
    </xf>
    <xf numFmtId="0" fontId="9" fillId="0" borderId="8" xfId="0" applyFont="1" applyBorder="1" applyAlignment="1">
      <alignment horizontal="center" vertical="top" wrapText="1"/>
    </xf>
    <xf numFmtId="0" fontId="0" fillId="2" borderId="8" xfId="0" applyFill="1" applyBorder="1" applyAlignment="1">
      <alignment horizontal="center" vertical="center" wrapText="1"/>
    </xf>
    <xf numFmtId="0" fontId="9" fillId="0" borderId="7" xfId="0" applyFont="1" applyBorder="1" applyAlignment="1">
      <alignment horizontal="center" vertical="top" wrapText="1"/>
    </xf>
    <xf numFmtId="0" fontId="10" fillId="0" borderId="9" xfId="0" applyFont="1" applyBorder="1" applyAlignment="1">
      <alignment horizontal="center" vertical="top" wrapText="1"/>
    </xf>
    <xf numFmtId="0" fontId="0" fillId="0" borderId="7" xfId="0" applyFill="1" applyBorder="1" applyAlignment="1">
      <alignment horizontal="center" vertical="center"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10" fillId="0" borderId="12" xfId="0" applyFont="1" applyBorder="1" applyAlignment="1">
      <alignment horizontal="center" vertical="center" wrapText="1"/>
    </xf>
    <xf numFmtId="0" fontId="4" fillId="0" borderId="9" xfId="0" applyFont="1" applyFill="1" applyBorder="1" applyAlignment="1">
      <alignment horizontal="left" vertical="top" wrapText="1"/>
    </xf>
    <xf numFmtId="0" fontId="2" fillId="0" borderId="8" xfId="0" applyFont="1" applyBorder="1" applyAlignment="1">
      <alignment horizontal="left" vertical="top" wrapText="1"/>
    </xf>
    <xf numFmtId="0" fontId="10"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12" xfId="0" applyFill="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6" xfId="0" applyBorder="1" applyAlignment="1">
      <alignment horizontal="center" vertical="center"/>
    </xf>
    <xf numFmtId="0" fontId="0" fillId="0" borderId="16" xfId="0" applyBorder="1" applyAlignment="1">
      <alignment horizontal="center" vertical="center"/>
    </xf>
    <xf numFmtId="0" fontId="1" fillId="0" borderId="0" xfId="0" applyFont="1" applyBorder="1" applyAlignment="1">
      <alignment horizontal="center" vertical="center" wrapText="1"/>
    </xf>
    <xf numFmtId="0" fontId="2" fillId="0" borderId="9" xfId="0" applyFont="1" applyBorder="1" applyAlignment="1">
      <alignment horizontal="left" vertical="top" wrapText="1"/>
    </xf>
    <xf numFmtId="0" fontId="0" fillId="0" borderId="16" xfId="0" applyBorder="1" applyAlignment="1">
      <alignment horizontal="center" vertical="center" wrapText="1"/>
    </xf>
    <xf numFmtId="0" fontId="11" fillId="0" borderId="0" xfId="0" applyFont="1" applyBorder="1" applyAlignment="1">
      <alignment horizontal="left" vertical="top" wrapText="1"/>
    </xf>
    <xf numFmtId="0" fontId="0" fillId="0" borderId="8" xfId="0" applyBorder="1" applyAlignment="1">
      <alignment horizontal="left" vertical="center"/>
    </xf>
    <xf numFmtId="0" fontId="11" fillId="0" borderId="3" xfId="0" applyFont="1" applyBorder="1" applyAlignment="1">
      <alignment horizontal="left" vertical="top" wrapText="1"/>
    </xf>
    <xf numFmtId="0" fontId="12" fillId="0" borderId="7" xfId="0" applyFont="1" applyBorder="1" applyAlignment="1">
      <alignment horizontal="left" vertical="top" wrapText="1"/>
    </xf>
    <xf numFmtId="0" fontId="13" fillId="0" borderId="8" xfId="0" applyFont="1" applyBorder="1" applyAlignment="1">
      <alignment horizontal="left" vertical="top" wrapText="1"/>
    </xf>
    <xf numFmtId="0" fontId="14" fillId="0" borderId="8" xfId="0" applyFont="1" applyBorder="1" applyAlignment="1">
      <alignment horizontal="left" vertical="top" wrapText="1"/>
    </xf>
    <xf numFmtId="0" fontId="11" fillId="0" borderId="9" xfId="0" applyFont="1" applyFill="1" applyBorder="1" applyAlignment="1">
      <alignment horizontal="left" vertical="top" wrapText="1"/>
    </xf>
    <xf numFmtId="0" fontId="11" fillId="0" borderId="7" xfId="0"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6" fillId="0" borderId="8" xfId="0" applyFont="1" applyBorder="1" applyAlignment="1">
      <alignment horizontal="left" vertical="top" wrapText="1"/>
    </xf>
    <xf numFmtId="0" fontId="0" fillId="0" borderId="11" xfId="0" applyFill="1" applyBorder="1" applyAlignment="1">
      <alignment horizontal="center" vertical="center" wrapText="1"/>
    </xf>
    <xf numFmtId="0" fontId="12" fillId="0" borderId="9" xfId="0" applyFont="1" applyFill="1" applyBorder="1" applyAlignment="1">
      <alignment horizontal="left" vertical="top" wrapText="1"/>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horizontal="center" vertical="center"/>
    </xf>
    <xf numFmtId="0" fontId="17" fillId="0" borderId="0" xfId="0" applyFont="1">
      <alignment vertical="center"/>
    </xf>
    <xf numFmtId="0" fontId="17" fillId="0" borderId="8" xfId="0" applyFont="1" applyBorder="1" applyAlignment="1">
      <alignment horizontal="center" vertical="center" wrapText="1"/>
    </xf>
    <xf numFmtId="0" fontId="19" fillId="0" borderId="8" xfId="0" applyFont="1" applyBorder="1" applyAlignment="1">
      <alignment horizontal="center" vertical="center" wrapText="1"/>
    </xf>
    <xf numFmtId="0" fontId="17" fillId="0" borderId="8" xfId="0" applyFont="1" applyFill="1" applyBorder="1" applyAlignment="1">
      <alignment horizontal="center" vertical="center" wrapText="1"/>
    </xf>
    <xf numFmtId="0" fontId="17" fillId="0" borderId="8" xfId="0" applyFont="1" applyBorder="1" applyAlignment="1">
      <alignment vertical="center" wrapText="1"/>
    </xf>
    <xf numFmtId="0" fontId="17" fillId="0" borderId="8" xfId="0" applyFont="1" applyFill="1" applyBorder="1" applyAlignment="1">
      <alignment vertical="center" wrapText="1"/>
    </xf>
    <xf numFmtId="0" fontId="19" fillId="0" borderId="8" xfId="0" applyFont="1" applyBorder="1" applyAlignment="1">
      <alignment vertical="center" wrapText="1"/>
    </xf>
    <xf numFmtId="0" fontId="18" fillId="0" borderId="8" xfId="0" applyFont="1" applyBorder="1" applyAlignment="1">
      <alignment vertical="center" wrapText="1"/>
    </xf>
    <xf numFmtId="0" fontId="20" fillId="0" borderId="8" xfId="0" applyFont="1" applyBorder="1" applyAlignment="1">
      <alignment vertical="center" wrapText="1"/>
    </xf>
    <xf numFmtId="0" fontId="4" fillId="0" borderId="8" xfId="0" applyFont="1" applyBorder="1" applyAlignment="1">
      <alignment horizontal="center" vertical="top" wrapText="1"/>
    </xf>
    <xf numFmtId="0" fontId="19" fillId="0" borderId="8" xfId="0" applyFont="1" applyFill="1" applyBorder="1" applyAlignment="1">
      <alignment horizontal="center" vertical="center" wrapText="1"/>
    </xf>
    <xf numFmtId="0" fontId="17" fillId="0" borderId="8"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18" xfId="0" applyFont="1" applyBorder="1" applyAlignment="1">
      <alignment horizontal="center" vertical="center" wrapText="1"/>
    </xf>
    <xf numFmtId="0" fontId="17" fillId="0" borderId="17" xfId="0" applyFont="1" applyBorder="1" applyAlignment="1">
      <alignment horizontal="center" vertical="center"/>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2" fillId="0" borderId="7" xfId="0" applyFont="1" applyBorder="1" applyAlignment="1" applyProtection="1">
      <alignment horizontal="left" vertical="top" wrapText="1"/>
    </xf>
    <xf numFmtId="0" fontId="2" fillId="0" borderId="8" xfId="0" applyFont="1" applyBorder="1" applyAlignment="1" applyProtection="1">
      <alignment horizontal="left" vertical="top" wrapText="1"/>
    </xf>
    <xf numFmtId="0" fontId="2" fillId="0" borderId="9" xfId="0" applyFont="1" applyBorder="1" applyAlignment="1" applyProtection="1">
      <alignment horizontal="left" vertical="top" wrapText="1"/>
    </xf>
    <xf numFmtId="0" fontId="1" fillId="0" borderId="7" xfId="0" applyFont="1" applyBorder="1" applyAlignment="1" applyProtection="1">
      <alignment horizontal="left" vertical="top" wrapText="1"/>
    </xf>
    <xf numFmtId="0" fontId="1" fillId="0" borderId="8" xfId="0" applyFont="1" applyBorder="1" applyAlignment="1" applyProtection="1">
      <alignment horizontal="left" vertical="top" wrapText="1"/>
    </xf>
    <xf numFmtId="0" fontId="1" fillId="0" borderId="9" xfId="0" applyFont="1" applyBorder="1" applyAlignment="1" applyProtection="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5" xfId="0" applyFont="1" applyBorder="1" applyAlignment="1">
      <alignment horizontal="center" vertical="center"/>
    </xf>
  </cellXfs>
  <cellStyles count="1">
    <cellStyle name="常规" xfId="0" builtinId="0"/>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workbookViewId="0">
      <selection activeCell="K2" sqref="K2:N2"/>
    </sheetView>
  </sheetViews>
  <sheetFormatPr defaultColWidth="9" defaultRowHeight="13.5" x14ac:dyDescent="0.15"/>
  <cols>
    <col min="1" max="1" width="24.625" style="102" customWidth="1"/>
    <col min="2" max="23" width="4.875" style="103" customWidth="1"/>
    <col min="24" max="46" width="4.75" style="103" customWidth="1"/>
    <col min="47" max="16384" width="9" style="104"/>
  </cols>
  <sheetData>
    <row r="1" spans="1:46" ht="15.75" customHeight="1" x14ac:dyDescent="0.15">
      <c r="A1" s="118" t="s">
        <v>0</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row>
    <row r="2" spans="1:46" s="102" customFormat="1" ht="27" customHeight="1" x14ac:dyDescent="0.15">
      <c r="A2" s="116" t="s">
        <v>226</v>
      </c>
      <c r="B2" s="115" t="s">
        <v>1</v>
      </c>
      <c r="C2" s="115"/>
      <c r="D2" s="115"/>
      <c r="E2" s="115"/>
      <c r="F2" s="115" t="s">
        <v>2</v>
      </c>
      <c r="G2" s="115"/>
      <c r="H2" s="115"/>
      <c r="I2" s="115"/>
      <c r="J2" s="115"/>
      <c r="K2" s="115" t="s">
        <v>3</v>
      </c>
      <c r="L2" s="115"/>
      <c r="M2" s="115"/>
      <c r="N2" s="115"/>
      <c r="O2" s="115" t="s">
        <v>4</v>
      </c>
      <c r="P2" s="115"/>
      <c r="Q2" s="115"/>
      <c r="R2" s="115"/>
      <c r="S2" s="115" t="s">
        <v>5</v>
      </c>
      <c r="T2" s="115"/>
      <c r="U2" s="115"/>
      <c r="V2" s="115"/>
      <c r="W2" s="115"/>
      <c r="X2" s="115" t="s">
        <v>6</v>
      </c>
      <c r="Y2" s="115"/>
      <c r="Z2" s="115"/>
      <c r="AA2" s="115"/>
      <c r="AB2" s="115" t="s">
        <v>7</v>
      </c>
      <c r="AC2" s="115"/>
      <c r="AD2" s="115"/>
      <c r="AE2" s="115" t="s">
        <v>8</v>
      </c>
      <c r="AF2" s="115"/>
      <c r="AG2" s="115"/>
      <c r="AH2" s="115" t="s">
        <v>9</v>
      </c>
      <c r="AI2" s="115"/>
      <c r="AJ2" s="115"/>
      <c r="AK2" s="115" t="s">
        <v>10</v>
      </c>
      <c r="AL2" s="115"/>
      <c r="AM2" s="115"/>
      <c r="AN2" s="115" t="s">
        <v>11</v>
      </c>
      <c r="AO2" s="115"/>
      <c r="AP2" s="115"/>
      <c r="AQ2" s="115"/>
      <c r="AR2" s="115" t="s">
        <v>12</v>
      </c>
      <c r="AS2" s="115"/>
      <c r="AT2" s="115"/>
    </row>
    <row r="3" spans="1:46" s="102" customFormat="1" ht="18" customHeight="1" x14ac:dyDescent="0.15">
      <c r="A3" s="117"/>
      <c r="B3" s="106">
        <v>1.1000000000000001</v>
      </c>
      <c r="C3" s="106">
        <v>1.2</v>
      </c>
      <c r="D3" s="106">
        <v>1.3</v>
      </c>
      <c r="E3" s="107">
        <v>1.4</v>
      </c>
      <c r="F3" s="105">
        <v>2.1</v>
      </c>
      <c r="G3" s="105">
        <v>2.2000000000000002</v>
      </c>
      <c r="H3" s="105">
        <v>2.2999999999999998</v>
      </c>
      <c r="I3" s="105">
        <v>2.4</v>
      </c>
      <c r="J3" s="105">
        <v>2.5</v>
      </c>
      <c r="K3" s="105">
        <v>3.1</v>
      </c>
      <c r="L3" s="106">
        <v>3.2</v>
      </c>
      <c r="M3" s="106">
        <v>3.3</v>
      </c>
      <c r="N3" s="106">
        <v>3.4</v>
      </c>
      <c r="O3" s="106">
        <v>4.0999999999999996</v>
      </c>
      <c r="P3" s="106">
        <v>4.2</v>
      </c>
      <c r="Q3" s="106">
        <v>4.3</v>
      </c>
      <c r="R3" s="106">
        <v>4.4000000000000004</v>
      </c>
      <c r="S3" s="106">
        <v>5.0999999999999996</v>
      </c>
      <c r="T3" s="106">
        <v>5.2</v>
      </c>
      <c r="U3" s="106">
        <v>5.3</v>
      </c>
      <c r="V3" s="106">
        <v>5.4</v>
      </c>
      <c r="W3" s="106">
        <v>5.5</v>
      </c>
      <c r="X3" s="106">
        <v>6.1</v>
      </c>
      <c r="Y3" s="106">
        <v>6.2</v>
      </c>
      <c r="Z3" s="106">
        <v>6.3</v>
      </c>
      <c r="AA3" s="106">
        <v>6.4</v>
      </c>
      <c r="AB3" s="106">
        <v>7.1</v>
      </c>
      <c r="AC3" s="106">
        <v>7.2</v>
      </c>
      <c r="AD3" s="106">
        <v>7.3</v>
      </c>
      <c r="AE3" s="106">
        <v>8.1</v>
      </c>
      <c r="AF3" s="106">
        <v>8.1999999999999993</v>
      </c>
      <c r="AG3" s="106">
        <v>8.3000000000000007</v>
      </c>
      <c r="AH3" s="106">
        <v>9.1</v>
      </c>
      <c r="AI3" s="106">
        <v>9.1999999999999993</v>
      </c>
      <c r="AJ3" s="106">
        <v>9.3000000000000007</v>
      </c>
      <c r="AK3" s="106">
        <v>10.1</v>
      </c>
      <c r="AL3" s="106">
        <v>10.199999999999999</v>
      </c>
      <c r="AM3" s="106">
        <v>10.3</v>
      </c>
      <c r="AN3" s="106">
        <v>11.1</v>
      </c>
      <c r="AO3" s="106">
        <v>11.2</v>
      </c>
      <c r="AP3" s="106">
        <v>11.3</v>
      </c>
      <c r="AQ3" s="106">
        <v>11.4</v>
      </c>
      <c r="AR3" s="106">
        <v>12.1</v>
      </c>
      <c r="AS3" s="106">
        <v>12.2</v>
      </c>
      <c r="AT3" s="114">
        <v>12.3</v>
      </c>
    </row>
    <row r="4" spans="1:46" ht="18" customHeight="1" x14ac:dyDescent="0.15">
      <c r="A4" s="108" t="s">
        <v>13</v>
      </c>
      <c r="B4" s="24"/>
      <c r="C4" s="24"/>
      <c r="D4" s="24"/>
      <c r="E4" s="24"/>
      <c r="F4" s="24"/>
      <c r="G4" s="24"/>
      <c r="H4" s="24"/>
      <c r="I4" s="24"/>
      <c r="J4" s="24"/>
      <c r="K4" s="24"/>
      <c r="L4" s="24"/>
      <c r="M4" s="24"/>
      <c r="N4" s="24"/>
      <c r="O4" s="24"/>
      <c r="P4" s="24"/>
      <c r="Q4" s="24"/>
      <c r="R4" s="113"/>
      <c r="S4" s="49"/>
      <c r="T4" s="49"/>
      <c r="U4" s="49"/>
      <c r="V4" s="49"/>
      <c r="W4" s="49"/>
      <c r="X4" s="49"/>
      <c r="Y4" s="49"/>
      <c r="Z4" s="49"/>
      <c r="AA4" s="49"/>
      <c r="AB4" s="49"/>
      <c r="AC4" s="49"/>
      <c r="AD4" s="49"/>
      <c r="AE4" s="49">
        <v>0.4</v>
      </c>
      <c r="AF4" s="49"/>
      <c r="AG4" s="49"/>
      <c r="AH4" s="61"/>
      <c r="AI4" s="61"/>
      <c r="AJ4" s="61"/>
      <c r="AK4" s="49"/>
      <c r="AL4" s="49"/>
      <c r="AM4" s="49"/>
      <c r="AN4" s="49"/>
      <c r="AO4" s="49"/>
      <c r="AP4" s="49"/>
      <c r="AQ4" s="49"/>
      <c r="AR4" s="49">
        <v>0.5</v>
      </c>
      <c r="AS4" s="49"/>
      <c r="AT4" s="59">
        <v>0.2</v>
      </c>
    </row>
    <row r="5" spans="1:46" ht="18" customHeight="1" x14ac:dyDescent="0.15">
      <c r="A5" s="108" t="s">
        <v>14</v>
      </c>
      <c r="B5" s="24"/>
      <c r="C5" s="24"/>
      <c r="D5" s="24"/>
      <c r="E5" s="24"/>
      <c r="F5" s="24"/>
      <c r="G5" s="24"/>
      <c r="H5" s="24"/>
      <c r="I5" s="24"/>
      <c r="J5" s="24"/>
      <c r="K5" s="24"/>
      <c r="L5" s="24"/>
      <c r="M5" s="24"/>
      <c r="N5" s="24"/>
      <c r="O5" s="24"/>
      <c r="P5" s="24"/>
      <c r="Q5" s="24"/>
      <c r="R5" s="24"/>
      <c r="S5" s="49"/>
      <c r="T5" s="49"/>
      <c r="U5" s="49"/>
      <c r="V5" s="49"/>
      <c r="W5" s="49"/>
      <c r="X5" s="49"/>
      <c r="Y5" s="49"/>
      <c r="Z5" s="49"/>
      <c r="AA5" s="49"/>
      <c r="AB5" s="49"/>
      <c r="AC5" s="49"/>
      <c r="AD5" s="49"/>
      <c r="AE5" s="49"/>
      <c r="AF5" s="49">
        <v>0.4</v>
      </c>
      <c r="AG5" s="49">
        <v>0.4</v>
      </c>
      <c r="AH5" s="61"/>
      <c r="AI5" s="61"/>
      <c r="AJ5" s="61"/>
      <c r="AK5" s="49"/>
      <c r="AL5" s="49"/>
      <c r="AM5" s="49"/>
      <c r="AN5" s="49"/>
      <c r="AO5" s="49"/>
      <c r="AP5" s="49"/>
      <c r="AQ5" s="49"/>
      <c r="AR5" s="49"/>
      <c r="AS5" s="49"/>
      <c r="AT5" s="59"/>
    </row>
    <row r="6" spans="1:46" ht="18" customHeight="1" x14ac:dyDescent="0.15">
      <c r="A6" s="109" t="s">
        <v>15</v>
      </c>
      <c r="B6" s="24"/>
      <c r="C6" s="24"/>
      <c r="D6" s="24"/>
      <c r="E6" s="24"/>
      <c r="F6" s="24"/>
      <c r="G6" s="24"/>
      <c r="H6" s="24"/>
      <c r="I6" s="24"/>
      <c r="J6" s="24"/>
      <c r="K6" s="24"/>
      <c r="L6" s="24"/>
      <c r="M6" s="24"/>
      <c r="N6" s="24"/>
      <c r="O6" s="24"/>
      <c r="P6" s="24"/>
      <c r="Q6" s="24"/>
      <c r="R6" s="24"/>
      <c r="S6" s="49"/>
      <c r="T6" s="49"/>
      <c r="U6" s="49"/>
      <c r="V6" s="49"/>
      <c r="W6" s="49"/>
      <c r="X6" s="49"/>
      <c r="Y6" s="49"/>
      <c r="Z6" s="49"/>
      <c r="AA6" s="49"/>
      <c r="AB6" s="49"/>
      <c r="AC6" s="49"/>
      <c r="AD6" s="49"/>
      <c r="AE6" s="49">
        <v>0.3</v>
      </c>
      <c r="AF6" s="49"/>
      <c r="AG6" s="49"/>
      <c r="AH6" s="61"/>
      <c r="AI6" s="61"/>
      <c r="AJ6" s="61"/>
      <c r="AK6" s="49"/>
      <c r="AL6" s="49"/>
      <c r="AM6" s="49"/>
      <c r="AN6" s="49"/>
      <c r="AO6" s="49"/>
      <c r="AP6" s="49"/>
      <c r="AQ6" s="49"/>
      <c r="AR6" s="49"/>
      <c r="AS6" s="49"/>
      <c r="AT6" s="59">
        <v>0.2</v>
      </c>
    </row>
    <row r="7" spans="1:46" ht="18" customHeight="1" x14ac:dyDescent="0.15">
      <c r="A7" s="108" t="s">
        <v>16</v>
      </c>
      <c r="B7" s="24"/>
      <c r="C7" s="24"/>
      <c r="D7" s="24"/>
      <c r="E7" s="24"/>
      <c r="F7" s="24"/>
      <c r="G7" s="24"/>
      <c r="H7" s="24"/>
      <c r="I7" s="24"/>
      <c r="J7" s="24"/>
      <c r="K7" s="24"/>
      <c r="L7" s="24"/>
      <c r="M7" s="24"/>
      <c r="N7" s="24"/>
      <c r="O7" s="24"/>
      <c r="P7" s="24"/>
      <c r="Q7" s="24"/>
      <c r="R7" s="24"/>
      <c r="S7" s="49"/>
      <c r="T7" s="49"/>
      <c r="U7" s="49"/>
      <c r="V7" s="49"/>
      <c r="W7" s="49"/>
      <c r="X7" s="49"/>
      <c r="Y7" s="49"/>
      <c r="Z7" s="49"/>
      <c r="AA7" s="49"/>
      <c r="AB7" s="49">
        <v>0.5</v>
      </c>
      <c r="AC7" s="49"/>
      <c r="AD7" s="49"/>
      <c r="AE7" s="49"/>
      <c r="AF7" s="49"/>
      <c r="AG7" s="49">
        <v>0.6</v>
      </c>
      <c r="AH7" s="61"/>
      <c r="AI7" s="61"/>
      <c r="AJ7" s="61"/>
      <c r="AK7" s="49"/>
      <c r="AL7" s="49"/>
      <c r="AM7" s="49"/>
      <c r="AN7" s="49"/>
      <c r="AO7" s="49"/>
      <c r="AP7" s="49"/>
      <c r="AQ7" s="49"/>
      <c r="AR7" s="49"/>
      <c r="AS7" s="49"/>
      <c r="AT7" s="59"/>
    </row>
    <row r="8" spans="1:46" ht="27.95" customHeight="1" x14ac:dyDescent="0.15">
      <c r="A8" s="108" t="s">
        <v>17</v>
      </c>
      <c r="B8" s="24"/>
      <c r="C8" s="24"/>
      <c r="D8" s="24"/>
      <c r="E8" s="24"/>
      <c r="F8" s="24"/>
      <c r="G8" s="24"/>
      <c r="H8" s="24"/>
      <c r="I8" s="24"/>
      <c r="J8" s="24"/>
      <c r="K8" s="24"/>
      <c r="L8" s="24"/>
      <c r="M8" s="24"/>
      <c r="N8" s="24"/>
      <c r="O8" s="24"/>
      <c r="P8" s="24"/>
      <c r="Q8" s="24"/>
      <c r="R8" s="24"/>
      <c r="S8" s="49"/>
      <c r="T8" s="49"/>
      <c r="U8" s="49"/>
      <c r="V8" s="49"/>
      <c r="W8" s="49"/>
      <c r="X8" s="49"/>
      <c r="Y8" s="49"/>
      <c r="Z8" s="49"/>
      <c r="AA8" s="49"/>
      <c r="AB8" s="49"/>
      <c r="AC8" s="49"/>
      <c r="AD8" s="49"/>
      <c r="AE8" s="49">
        <v>0.3</v>
      </c>
      <c r="AF8" s="49"/>
      <c r="AG8" s="49"/>
      <c r="AH8" s="61"/>
      <c r="AI8" s="61"/>
      <c r="AJ8" s="61"/>
      <c r="AK8" s="49"/>
      <c r="AL8" s="49"/>
      <c r="AM8" s="49"/>
      <c r="AN8" s="49"/>
      <c r="AO8" s="49"/>
      <c r="AP8" s="49"/>
      <c r="AQ8" s="49"/>
      <c r="AR8" s="49">
        <v>0.5</v>
      </c>
      <c r="AS8" s="49"/>
      <c r="AT8" s="59"/>
    </row>
    <row r="9" spans="1:46" ht="18" customHeight="1" x14ac:dyDescent="0.15">
      <c r="A9" s="108" t="s">
        <v>18</v>
      </c>
      <c r="B9" s="24"/>
      <c r="C9" s="24"/>
      <c r="D9" s="24"/>
      <c r="E9" s="24"/>
      <c r="F9" s="24"/>
      <c r="G9" s="24"/>
      <c r="H9" s="24"/>
      <c r="I9" s="24"/>
      <c r="J9" s="24"/>
      <c r="K9" s="24"/>
      <c r="L9" s="24"/>
      <c r="M9" s="24"/>
      <c r="N9" s="24"/>
      <c r="O9" s="24"/>
      <c r="P9" s="24"/>
      <c r="Q9" s="24"/>
      <c r="R9" s="24"/>
      <c r="S9" s="49"/>
      <c r="T9" s="49"/>
      <c r="U9" s="49"/>
      <c r="V9" s="49"/>
      <c r="W9" s="49"/>
      <c r="X9" s="49"/>
      <c r="Y9" s="49"/>
      <c r="Z9" s="49"/>
      <c r="AA9" s="49"/>
      <c r="AB9" s="49"/>
      <c r="AC9" s="49"/>
      <c r="AD9" s="49"/>
      <c r="AE9" s="49"/>
      <c r="AF9" s="49"/>
      <c r="AG9" s="49"/>
      <c r="AH9" s="61"/>
      <c r="AI9" s="61">
        <v>0.4</v>
      </c>
      <c r="AJ9" s="61"/>
      <c r="AK9" s="49"/>
      <c r="AL9" s="49"/>
      <c r="AM9" s="49"/>
      <c r="AN9" s="49"/>
      <c r="AO9" s="49"/>
      <c r="AP9" s="49"/>
      <c r="AQ9" s="49"/>
      <c r="AR9" s="49"/>
      <c r="AS9" s="49"/>
      <c r="AT9" s="59"/>
    </row>
    <row r="10" spans="1:46" ht="18" customHeight="1" x14ac:dyDescent="0.15">
      <c r="A10" s="108" t="s">
        <v>19</v>
      </c>
      <c r="B10" s="24"/>
      <c r="C10" s="24"/>
      <c r="D10" s="24"/>
      <c r="E10" s="24"/>
      <c r="F10" s="24"/>
      <c r="G10" s="24"/>
      <c r="H10" s="24"/>
      <c r="I10" s="24"/>
      <c r="J10" s="24"/>
      <c r="K10" s="24"/>
      <c r="L10" s="24"/>
      <c r="M10" s="24"/>
      <c r="N10" s="24"/>
      <c r="O10" s="24"/>
      <c r="P10" s="24"/>
      <c r="Q10" s="24"/>
      <c r="R10" s="24"/>
      <c r="S10" s="49"/>
      <c r="T10" s="49"/>
      <c r="U10" s="49"/>
      <c r="V10" s="49"/>
      <c r="W10" s="49"/>
      <c r="X10" s="49"/>
      <c r="Y10" s="49"/>
      <c r="Z10" s="49"/>
      <c r="AA10" s="49"/>
      <c r="AB10" s="49"/>
      <c r="AC10" s="49"/>
      <c r="AD10" s="49"/>
      <c r="AE10" s="49"/>
      <c r="AF10" s="49">
        <v>0.3</v>
      </c>
      <c r="AG10" s="49"/>
      <c r="AH10" s="61"/>
      <c r="AI10" s="61"/>
      <c r="AJ10" s="61">
        <v>0.5</v>
      </c>
      <c r="AK10" s="49"/>
      <c r="AL10" s="49"/>
      <c r="AM10" s="49"/>
      <c r="AN10" s="49"/>
      <c r="AO10" s="49"/>
      <c r="AP10" s="49"/>
      <c r="AQ10" s="49"/>
      <c r="AR10" s="49"/>
      <c r="AS10" s="49"/>
      <c r="AT10" s="59"/>
    </row>
    <row r="11" spans="1:46" ht="18" customHeight="1" x14ac:dyDescent="0.15">
      <c r="A11" s="108" t="s">
        <v>20</v>
      </c>
      <c r="B11" s="24"/>
      <c r="C11" s="24"/>
      <c r="D11" s="24"/>
      <c r="E11" s="24"/>
      <c r="F11" s="24"/>
      <c r="G11" s="24"/>
      <c r="H11" s="24"/>
      <c r="I11" s="24"/>
      <c r="J11" s="24"/>
      <c r="K11" s="24"/>
      <c r="L11" s="24"/>
      <c r="M11" s="24"/>
      <c r="N11" s="24"/>
      <c r="O11" s="24"/>
      <c r="P11" s="24"/>
      <c r="Q11" s="24"/>
      <c r="R11" s="24"/>
      <c r="S11" s="49"/>
      <c r="T11" s="49"/>
      <c r="U11" s="49"/>
      <c r="V11" s="49"/>
      <c r="W11" s="49"/>
      <c r="X11" s="49"/>
      <c r="Y11" s="49"/>
      <c r="Z11" s="49"/>
      <c r="AA11" s="49"/>
      <c r="AB11" s="49"/>
      <c r="AC11" s="49"/>
      <c r="AD11" s="49"/>
      <c r="AE11" s="49"/>
      <c r="AF11" s="49">
        <v>0.3</v>
      </c>
      <c r="AG11" s="49"/>
      <c r="AH11" s="61"/>
      <c r="AI11" s="61"/>
      <c r="AJ11" s="61">
        <v>0.5</v>
      </c>
      <c r="AK11" s="49"/>
      <c r="AL11" s="49"/>
      <c r="AM11" s="49"/>
      <c r="AN11" s="49"/>
      <c r="AO11" s="49"/>
      <c r="AP11" s="49"/>
      <c r="AQ11" s="49"/>
      <c r="AR11" s="49"/>
      <c r="AS11" s="49"/>
      <c r="AT11" s="59"/>
    </row>
    <row r="12" spans="1:46" ht="18" customHeight="1" x14ac:dyDescent="0.15">
      <c r="A12" s="108" t="s">
        <v>21</v>
      </c>
      <c r="B12" s="24"/>
      <c r="C12" s="24"/>
      <c r="D12" s="24"/>
      <c r="E12" s="24"/>
      <c r="F12" s="24"/>
      <c r="G12" s="24"/>
      <c r="H12" s="24"/>
      <c r="I12" s="24"/>
      <c r="J12" s="24"/>
      <c r="K12" s="24"/>
      <c r="L12" s="24"/>
      <c r="M12" s="24"/>
      <c r="N12" s="24"/>
      <c r="O12" s="24"/>
      <c r="P12" s="24"/>
      <c r="Q12" s="24"/>
      <c r="R12" s="24"/>
      <c r="S12" s="49"/>
      <c r="T12" s="49"/>
      <c r="U12" s="49"/>
      <c r="V12" s="49"/>
      <c r="W12" s="49"/>
      <c r="X12" s="49"/>
      <c r="Y12" s="49"/>
      <c r="Z12" s="49"/>
      <c r="AA12" s="49"/>
      <c r="AB12" s="49">
        <v>0.5</v>
      </c>
      <c r="AC12" s="49"/>
      <c r="AD12" s="49">
        <v>0.5</v>
      </c>
      <c r="AE12" s="49"/>
      <c r="AF12" s="49"/>
      <c r="AG12" s="49"/>
      <c r="AH12" s="61"/>
      <c r="AI12" s="61"/>
      <c r="AJ12" s="61"/>
      <c r="AK12" s="49"/>
      <c r="AL12" s="49"/>
      <c r="AM12" s="49"/>
      <c r="AN12" s="49"/>
      <c r="AO12" s="49"/>
      <c r="AP12" s="49"/>
      <c r="AQ12" s="49"/>
      <c r="AR12" s="49"/>
      <c r="AS12" s="49"/>
      <c r="AT12" s="59"/>
    </row>
    <row r="13" spans="1:46" ht="18" customHeight="1" x14ac:dyDescent="0.15">
      <c r="A13" s="108" t="s">
        <v>22</v>
      </c>
      <c r="B13" s="24"/>
      <c r="C13" s="24"/>
      <c r="D13" s="24"/>
      <c r="E13" s="24"/>
      <c r="F13" s="24"/>
      <c r="G13" s="24"/>
      <c r="H13" s="24"/>
      <c r="I13" s="24"/>
      <c r="J13" s="24"/>
      <c r="K13" s="24"/>
      <c r="L13" s="24"/>
      <c r="M13" s="24"/>
      <c r="N13" s="24"/>
      <c r="O13" s="24"/>
      <c r="P13" s="24"/>
      <c r="Q13" s="24"/>
      <c r="R13" s="24"/>
      <c r="S13" s="49"/>
      <c r="T13" s="49"/>
      <c r="U13" s="49"/>
      <c r="V13" s="49"/>
      <c r="W13" s="49"/>
      <c r="X13" s="49"/>
      <c r="Y13" s="49"/>
      <c r="Z13" s="49"/>
      <c r="AA13" s="49"/>
      <c r="AB13" s="49"/>
      <c r="AC13" s="49"/>
      <c r="AD13" s="49"/>
      <c r="AE13" s="49"/>
      <c r="AF13" s="49"/>
      <c r="AG13" s="49"/>
      <c r="AH13" s="61"/>
      <c r="AI13" s="61">
        <v>0.6</v>
      </c>
      <c r="AJ13" s="61"/>
      <c r="AK13" s="49">
        <v>0.5</v>
      </c>
      <c r="AL13" s="49"/>
      <c r="AM13" s="49"/>
      <c r="AN13" s="49"/>
      <c r="AO13" s="49"/>
      <c r="AP13" s="49"/>
      <c r="AQ13" s="49"/>
      <c r="AR13" s="49"/>
      <c r="AS13" s="49">
        <v>0.5</v>
      </c>
      <c r="AT13" s="59"/>
    </row>
    <row r="14" spans="1:46" ht="18" customHeight="1" x14ac:dyDescent="0.15">
      <c r="A14" s="108" t="s">
        <v>23</v>
      </c>
      <c r="B14" s="24"/>
      <c r="C14" s="24"/>
      <c r="D14" s="24"/>
      <c r="E14" s="24"/>
      <c r="F14" s="24"/>
      <c r="G14" s="24"/>
      <c r="H14" s="24"/>
      <c r="I14" s="24"/>
      <c r="J14" s="24"/>
      <c r="K14" s="24"/>
      <c r="L14" s="24"/>
      <c r="M14" s="24"/>
      <c r="N14" s="24"/>
      <c r="O14" s="24"/>
      <c r="P14" s="24"/>
      <c r="Q14" s="24"/>
      <c r="R14" s="24"/>
      <c r="S14" s="49"/>
      <c r="T14" s="49"/>
      <c r="U14" s="49"/>
      <c r="V14" s="49"/>
      <c r="W14" s="49"/>
      <c r="X14" s="49"/>
      <c r="Y14" s="49"/>
      <c r="Z14" s="49"/>
      <c r="AA14" s="49"/>
      <c r="AB14" s="49"/>
      <c r="AC14" s="49"/>
      <c r="AD14" s="49"/>
      <c r="AE14" s="49"/>
      <c r="AF14" s="49"/>
      <c r="AG14" s="49"/>
      <c r="AH14" s="61"/>
      <c r="AI14" s="61"/>
      <c r="AJ14" s="61"/>
      <c r="AK14" s="49">
        <v>0.5</v>
      </c>
      <c r="AL14" s="49"/>
      <c r="AM14" s="49"/>
      <c r="AN14" s="49"/>
      <c r="AO14" s="49"/>
      <c r="AP14" s="49"/>
      <c r="AQ14" s="49"/>
      <c r="AR14" s="49"/>
      <c r="AS14" s="49">
        <v>0.5</v>
      </c>
      <c r="AT14" s="59"/>
    </row>
    <row r="15" spans="1:46" ht="18" customHeight="1" x14ac:dyDescent="0.15">
      <c r="A15" s="108" t="s">
        <v>24</v>
      </c>
      <c r="B15" s="24"/>
      <c r="C15" s="24"/>
      <c r="D15" s="24"/>
      <c r="E15" s="24"/>
      <c r="F15" s="24"/>
      <c r="G15" s="24"/>
      <c r="H15" s="24"/>
      <c r="I15" s="24"/>
      <c r="J15" s="24"/>
      <c r="K15" s="24"/>
      <c r="L15" s="24"/>
      <c r="M15" s="24"/>
      <c r="N15" s="24"/>
      <c r="O15" s="24"/>
      <c r="P15" s="24"/>
      <c r="Q15" s="24"/>
      <c r="R15" s="24"/>
      <c r="S15" s="49"/>
      <c r="T15" s="49"/>
      <c r="U15" s="49"/>
      <c r="V15" s="49"/>
      <c r="W15" s="49"/>
      <c r="X15" s="49"/>
      <c r="Y15" s="49"/>
      <c r="Z15" s="49"/>
      <c r="AA15" s="49"/>
      <c r="AB15" s="49"/>
      <c r="AC15" s="49"/>
      <c r="AD15" s="49"/>
      <c r="AE15" s="49"/>
      <c r="AF15" s="49"/>
      <c r="AG15" s="49"/>
      <c r="AH15" s="61"/>
      <c r="AI15" s="61"/>
      <c r="AJ15" s="61"/>
      <c r="AK15" s="49"/>
      <c r="AL15" s="49"/>
      <c r="AM15" s="49">
        <v>0.2</v>
      </c>
      <c r="AN15" s="49"/>
      <c r="AO15" s="49"/>
      <c r="AP15" s="49"/>
      <c r="AQ15" s="49"/>
      <c r="AR15" s="49"/>
      <c r="AS15" s="49"/>
      <c r="AT15" s="59"/>
    </row>
    <row r="16" spans="1:46" ht="18" customHeight="1" x14ac:dyDescent="0.15">
      <c r="A16" s="108" t="s">
        <v>25</v>
      </c>
      <c r="B16" s="24"/>
      <c r="C16" s="24"/>
      <c r="D16" s="24"/>
      <c r="E16" s="24"/>
      <c r="F16" s="24"/>
      <c r="G16" s="24"/>
      <c r="H16" s="24"/>
      <c r="I16" s="24"/>
      <c r="J16" s="24"/>
      <c r="K16" s="24"/>
      <c r="L16" s="24"/>
      <c r="M16" s="24"/>
      <c r="N16" s="24"/>
      <c r="O16" s="24"/>
      <c r="P16" s="24"/>
      <c r="Q16" s="24"/>
      <c r="R16" s="24"/>
      <c r="S16" s="49"/>
      <c r="T16" s="49"/>
      <c r="U16" s="49"/>
      <c r="V16" s="49"/>
      <c r="W16" s="49"/>
      <c r="X16" s="49"/>
      <c r="Y16" s="49"/>
      <c r="Z16" s="49"/>
      <c r="AA16" s="49"/>
      <c r="AB16" s="49"/>
      <c r="AC16" s="49"/>
      <c r="AD16" s="49"/>
      <c r="AE16" s="49"/>
      <c r="AF16" s="49"/>
      <c r="AG16" s="49"/>
      <c r="AH16" s="61"/>
      <c r="AI16" s="61"/>
      <c r="AJ16" s="49"/>
      <c r="AK16" s="49"/>
      <c r="AL16" s="49"/>
      <c r="AM16" s="49">
        <v>0.4</v>
      </c>
      <c r="AN16" s="49"/>
      <c r="AO16" s="49"/>
      <c r="AP16" s="49"/>
      <c r="AQ16" s="49"/>
      <c r="AR16" s="49"/>
      <c r="AS16" s="49"/>
      <c r="AT16" s="59"/>
    </row>
    <row r="17" spans="1:46" ht="18" customHeight="1" x14ac:dyDescent="0.15">
      <c r="A17" s="108" t="s">
        <v>26</v>
      </c>
      <c r="B17" s="24"/>
      <c r="C17" s="24"/>
      <c r="D17" s="24"/>
      <c r="E17" s="24"/>
      <c r="F17" s="24"/>
      <c r="G17" s="24"/>
      <c r="H17" s="24"/>
      <c r="I17" s="24"/>
      <c r="J17" s="24"/>
      <c r="K17" s="24"/>
      <c r="L17" s="24"/>
      <c r="M17" s="24"/>
      <c r="N17" s="24"/>
      <c r="O17" s="24"/>
      <c r="P17" s="24"/>
      <c r="Q17" s="24"/>
      <c r="R17" s="24"/>
      <c r="S17" s="49"/>
      <c r="T17" s="49"/>
      <c r="U17" s="49"/>
      <c r="V17" s="49"/>
      <c r="W17" s="49"/>
      <c r="X17" s="49"/>
      <c r="Y17" s="49"/>
      <c r="Z17" s="49"/>
      <c r="AA17" s="49"/>
      <c r="AB17" s="49"/>
      <c r="AC17" s="49"/>
      <c r="AD17" s="49"/>
      <c r="AE17" s="49"/>
      <c r="AF17" s="49"/>
      <c r="AG17" s="49"/>
      <c r="AH17" s="61"/>
      <c r="AI17" s="61"/>
      <c r="AJ17" s="49"/>
      <c r="AK17" s="49"/>
      <c r="AL17" s="49"/>
      <c r="AM17" s="49">
        <v>0.4</v>
      </c>
      <c r="AN17" s="49"/>
      <c r="AO17" s="49"/>
      <c r="AP17" s="49"/>
      <c r="AQ17" s="49"/>
      <c r="AR17" s="49"/>
      <c r="AS17" s="49"/>
      <c r="AT17" s="59"/>
    </row>
    <row r="18" spans="1:46" ht="18" customHeight="1" x14ac:dyDescent="0.15">
      <c r="A18" s="108" t="s">
        <v>27</v>
      </c>
      <c r="B18" s="24">
        <v>0.4</v>
      </c>
      <c r="C18" s="24">
        <v>0.4</v>
      </c>
      <c r="D18" s="24"/>
      <c r="E18" s="24"/>
      <c r="F18" s="24"/>
      <c r="G18" s="24"/>
      <c r="H18" s="24"/>
      <c r="I18" s="24"/>
      <c r="J18" s="24"/>
      <c r="K18" s="24"/>
      <c r="L18" s="24"/>
      <c r="M18" s="24"/>
      <c r="N18" s="24"/>
      <c r="O18" s="24"/>
      <c r="P18" s="24"/>
      <c r="Q18" s="24"/>
      <c r="R18" s="24"/>
      <c r="S18" s="49"/>
      <c r="T18" s="49"/>
      <c r="U18" s="49"/>
      <c r="V18" s="49"/>
      <c r="W18" s="49"/>
      <c r="X18" s="49"/>
      <c r="Y18" s="49"/>
      <c r="Z18" s="49"/>
      <c r="AA18" s="49"/>
      <c r="AB18" s="49"/>
      <c r="AC18" s="49"/>
      <c r="AD18" s="49"/>
      <c r="AE18" s="49"/>
      <c r="AF18" s="49"/>
      <c r="AG18" s="49"/>
      <c r="AH18" s="61"/>
      <c r="AI18" s="61"/>
      <c r="AJ18" s="61"/>
      <c r="AK18" s="49"/>
      <c r="AL18" s="49"/>
      <c r="AM18" s="49"/>
      <c r="AN18" s="49"/>
      <c r="AO18" s="49"/>
      <c r="AP18" s="49"/>
      <c r="AQ18" s="49"/>
      <c r="AR18" s="49"/>
      <c r="AS18" s="49"/>
      <c r="AT18" s="59"/>
    </row>
    <row r="19" spans="1:46" ht="18" customHeight="1" x14ac:dyDescent="0.15">
      <c r="A19" s="108" t="s">
        <v>28</v>
      </c>
      <c r="B19" s="24">
        <v>0.3</v>
      </c>
      <c r="C19" s="24">
        <v>0.3</v>
      </c>
      <c r="D19" s="24"/>
      <c r="E19" s="24"/>
      <c r="F19" s="24"/>
      <c r="G19" s="24"/>
      <c r="H19" s="24"/>
      <c r="I19" s="24"/>
      <c r="J19" s="24"/>
      <c r="K19" s="24"/>
      <c r="L19" s="24"/>
      <c r="M19" s="24"/>
      <c r="N19" s="24"/>
      <c r="O19" s="24"/>
      <c r="P19" s="24"/>
      <c r="Q19" s="24"/>
      <c r="R19" s="24"/>
      <c r="S19" s="49"/>
      <c r="T19" s="49"/>
      <c r="U19" s="49"/>
      <c r="V19" s="49"/>
      <c r="W19" s="49"/>
      <c r="X19" s="49"/>
      <c r="Y19" s="49"/>
      <c r="Z19" s="49"/>
      <c r="AA19" s="49"/>
      <c r="AB19" s="49"/>
      <c r="AC19" s="49"/>
      <c r="AD19" s="49"/>
      <c r="AE19" s="49"/>
      <c r="AF19" s="49"/>
      <c r="AG19" s="49"/>
      <c r="AH19" s="61"/>
      <c r="AI19" s="61"/>
      <c r="AJ19" s="61"/>
      <c r="AK19" s="49"/>
      <c r="AL19" s="49"/>
      <c r="AM19" s="49"/>
      <c r="AN19" s="49"/>
      <c r="AO19" s="49"/>
      <c r="AP19" s="49"/>
      <c r="AQ19" s="49"/>
      <c r="AR19" s="49"/>
      <c r="AS19" s="49"/>
      <c r="AT19" s="59"/>
    </row>
    <row r="20" spans="1:46" ht="18" customHeight="1" x14ac:dyDescent="0.15">
      <c r="A20" s="108" t="s">
        <v>29</v>
      </c>
      <c r="B20" s="24">
        <v>0.3</v>
      </c>
      <c r="C20" s="24">
        <v>0.3</v>
      </c>
      <c r="D20" s="24"/>
      <c r="E20" s="24"/>
      <c r="F20" s="24"/>
      <c r="G20" s="24"/>
      <c r="H20" s="24"/>
      <c r="I20" s="24"/>
      <c r="J20" s="24"/>
      <c r="K20" s="24"/>
      <c r="L20" s="24"/>
      <c r="M20" s="24"/>
      <c r="N20" s="24"/>
      <c r="O20" s="24"/>
      <c r="P20" s="24"/>
      <c r="Q20" s="24"/>
      <c r="R20" s="24"/>
      <c r="S20" s="49"/>
      <c r="T20" s="49"/>
      <c r="U20" s="49"/>
      <c r="V20" s="49"/>
      <c r="W20" s="49"/>
      <c r="X20" s="49"/>
      <c r="Y20" s="49"/>
      <c r="Z20" s="49"/>
      <c r="AA20" s="49"/>
      <c r="AB20" s="49"/>
      <c r="AC20" s="49"/>
      <c r="AD20" s="49"/>
      <c r="AE20" s="49"/>
      <c r="AF20" s="49"/>
      <c r="AG20" s="49"/>
      <c r="AH20" s="61"/>
      <c r="AI20" s="61"/>
      <c r="AJ20" s="61"/>
      <c r="AK20" s="49"/>
      <c r="AL20" s="49"/>
      <c r="AM20" s="49"/>
      <c r="AN20" s="49"/>
      <c r="AO20" s="49"/>
      <c r="AP20" s="49"/>
      <c r="AQ20" s="49"/>
      <c r="AR20" s="49"/>
      <c r="AS20" s="49"/>
      <c r="AT20" s="59"/>
    </row>
    <row r="21" spans="1:46" ht="18" customHeight="1" x14ac:dyDescent="0.15">
      <c r="A21" s="108" t="s">
        <v>30</v>
      </c>
      <c r="B21" s="24"/>
      <c r="C21" s="24"/>
      <c r="D21" s="24">
        <v>0.5</v>
      </c>
      <c r="E21" s="24"/>
      <c r="F21" s="24">
        <v>0.6</v>
      </c>
      <c r="G21" s="24"/>
      <c r="H21" s="24"/>
      <c r="I21" s="24">
        <v>0.5</v>
      </c>
      <c r="J21" s="24"/>
      <c r="K21" s="24"/>
      <c r="L21" s="24"/>
      <c r="M21" s="24"/>
      <c r="N21" s="24"/>
      <c r="O21" s="24"/>
      <c r="P21" s="24"/>
      <c r="Q21" s="24"/>
      <c r="R21" s="24"/>
      <c r="S21" s="49"/>
      <c r="T21" s="49"/>
      <c r="U21" s="49"/>
      <c r="V21" s="49"/>
      <c r="W21" s="49"/>
      <c r="X21" s="49"/>
      <c r="Y21" s="49"/>
      <c r="Z21" s="49"/>
      <c r="AA21" s="49"/>
      <c r="AB21" s="49"/>
      <c r="AC21" s="49"/>
      <c r="AD21" s="49"/>
      <c r="AE21" s="49"/>
      <c r="AF21" s="49"/>
      <c r="AG21" s="49"/>
      <c r="AH21" s="61"/>
      <c r="AI21" s="61"/>
      <c r="AJ21" s="61"/>
      <c r="AK21" s="49"/>
      <c r="AL21" s="49"/>
      <c r="AM21" s="49"/>
      <c r="AN21" s="49"/>
      <c r="AO21" s="49"/>
      <c r="AP21" s="49"/>
      <c r="AQ21" s="49"/>
      <c r="AR21" s="49"/>
      <c r="AS21" s="49"/>
      <c r="AT21" s="59"/>
    </row>
    <row r="22" spans="1:46" ht="18" customHeight="1" x14ac:dyDescent="0.15">
      <c r="A22" s="108" t="s">
        <v>31</v>
      </c>
      <c r="B22" s="24"/>
      <c r="C22" s="24"/>
      <c r="D22" s="24"/>
      <c r="E22" s="24"/>
      <c r="F22" s="24"/>
      <c r="G22" s="24">
        <v>0.6</v>
      </c>
      <c r="H22" s="24"/>
      <c r="I22" s="24"/>
      <c r="J22" s="24">
        <v>0.4</v>
      </c>
      <c r="K22" s="24"/>
      <c r="L22" s="24"/>
      <c r="M22" s="24"/>
      <c r="N22" s="24"/>
      <c r="O22" s="24"/>
      <c r="P22" s="24"/>
      <c r="Q22" s="24"/>
      <c r="R22" s="24"/>
      <c r="S22" s="49"/>
      <c r="T22" s="49"/>
      <c r="U22" s="49"/>
      <c r="V22" s="49"/>
      <c r="W22" s="49"/>
      <c r="X22" s="49"/>
      <c r="Y22" s="49"/>
      <c r="Z22" s="49"/>
      <c r="AA22" s="49"/>
      <c r="AB22" s="49"/>
      <c r="AC22" s="49"/>
      <c r="AD22" s="49"/>
      <c r="AE22" s="49"/>
      <c r="AF22" s="49"/>
      <c r="AG22" s="49"/>
      <c r="AH22" s="61"/>
      <c r="AI22" s="61"/>
      <c r="AJ22" s="61"/>
      <c r="AK22" s="49"/>
      <c r="AL22" s="49"/>
      <c r="AM22" s="49"/>
      <c r="AN22" s="49"/>
      <c r="AO22" s="49"/>
      <c r="AP22" s="49"/>
      <c r="AQ22" s="49"/>
      <c r="AR22" s="49"/>
      <c r="AS22" s="49"/>
      <c r="AT22" s="59"/>
    </row>
    <row r="23" spans="1:46" ht="18" customHeight="1" x14ac:dyDescent="0.15">
      <c r="A23" s="110" t="s">
        <v>32</v>
      </c>
      <c r="B23" s="24"/>
      <c r="C23" s="24"/>
      <c r="D23" s="24"/>
      <c r="E23" s="24"/>
      <c r="F23" s="24">
        <v>0.4</v>
      </c>
      <c r="G23" s="24"/>
      <c r="H23" s="24"/>
      <c r="I23" s="24">
        <v>0.5</v>
      </c>
      <c r="J23" s="24"/>
      <c r="K23" s="24"/>
      <c r="L23" s="24"/>
      <c r="M23" s="24"/>
      <c r="N23" s="24"/>
      <c r="O23" s="24"/>
      <c r="P23" s="24"/>
      <c r="Q23" s="24"/>
      <c r="R23" s="24"/>
      <c r="S23" s="49"/>
      <c r="T23" s="49"/>
      <c r="U23" s="49"/>
      <c r="V23" s="49"/>
      <c r="W23" s="49"/>
      <c r="X23" s="49"/>
      <c r="Y23" s="49"/>
      <c r="Z23" s="49"/>
      <c r="AA23" s="49"/>
      <c r="AB23" s="49"/>
      <c r="AC23" s="49"/>
      <c r="AD23" s="49"/>
      <c r="AE23" s="49"/>
      <c r="AF23" s="49"/>
      <c r="AG23" s="49"/>
      <c r="AH23" s="61"/>
      <c r="AI23" s="61"/>
      <c r="AJ23" s="61"/>
      <c r="AK23" s="49"/>
      <c r="AL23" s="49"/>
      <c r="AM23" s="49"/>
      <c r="AN23" s="49"/>
      <c r="AO23" s="49"/>
      <c r="AP23" s="49"/>
      <c r="AQ23" s="49"/>
      <c r="AR23" s="49"/>
      <c r="AS23" s="49"/>
      <c r="AT23" s="59"/>
    </row>
    <row r="24" spans="1:46" ht="18" customHeight="1" x14ac:dyDescent="0.15">
      <c r="A24" s="110" t="s">
        <v>33</v>
      </c>
      <c r="B24" s="24"/>
      <c r="C24" s="24"/>
      <c r="D24" s="24"/>
      <c r="E24" s="24"/>
      <c r="F24" s="24"/>
      <c r="G24" s="24">
        <v>0.4</v>
      </c>
      <c r="H24" s="24"/>
      <c r="I24" s="24"/>
      <c r="J24" s="24">
        <v>0.4</v>
      </c>
      <c r="K24" s="24"/>
      <c r="L24" s="24"/>
      <c r="M24" s="24"/>
      <c r="N24" s="24"/>
      <c r="O24" s="24"/>
      <c r="P24" s="24"/>
      <c r="Q24" s="24"/>
      <c r="R24" s="24"/>
      <c r="S24" s="49"/>
      <c r="T24" s="49"/>
      <c r="U24" s="49"/>
      <c r="V24" s="49"/>
      <c r="W24" s="49"/>
      <c r="X24" s="49"/>
      <c r="Y24" s="49"/>
      <c r="Z24" s="49"/>
      <c r="AA24" s="49"/>
      <c r="AB24" s="49"/>
      <c r="AC24" s="49"/>
      <c r="AD24" s="49"/>
      <c r="AE24" s="49"/>
      <c r="AF24" s="49"/>
      <c r="AG24" s="49"/>
      <c r="AH24" s="61"/>
      <c r="AI24" s="61"/>
      <c r="AJ24" s="61"/>
      <c r="AK24" s="49"/>
      <c r="AL24" s="49"/>
      <c r="AM24" s="49"/>
      <c r="AN24" s="49"/>
      <c r="AO24" s="49"/>
      <c r="AP24" s="49"/>
      <c r="AQ24" s="49"/>
      <c r="AR24" s="49"/>
      <c r="AS24" s="49"/>
      <c r="AT24" s="59"/>
    </row>
    <row r="25" spans="1:46" ht="18" customHeight="1" x14ac:dyDescent="0.15">
      <c r="A25" s="110" t="s">
        <v>34</v>
      </c>
      <c r="B25" s="24"/>
      <c r="C25" s="24"/>
      <c r="D25" s="24"/>
      <c r="E25" s="24"/>
      <c r="F25" s="24"/>
      <c r="G25" s="24"/>
      <c r="H25" s="24">
        <v>0.5</v>
      </c>
      <c r="I25" s="24"/>
      <c r="J25" s="24"/>
      <c r="K25" s="24"/>
      <c r="L25" s="24"/>
      <c r="M25" s="24"/>
      <c r="N25" s="24"/>
      <c r="O25" s="24"/>
      <c r="P25" s="24"/>
      <c r="Q25" s="24"/>
      <c r="R25" s="24"/>
      <c r="S25" s="49"/>
      <c r="T25" s="49"/>
      <c r="U25" s="49"/>
      <c r="V25" s="49"/>
      <c r="W25" s="49"/>
      <c r="X25" s="49"/>
      <c r="Y25" s="49"/>
      <c r="Z25" s="49"/>
      <c r="AA25" s="49"/>
      <c r="AB25" s="49"/>
      <c r="AC25" s="49">
        <v>0.3</v>
      </c>
      <c r="AD25" s="49"/>
      <c r="AE25" s="49"/>
      <c r="AF25" s="49"/>
      <c r="AG25" s="49"/>
      <c r="AH25" s="61"/>
      <c r="AI25" s="61"/>
      <c r="AJ25" s="61"/>
      <c r="AK25" s="49"/>
      <c r="AL25" s="49"/>
      <c r="AM25" s="49"/>
      <c r="AN25" s="49"/>
      <c r="AO25" s="49"/>
      <c r="AP25" s="49"/>
      <c r="AQ25" s="49"/>
      <c r="AR25" s="49"/>
      <c r="AS25" s="49"/>
      <c r="AT25" s="59"/>
    </row>
    <row r="26" spans="1:46" ht="18" customHeight="1" x14ac:dyDescent="0.15">
      <c r="A26" s="111" t="s">
        <v>35</v>
      </c>
      <c r="B26" s="24"/>
      <c r="C26" s="24"/>
      <c r="D26" s="24"/>
      <c r="E26" s="24"/>
      <c r="F26" s="24"/>
      <c r="G26" s="24"/>
      <c r="H26" s="24">
        <v>0.5</v>
      </c>
      <c r="I26" s="24"/>
      <c r="J26" s="24"/>
      <c r="K26" s="24"/>
      <c r="L26" s="24"/>
      <c r="M26" s="24"/>
      <c r="N26" s="24"/>
      <c r="O26" s="24"/>
      <c r="P26" s="24"/>
      <c r="Q26" s="24"/>
      <c r="R26" s="24"/>
      <c r="S26" s="49"/>
      <c r="T26" s="49"/>
      <c r="U26" s="49"/>
      <c r="V26" s="49"/>
      <c r="W26" s="49"/>
      <c r="X26" s="49"/>
      <c r="Y26" s="49"/>
      <c r="Z26" s="49"/>
      <c r="AA26" s="49"/>
      <c r="AB26" s="49"/>
      <c r="AC26" s="49">
        <v>0.3</v>
      </c>
      <c r="AD26" s="49">
        <v>0.2</v>
      </c>
      <c r="AE26" s="49"/>
      <c r="AF26" s="49"/>
      <c r="AG26" s="49"/>
      <c r="AH26" s="61"/>
      <c r="AI26" s="61"/>
      <c r="AJ26" s="61"/>
      <c r="AK26" s="49"/>
      <c r="AL26" s="49"/>
      <c r="AM26" s="49"/>
      <c r="AN26" s="49"/>
      <c r="AO26" s="49"/>
      <c r="AP26" s="49"/>
      <c r="AQ26" s="49"/>
      <c r="AR26" s="49"/>
      <c r="AS26" s="49"/>
      <c r="AT26" s="59"/>
    </row>
    <row r="27" spans="1:46" ht="18" customHeight="1" x14ac:dyDescent="0.15">
      <c r="A27" s="108" t="s">
        <v>36</v>
      </c>
      <c r="B27" s="24"/>
      <c r="C27" s="24"/>
      <c r="D27" s="24"/>
      <c r="E27" s="24">
        <v>0.2</v>
      </c>
      <c r="F27" s="24"/>
      <c r="G27" s="24"/>
      <c r="H27" s="24"/>
      <c r="I27" s="24"/>
      <c r="J27" s="24"/>
      <c r="K27" s="24"/>
      <c r="L27" s="24"/>
      <c r="M27" s="24"/>
      <c r="N27" s="24">
        <v>0.3</v>
      </c>
      <c r="O27" s="24"/>
      <c r="P27" s="24"/>
      <c r="Q27" s="24"/>
      <c r="R27" s="24"/>
      <c r="S27" s="49"/>
      <c r="T27" s="49"/>
      <c r="U27" s="49"/>
      <c r="V27" s="49"/>
      <c r="W27" s="49"/>
      <c r="X27" s="49"/>
      <c r="Y27" s="49"/>
      <c r="Z27" s="49"/>
      <c r="AA27" s="49"/>
      <c r="AB27" s="49"/>
      <c r="AC27" s="49"/>
      <c r="AD27" s="49"/>
      <c r="AE27" s="49"/>
      <c r="AF27" s="49"/>
      <c r="AG27" s="49"/>
      <c r="AH27" s="61"/>
      <c r="AI27" s="61"/>
      <c r="AJ27" s="61"/>
      <c r="AK27" s="49"/>
      <c r="AL27" s="49"/>
      <c r="AM27" s="49"/>
      <c r="AN27" s="49"/>
      <c r="AO27" s="49"/>
      <c r="AP27" s="49"/>
      <c r="AQ27" s="49"/>
      <c r="AR27" s="49"/>
      <c r="AS27" s="49"/>
      <c r="AT27" s="59"/>
    </row>
    <row r="28" spans="1:46" ht="18" customHeight="1" x14ac:dyDescent="0.15">
      <c r="A28" s="108" t="s">
        <v>37</v>
      </c>
      <c r="B28" s="24"/>
      <c r="C28" s="24"/>
      <c r="D28" s="24">
        <v>0.5</v>
      </c>
      <c r="E28" s="24"/>
      <c r="F28" s="24"/>
      <c r="G28" s="24"/>
      <c r="H28" s="24"/>
      <c r="I28" s="24"/>
      <c r="J28" s="24"/>
      <c r="K28" s="24">
        <v>0.5</v>
      </c>
      <c r="L28" s="24"/>
      <c r="M28" s="24">
        <v>0.2</v>
      </c>
      <c r="N28" s="24"/>
      <c r="O28" s="24"/>
      <c r="P28" s="24"/>
      <c r="Q28" s="24"/>
      <c r="R28" s="24"/>
      <c r="S28" s="49"/>
      <c r="T28" s="49"/>
      <c r="U28" s="49"/>
      <c r="V28" s="49"/>
      <c r="W28" s="49"/>
      <c r="X28" s="49"/>
      <c r="Y28" s="49"/>
      <c r="Z28" s="49"/>
      <c r="AA28" s="49"/>
      <c r="AB28" s="49"/>
      <c r="AC28" s="49"/>
      <c r="AD28" s="49"/>
      <c r="AE28" s="49"/>
      <c r="AF28" s="49"/>
      <c r="AG28" s="49"/>
      <c r="AH28" s="61"/>
      <c r="AI28" s="61"/>
      <c r="AJ28" s="61"/>
      <c r="AK28" s="49"/>
      <c r="AL28" s="49"/>
      <c r="AM28" s="49"/>
      <c r="AN28" s="49"/>
      <c r="AO28" s="49"/>
      <c r="AP28" s="49"/>
      <c r="AQ28" s="49"/>
      <c r="AR28" s="49"/>
      <c r="AS28" s="49"/>
      <c r="AT28" s="59"/>
    </row>
    <row r="29" spans="1:46" ht="18" customHeight="1" x14ac:dyDescent="0.15">
      <c r="A29" s="110" t="s">
        <v>38</v>
      </c>
      <c r="B29" s="24"/>
      <c r="C29" s="24"/>
      <c r="D29" s="24"/>
      <c r="E29" s="24">
        <v>0.2</v>
      </c>
      <c r="F29" s="24"/>
      <c r="G29" s="24"/>
      <c r="H29" s="24"/>
      <c r="I29" s="24"/>
      <c r="J29" s="24"/>
      <c r="K29" s="24"/>
      <c r="L29" s="24">
        <v>0.2</v>
      </c>
      <c r="M29" s="24">
        <v>0.3</v>
      </c>
      <c r="N29" s="24"/>
      <c r="O29" s="24"/>
      <c r="P29" s="24"/>
      <c r="Q29" s="24"/>
      <c r="R29" s="24"/>
      <c r="S29" s="49"/>
      <c r="T29" s="49"/>
      <c r="U29" s="49"/>
      <c r="V29" s="49"/>
      <c r="W29" s="49"/>
      <c r="X29" s="49"/>
      <c r="Y29" s="49"/>
      <c r="Z29" s="49"/>
      <c r="AA29" s="49"/>
      <c r="AB29" s="49"/>
      <c r="AC29" s="49"/>
      <c r="AD29" s="49"/>
      <c r="AE29" s="49"/>
      <c r="AF29" s="49"/>
      <c r="AG29" s="49"/>
      <c r="AH29" s="61"/>
      <c r="AI29" s="61"/>
      <c r="AJ29" s="61"/>
      <c r="AK29" s="49"/>
      <c r="AL29" s="49"/>
      <c r="AM29" s="49"/>
      <c r="AN29" s="49"/>
      <c r="AO29" s="49"/>
      <c r="AP29" s="49"/>
      <c r="AQ29" s="49"/>
      <c r="AR29" s="49"/>
      <c r="AS29" s="49"/>
      <c r="AT29" s="59"/>
    </row>
    <row r="30" spans="1:46" ht="18" customHeight="1" x14ac:dyDescent="0.15">
      <c r="A30" s="110" t="s">
        <v>39</v>
      </c>
      <c r="B30" s="24"/>
      <c r="C30" s="24"/>
      <c r="D30" s="24"/>
      <c r="E30" s="24"/>
      <c r="F30" s="24"/>
      <c r="G30" s="24"/>
      <c r="H30" s="24"/>
      <c r="I30" s="24"/>
      <c r="J30" s="24"/>
      <c r="K30" s="24"/>
      <c r="L30" s="24"/>
      <c r="M30" s="24"/>
      <c r="N30" s="24"/>
      <c r="O30" s="24">
        <v>0.4</v>
      </c>
      <c r="P30" s="24">
        <v>0.2</v>
      </c>
      <c r="Q30" s="24"/>
      <c r="R30" s="24">
        <v>0.2</v>
      </c>
      <c r="S30" s="49"/>
      <c r="T30" s="49"/>
      <c r="U30" s="49"/>
      <c r="V30" s="49"/>
      <c r="W30" s="49"/>
      <c r="X30" s="49"/>
      <c r="Y30" s="49"/>
      <c r="Z30" s="49"/>
      <c r="AA30" s="49"/>
      <c r="AB30" s="49"/>
      <c r="AC30" s="49"/>
      <c r="AD30" s="49"/>
      <c r="AE30" s="49"/>
      <c r="AF30" s="49"/>
      <c r="AG30" s="49"/>
      <c r="AH30" s="61"/>
      <c r="AI30" s="61"/>
      <c r="AJ30" s="61"/>
      <c r="AK30" s="49"/>
      <c r="AL30" s="49"/>
      <c r="AM30" s="49"/>
      <c r="AN30" s="49"/>
      <c r="AO30" s="49"/>
      <c r="AP30" s="49"/>
      <c r="AQ30" s="49"/>
      <c r="AR30" s="49"/>
      <c r="AS30" s="49"/>
      <c r="AT30" s="59"/>
    </row>
    <row r="31" spans="1:46" ht="38.25" x14ac:dyDescent="0.15">
      <c r="A31" s="112" t="s">
        <v>40</v>
      </c>
      <c r="B31" s="24"/>
      <c r="C31" s="24"/>
      <c r="D31" s="24"/>
      <c r="E31" s="24"/>
      <c r="F31" s="24"/>
      <c r="G31" s="24"/>
      <c r="H31" s="24"/>
      <c r="I31" s="24"/>
      <c r="J31" s="24"/>
      <c r="K31" s="24"/>
      <c r="L31" s="24"/>
      <c r="M31" s="24">
        <v>0.3</v>
      </c>
      <c r="N31" s="24"/>
      <c r="O31" s="24"/>
      <c r="P31" s="24"/>
      <c r="Q31" s="24"/>
      <c r="R31" s="24"/>
      <c r="S31" s="49"/>
      <c r="T31" s="49">
        <v>0.2</v>
      </c>
      <c r="U31" s="49">
        <v>0.5</v>
      </c>
      <c r="V31" s="49"/>
      <c r="W31" s="49"/>
      <c r="X31" s="49"/>
      <c r="Y31" s="49"/>
      <c r="Z31" s="49"/>
      <c r="AA31" s="49"/>
      <c r="AB31" s="49"/>
      <c r="AC31" s="49"/>
      <c r="AD31" s="49"/>
      <c r="AE31" s="49"/>
      <c r="AF31" s="49"/>
      <c r="AG31" s="49"/>
      <c r="AH31" s="61"/>
      <c r="AI31" s="61"/>
      <c r="AJ31" s="61"/>
      <c r="AK31" s="49"/>
      <c r="AL31" s="49"/>
      <c r="AM31" s="49"/>
      <c r="AN31" s="49"/>
      <c r="AO31" s="49"/>
      <c r="AP31" s="49"/>
      <c r="AQ31" s="49"/>
      <c r="AR31" s="49"/>
      <c r="AS31" s="49"/>
      <c r="AT31" s="59"/>
    </row>
    <row r="32" spans="1:46" ht="18" customHeight="1" x14ac:dyDescent="0.15">
      <c r="A32" s="110" t="s">
        <v>41</v>
      </c>
      <c r="B32" s="24"/>
      <c r="C32" s="24"/>
      <c r="D32" s="24"/>
      <c r="E32" s="24">
        <v>0.2</v>
      </c>
      <c r="F32" s="24"/>
      <c r="G32" s="24"/>
      <c r="H32" s="24"/>
      <c r="I32" s="24"/>
      <c r="J32" s="24">
        <v>0.2</v>
      </c>
      <c r="K32" s="24"/>
      <c r="L32" s="24">
        <v>0.4</v>
      </c>
      <c r="M32" s="24"/>
      <c r="N32" s="24"/>
      <c r="O32" s="24"/>
      <c r="P32" s="24"/>
      <c r="Q32" s="24"/>
      <c r="R32" s="24"/>
      <c r="S32" s="49"/>
      <c r="T32" s="49"/>
      <c r="U32" s="49"/>
      <c r="V32" s="49"/>
      <c r="W32" s="49"/>
      <c r="X32" s="49"/>
      <c r="Y32" s="49"/>
      <c r="Z32" s="49"/>
      <c r="AA32" s="49"/>
      <c r="AB32" s="49"/>
      <c r="AC32" s="49"/>
      <c r="AD32" s="49"/>
      <c r="AE32" s="49"/>
      <c r="AF32" s="49"/>
      <c r="AG32" s="49"/>
      <c r="AH32" s="61"/>
      <c r="AI32" s="61"/>
      <c r="AJ32" s="61"/>
      <c r="AK32" s="49"/>
      <c r="AL32" s="49"/>
      <c r="AM32" s="49"/>
      <c r="AN32" s="49"/>
      <c r="AO32" s="49"/>
      <c r="AP32" s="49"/>
      <c r="AQ32" s="49"/>
      <c r="AR32" s="49"/>
      <c r="AS32" s="49"/>
      <c r="AT32" s="59"/>
    </row>
    <row r="33" spans="1:46" ht="18" customHeight="1" x14ac:dyDescent="0.15">
      <c r="A33" s="110" t="s">
        <v>42</v>
      </c>
      <c r="B33" s="24"/>
      <c r="C33" s="24"/>
      <c r="D33" s="24"/>
      <c r="E33" s="24"/>
      <c r="F33" s="24"/>
      <c r="G33" s="24"/>
      <c r="H33" s="24"/>
      <c r="I33" s="24"/>
      <c r="J33" s="24"/>
      <c r="K33" s="24">
        <v>0.5</v>
      </c>
      <c r="L33" s="24">
        <v>0.4</v>
      </c>
      <c r="M33" s="24"/>
      <c r="N33" s="24"/>
      <c r="O33" s="24"/>
      <c r="P33" s="24"/>
      <c r="Q33" s="24"/>
      <c r="R33" s="24"/>
      <c r="S33" s="49">
        <v>0.4</v>
      </c>
      <c r="T33" s="49"/>
      <c r="U33" s="49"/>
      <c r="V33" s="49">
        <v>0.3</v>
      </c>
      <c r="W33" s="49"/>
      <c r="X33" s="49"/>
      <c r="Y33" s="49"/>
      <c r="Z33" s="49"/>
      <c r="AA33" s="49"/>
      <c r="AB33" s="49"/>
      <c r="AC33" s="49"/>
      <c r="AD33" s="49"/>
      <c r="AE33" s="49"/>
      <c r="AF33" s="49"/>
      <c r="AG33" s="49"/>
      <c r="AH33" s="61"/>
      <c r="AI33" s="61"/>
      <c r="AJ33" s="61"/>
      <c r="AK33" s="49"/>
      <c r="AL33" s="49"/>
      <c r="AM33" s="49"/>
      <c r="AN33" s="49"/>
      <c r="AO33" s="49"/>
      <c r="AP33" s="49"/>
      <c r="AQ33" s="49"/>
      <c r="AR33" s="49"/>
      <c r="AS33" s="49"/>
      <c r="AT33" s="59"/>
    </row>
    <row r="34" spans="1:46" ht="18" customHeight="1" x14ac:dyDescent="0.15">
      <c r="A34" s="110" t="s">
        <v>43</v>
      </c>
      <c r="B34" s="24"/>
      <c r="C34" s="24"/>
      <c r="D34" s="24"/>
      <c r="E34" s="24"/>
      <c r="F34" s="24"/>
      <c r="G34" s="24"/>
      <c r="H34" s="24"/>
      <c r="I34" s="24"/>
      <c r="J34" s="24"/>
      <c r="K34" s="24"/>
      <c r="L34" s="24"/>
      <c r="M34" s="24"/>
      <c r="N34" s="24"/>
      <c r="O34" s="24"/>
      <c r="P34" s="24"/>
      <c r="Q34" s="24"/>
      <c r="R34" s="24"/>
      <c r="S34" s="49">
        <v>0.6</v>
      </c>
      <c r="T34" s="49">
        <v>0.4</v>
      </c>
      <c r="U34" s="49"/>
      <c r="V34" s="49"/>
      <c r="W34" s="49">
        <v>0.3</v>
      </c>
      <c r="X34" s="49"/>
      <c r="Y34" s="49"/>
      <c r="Z34" s="49"/>
      <c r="AA34" s="49"/>
      <c r="AB34" s="49"/>
      <c r="AC34" s="49"/>
      <c r="AD34" s="49"/>
      <c r="AE34" s="49"/>
      <c r="AF34" s="49"/>
      <c r="AG34" s="49"/>
      <c r="AH34" s="61"/>
      <c r="AI34" s="61"/>
      <c r="AJ34" s="61"/>
      <c r="AK34" s="49"/>
      <c r="AL34" s="49"/>
      <c r="AM34" s="49"/>
      <c r="AN34" s="49"/>
      <c r="AO34" s="49"/>
      <c r="AP34" s="49"/>
      <c r="AQ34" s="49"/>
      <c r="AR34" s="49"/>
      <c r="AS34" s="49"/>
      <c r="AT34" s="59"/>
    </row>
    <row r="35" spans="1:46" ht="18" customHeight="1" x14ac:dyDescent="0.15">
      <c r="A35" s="110" t="s">
        <v>44</v>
      </c>
      <c r="B35" s="24"/>
      <c r="C35" s="24"/>
      <c r="D35" s="24"/>
      <c r="E35" s="24"/>
      <c r="F35" s="24"/>
      <c r="G35" s="24"/>
      <c r="H35" s="24"/>
      <c r="I35" s="24"/>
      <c r="J35" s="24"/>
      <c r="K35" s="24"/>
      <c r="L35" s="24"/>
      <c r="M35" s="24"/>
      <c r="N35" s="24"/>
      <c r="O35" s="24"/>
      <c r="P35" s="24">
        <v>0.2</v>
      </c>
      <c r="Q35" s="24">
        <v>0.3</v>
      </c>
      <c r="R35" s="24"/>
      <c r="S35" s="49"/>
      <c r="T35" s="49"/>
      <c r="U35" s="49">
        <v>0.5</v>
      </c>
      <c r="V35" s="49"/>
      <c r="W35" s="49"/>
      <c r="X35" s="49"/>
      <c r="Y35" s="49"/>
      <c r="Z35" s="49"/>
      <c r="AA35" s="49"/>
      <c r="AB35" s="49"/>
      <c r="AC35" s="49"/>
      <c r="AD35" s="49"/>
      <c r="AE35" s="49"/>
      <c r="AF35" s="49"/>
      <c r="AG35" s="49"/>
      <c r="AH35" s="61"/>
      <c r="AI35" s="61"/>
      <c r="AJ35" s="61"/>
      <c r="AK35" s="49"/>
      <c r="AL35" s="49"/>
      <c r="AM35" s="49"/>
      <c r="AN35" s="49"/>
      <c r="AO35" s="49"/>
      <c r="AP35" s="49"/>
      <c r="AQ35" s="49"/>
      <c r="AR35" s="49"/>
      <c r="AS35" s="49"/>
      <c r="AT35" s="59"/>
    </row>
    <row r="36" spans="1:46" ht="18" customHeight="1" x14ac:dyDescent="0.15">
      <c r="A36" s="108" t="s">
        <v>45</v>
      </c>
      <c r="B36" s="24"/>
      <c r="C36" s="24"/>
      <c r="D36" s="24"/>
      <c r="E36" s="24"/>
      <c r="F36" s="24"/>
      <c r="G36" s="24"/>
      <c r="H36" s="24"/>
      <c r="I36" s="24"/>
      <c r="J36" s="24"/>
      <c r="K36" s="24"/>
      <c r="L36" s="24"/>
      <c r="M36" s="24"/>
      <c r="N36" s="24"/>
      <c r="O36" s="24">
        <v>0.2</v>
      </c>
      <c r="P36" s="24"/>
      <c r="Q36" s="24">
        <v>0.3</v>
      </c>
      <c r="R36" s="24">
        <v>0.2</v>
      </c>
      <c r="S36" s="49"/>
      <c r="T36" s="49"/>
      <c r="U36" s="49"/>
      <c r="V36" s="49"/>
      <c r="W36" s="49"/>
      <c r="X36" s="49"/>
      <c r="Y36" s="49"/>
      <c r="Z36" s="49"/>
      <c r="AA36" s="49"/>
      <c r="AB36" s="49"/>
      <c r="AC36" s="49"/>
      <c r="AD36" s="49"/>
      <c r="AE36" s="49"/>
      <c r="AF36" s="49"/>
      <c r="AG36" s="49"/>
      <c r="AH36" s="61"/>
      <c r="AI36" s="61"/>
      <c r="AJ36" s="61"/>
      <c r="AK36" s="49"/>
      <c r="AL36" s="49"/>
      <c r="AM36" s="49"/>
      <c r="AN36" s="49"/>
      <c r="AO36" s="49"/>
      <c r="AP36" s="49"/>
      <c r="AQ36" s="49"/>
      <c r="AR36" s="49"/>
      <c r="AS36" s="49"/>
      <c r="AT36" s="59"/>
    </row>
    <row r="37" spans="1:46" ht="18" customHeight="1" x14ac:dyDescent="0.15">
      <c r="A37" s="110" t="s">
        <v>46</v>
      </c>
      <c r="B37" s="24"/>
      <c r="C37" s="24"/>
      <c r="D37" s="24"/>
      <c r="E37" s="24"/>
      <c r="F37" s="24"/>
      <c r="G37" s="24"/>
      <c r="H37" s="24"/>
      <c r="I37" s="24"/>
      <c r="J37" s="24"/>
      <c r="K37" s="24"/>
      <c r="L37" s="24"/>
      <c r="M37" s="24"/>
      <c r="N37" s="24"/>
      <c r="O37" s="24">
        <v>0.2</v>
      </c>
      <c r="P37" s="24">
        <v>0.3</v>
      </c>
      <c r="Q37" s="24"/>
      <c r="R37" s="24">
        <v>0.3</v>
      </c>
      <c r="S37" s="49"/>
      <c r="T37" s="49"/>
      <c r="U37" s="49"/>
      <c r="V37" s="49"/>
      <c r="W37" s="49"/>
      <c r="X37" s="49"/>
      <c r="Y37" s="49"/>
      <c r="Z37" s="49"/>
      <c r="AA37" s="49"/>
      <c r="AB37" s="49"/>
      <c r="AC37" s="49"/>
      <c r="AD37" s="49"/>
      <c r="AE37" s="49"/>
      <c r="AF37" s="49"/>
      <c r="AG37" s="49"/>
      <c r="AH37" s="61"/>
      <c r="AI37" s="61"/>
      <c r="AJ37" s="61"/>
      <c r="AK37" s="49"/>
      <c r="AL37" s="49"/>
      <c r="AM37" s="49"/>
      <c r="AN37" s="49"/>
      <c r="AO37" s="49"/>
      <c r="AP37" s="49"/>
      <c r="AQ37" s="49"/>
      <c r="AR37" s="49"/>
      <c r="AS37" s="49"/>
      <c r="AT37" s="59"/>
    </row>
    <row r="38" spans="1:46" ht="18" customHeight="1" x14ac:dyDescent="0.15">
      <c r="A38" s="110" t="s">
        <v>47</v>
      </c>
      <c r="B38" s="24"/>
      <c r="C38" s="24"/>
      <c r="D38" s="24"/>
      <c r="E38" s="24"/>
      <c r="F38" s="24"/>
      <c r="G38" s="24"/>
      <c r="H38" s="24"/>
      <c r="I38" s="24"/>
      <c r="J38" s="24"/>
      <c r="K38" s="24"/>
      <c r="L38" s="24"/>
      <c r="M38" s="24"/>
      <c r="N38" s="24"/>
      <c r="O38" s="24"/>
      <c r="P38" s="24"/>
      <c r="Q38" s="24"/>
      <c r="R38" s="24"/>
      <c r="S38" s="49"/>
      <c r="T38" s="49"/>
      <c r="U38" s="49"/>
      <c r="V38" s="49"/>
      <c r="W38" s="49"/>
      <c r="X38" s="49"/>
      <c r="Y38" s="49"/>
      <c r="Z38" s="49"/>
      <c r="AA38" s="49"/>
      <c r="AB38" s="49"/>
      <c r="AC38" s="49"/>
      <c r="AD38" s="49"/>
      <c r="AE38" s="49"/>
      <c r="AF38" s="49"/>
      <c r="AG38" s="49"/>
      <c r="AH38" s="61"/>
      <c r="AI38" s="61"/>
      <c r="AJ38" s="61"/>
      <c r="AK38" s="49"/>
      <c r="AL38" s="49"/>
      <c r="AM38" s="49"/>
      <c r="AN38" s="49">
        <v>0.4</v>
      </c>
      <c r="AO38" s="49">
        <v>0.4</v>
      </c>
      <c r="AP38" s="49">
        <v>0.6</v>
      </c>
      <c r="AQ38" s="49"/>
      <c r="AR38" s="49"/>
      <c r="AS38" s="49"/>
      <c r="AT38" s="59"/>
    </row>
    <row r="39" spans="1:46" ht="18" customHeight="1" x14ac:dyDescent="0.15">
      <c r="A39" s="110" t="s">
        <v>48</v>
      </c>
      <c r="B39" s="24"/>
      <c r="C39" s="24"/>
      <c r="D39" s="24"/>
      <c r="E39" s="24"/>
      <c r="F39" s="24"/>
      <c r="G39" s="24"/>
      <c r="H39" s="24"/>
      <c r="I39" s="24"/>
      <c r="J39" s="24"/>
      <c r="K39" s="24"/>
      <c r="L39" s="24"/>
      <c r="M39" s="24"/>
      <c r="N39" s="24"/>
      <c r="O39" s="24"/>
      <c r="P39" s="24"/>
      <c r="Q39" s="24">
        <v>0.4</v>
      </c>
      <c r="R39" s="24"/>
      <c r="S39" s="49"/>
      <c r="T39" s="49">
        <v>0.4</v>
      </c>
      <c r="U39" s="49"/>
      <c r="V39" s="49"/>
      <c r="W39" s="49">
        <v>0.4</v>
      </c>
      <c r="X39" s="49"/>
      <c r="Y39" s="49"/>
      <c r="Z39" s="49"/>
      <c r="AA39" s="49"/>
      <c r="AB39" s="49"/>
      <c r="AC39" s="49"/>
      <c r="AD39" s="49"/>
      <c r="AE39" s="49"/>
      <c r="AF39" s="49"/>
      <c r="AG39" s="49"/>
      <c r="AH39" s="61"/>
      <c r="AI39" s="61"/>
      <c r="AJ39" s="61"/>
      <c r="AK39" s="49"/>
      <c r="AL39" s="49"/>
      <c r="AM39" s="49"/>
      <c r="AN39" s="49"/>
      <c r="AO39" s="49"/>
      <c r="AP39" s="49"/>
      <c r="AQ39" s="49"/>
      <c r="AR39" s="49"/>
      <c r="AS39" s="49"/>
      <c r="AT39" s="59"/>
    </row>
    <row r="40" spans="1:46" ht="18" customHeight="1" x14ac:dyDescent="0.15">
      <c r="A40" s="110" t="s">
        <v>49</v>
      </c>
      <c r="B40" s="24"/>
      <c r="C40" s="24"/>
      <c r="D40" s="24"/>
      <c r="E40" s="24"/>
      <c r="F40" s="24"/>
      <c r="G40" s="24"/>
      <c r="H40" s="24"/>
      <c r="I40" s="24"/>
      <c r="J40" s="24"/>
      <c r="K40" s="24"/>
      <c r="L40" s="24"/>
      <c r="M40" s="24"/>
      <c r="N40" s="24"/>
      <c r="O40" s="24"/>
      <c r="P40" s="24"/>
      <c r="Q40" s="24"/>
      <c r="R40" s="24"/>
      <c r="S40" s="49"/>
      <c r="T40" s="49"/>
      <c r="U40" s="49"/>
      <c r="V40" s="49">
        <v>0.7</v>
      </c>
      <c r="W40" s="49">
        <v>0.3</v>
      </c>
      <c r="X40" s="49"/>
      <c r="Y40" s="49"/>
      <c r="Z40" s="49"/>
      <c r="AA40" s="49">
        <v>0.3</v>
      </c>
      <c r="AB40" s="49"/>
      <c r="AC40" s="49"/>
      <c r="AD40" s="49"/>
      <c r="AE40" s="49"/>
      <c r="AF40" s="49"/>
      <c r="AG40" s="49"/>
      <c r="AH40" s="61"/>
      <c r="AI40" s="61"/>
      <c r="AJ40" s="61"/>
      <c r="AK40" s="49"/>
      <c r="AL40" s="49"/>
      <c r="AM40" s="49"/>
      <c r="AN40" s="49"/>
      <c r="AO40" s="49"/>
      <c r="AP40" s="49"/>
      <c r="AQ40" s="49"/>
      <c r="AR40" s="49"/>
      <c r="AS40" s="49"/>
      <c r="AT40" s="59"/>
    </row>
    <row r="41" spans="1:46" ht="18" customHeight="1" x14ac:dyDescent="0.15">
      <c r="A41" s="110" t="s">
        <v>50</v>
      </c>
      <c r="B41" s="24"/>
      <c r="C41" s="24"/>
      <c r="D41" s="24"/>
      <c r="E41" s="24"/>
      <c r="F41" s="24"/>
      <c r="G41" s="24"/>
      <c r="H41" s="24"/>
      <c r="I41" s="24"/>
      <c r="J41" s="24"/>
      <c r="K41" s="24"/>
      <c r="L41" s="24"/>
      <c r="M41" s="24"/>
      <c r="N41" s="24"/>
      <c r="O41" s="24">
        <v>0.2</v>
      </c>
      <c r="P41" s="24">
        <v>0.3</v>
      </c>
      <c r="Q41" s="24"/>
      <c r="R41" s="24">
        <v>0.3</v>
      </c>
      <c r="S41" s="49"/>
      <c r="T41" s="49"/>
      <c r="U41" s="49"/>
      <c r="V41" s="49"/>
      <c r="W41" s="49"/>
      <c r="X41" s="49"/>
      <c r="Y41" s="49"/>
      <c r="Z41" s="49"/>
      <c r="AA41" s="49"/>
      <c r="AB41" s="49"/>
      <c r="AC41" s="49"/>
      <c r="AD41" s="49"/>
      <c r="AE41" s="49"/>
      <c r="AF41" s="49"/>
      <c r="AG41" s="49"/>
      <c r="AH41" s="61"/>
      <c r="AI41" s="61"/>
      <c r="AJ41" s="61"/>
      <c r="AK41" s="49"/>
      <c r="AL41" s="49"/>
      <c r="AM41" s="49"/>
      <c r="AN41" s="49"/>
      <c r="AO41" s="49"/>
      <c r="AP41" s="49"/>
      <c r="AQ41" s="49"/>
      <c r="AR41" s="49"/>
      <c r="AS41" s="49"/>
      <c r="AT41" s="59"/>
    </row>
    <row r="42" spans="1:46" ht="18" customHeight="1" x14ac:dyDescent="0.15">
      <c r="A42" s="110" t="s">
        <v>51</v>
      </c>
      <c r="B42" s="24"/>
      <c r="C42" s="24"/>
      <c r="D42" s="24"/>
      <c r="E42" s="24">
        <v>0.4</v>
      </c>
      <c r="F42" s="24"/>
      <c r="G42" s="24"/>
      <c r="H42" s="24"/>
      <c r="I42" s="24"/>
      <c r="J42" s="24"/>
      <c r="K42" s="24"/>
      <c r="L42" s="24"/>
      <c r="M42" s="24">
        <v>0.2</v>
      </c>
      <c r="N42" s="24">
        <v>0.4</v>
      </c>
      <c r="O42" s="24"/>
      <c r="P42" s="24"/>
      <c r="Q42" s="24"/>
      <c r="R42" s="24"/>
      <c r="S42" s="49"/>
      <c r="T42" s="49"/>
      <c r="U42" s="49"/>
      <c r="V42" s="49"/>
      <c r="W42" s="49"/>
      <c r="X42" s="49"/>
      <c r="Y42" s="49"/>
      <c r="Z42" s="49"/>
      <c r="AA42" s="49"/>
      <c r="AB42" s="49"/>
      <c r="AC42" s="49"/>
      <c r="AD42" s="49"/>
      <c r="AE42" s="49"/>
      <c r="AF42" s="49"/>
      <c r="AG42" s="49"/>
      <c r="AH42" s="61"/>
      <c r="AI42" s="61"/>
      <c r="AJ42" s="61"/>
      <c r="AK42" s="49"/>
      <c r="AL42" s="49"/>
      <c r="AM42" s="49"/>
      <c r="AN42" s="49"/>
      <c r="AO42" s="49"/>
      <c r="AP42" s="49"/>
      <c r="AQ42" s="49"/>
      <c r="AR42" s="49"/>
      <c r="AS42" s="49"/>
      <c r="AT42" s="59"/>
    </row>
    <row r="43" spans="1:46" ht="18" customHeight="1" x14ac:dyDescent="0.15">
      <c r="A43" s="110" t="s">
        <v>52</v>
      </c>
      <c r="B43" s="24"/>
      <c r="C43" s="24"/>
      <c r="D43" s="24"/>
      <c r="E43" s="24"/>
      <c r="F43" s="24"/>
      <c r="G43" s="24"/>
      <c r="H43" s="24"/>
      <c r="I43" s="24"/>
      <c r="J43" s="24"/>
      <c r="K43" s="24"/>
      <c r="L43" s="24"/>
      <c r="M43" s="24"/>
      <c r="N43" s="24">
        <v>0.3</v>
      </c>
      <c r="O43" s="24"/>
      <c r="P43" s="24"/>
      <c r="Q43" s="24"/>
      <c r="R43" s="24"/>
      <c r="S43" s="49"/>
      <c r="T43" s="49"/>
      <c r="U43" s="49"/>
      <c r="V43" s="49"/>
      <c r="W43" s="49"/>
      <c r="X43" s="49">
        <v>0.3</v>
      </c>
      <c r="Y43" s="49"/>
      <c r="Z43" s="49"/>
      <c r="AA43" s="49">
        <v>0.2</v>
      </c>
      <c r="AB43" s="49"/>
      <c r="AC43" s="49"/>
      <c r="AD43" s="49"/>
      <c r="AE43" s="49"/>
      <c r="AF43" s="49"/>
      <c r="AG43" s="49"/>
      <c r="AH43" s="61">
        <v>0.5</v>
      </c>
      <c r="AI43" s="61"/>
      <c r="AJ43" s="61"/>
      <c r="AK43" s="49"/>
      <c r="AL43" s="49"/>
      <c r="AM43" s="49"/>
      <c r="AN43" s="49"/>
      <c r="AO43" s="49"/>
      <c r="AP43" s="49"/>
      <c r="AQ43" s="49"/>
      <c r="AR43" s="49"/>
      <c r="AS43" s="49"/>
      <c r="AT43" s="59"/>
    </row>
    <row r="44" spans="1:46" ht="18" customHeight="1" x14ac:dyDescent="0.15">
      <c r="A44" s="110" t="s">
        <v>53</v>
      </c>
      <c r="B44" s="24"/>
      <c r="C44" s="24"/>
      <c r="D44" s="24"/>
      <c r="E44" s="24"/>
      <c r="F44" s="24"/>
      <c r="G44" s="24"/>
      <c r="H44" s="24"/>
      <c r="I44" s="24"/>
      <c r="J44" s="24"/>
      <c r="K44" s="24"/>
      <c r="L44" s="24"/>
      <c r="M44" s="24"/>
      <c r="N44" s="24"/>
      <c r="O44" s="24"/>
      <c r="P44" s="24"/>
      <c r="Q44" s="24"/>
      <c r="R44" s="24"/>
      <c r="S44" s="49"/>
      <c r="T44" s="49"/>
      <c r="U44" s="49"/>
      <c r="V44" s="49"/>
      <c r="W44" s="49"/>
      <c r="X44" s="49"/>
      <c r="Y44" s="49">
        <v>0.4</v>
      </c>
      <c r="Z44" s="49">
        <v>0.3</v>
      </c>
      <c r="AA44" s="49"/>
      <c r="AB44" s="49"/>
      <c r="AC44" s="49"/>
      <c r="AD44" s="49"/>
      <c r="AE44" s="49"/>
      <c r="AF44" s="49"/>
      <c r="AG44" s="49"/>
      <c r="AH44" s="61">
        <v>0.5</v>
      </c>
      <c r="AI44" s="61"/>
      <c r="AJ44" s="61"/>
      <c r="AK44" s="49"/>
      <c r="AL44" s="49">
        <v>0.4</v>
      </c>
      <c r="AM44" s="49"/>
      <c r="AN44" s="49"/>
      <c r="AO44" s="49"/>
      <c r="AP44" s="49"/>
      <c r="AQ44" s="49">
        <v>0.4</v>
      </c>
      <c r="AR44" s="49"/>
      <c r="AS44" s="49"/>
      <c r="AT44" s="59"/>
    </row>
    <row r="45" spans="1:46" ht="18" customHeight="1" x14ac:dyDescent="0.15">
      <c r="A45" s="110" t="s">
        <v>54</v>
      </c>
      <c r="B45" s="24"/>
      <c r="C45" s="24"/>
      <c r="D45" s="24"/>
      <c r="E45" s="24"/>
      <c r="F45" s="24"/>
      <c r="G45" s="24"/>
      <c r="H45" s="24"/>
      <c r="I45" s="24"/>
      <c r="J45" s="24"/>
      <c r="K45" s="24"/>
      <c r="L45" s="24"/>
      <c r="M45" s="24"/>
      <c r="N45" s="24"/>
      <c r="O45" s="24"/>
      <c r="P45" s="24"/>
      <c r="Q45" s="24"/>
      <c r="R45" s="24"/>
      <c r="S45" s="49"/>
      <c r="T45" s="49"/>
      <c r="U45" s="49"/>
      <c r="V45" s="49"/>
      <c r="W45" s="49"/>
      <c r="X45" s="49"/>
      <c r="Y45" s="49">
        <v>0.3</v>
      </c>
      <c r="Z45" s="49">
        <v>0.4</v>
      </c>
      <c r="AA45" s="49"/>
      <c r="AB45" s="49"/>
      <c r="AC45" s="49"/>
      <c r="AD45" s="49"/>
      <c r="AE45" s="49"/>
      <c r="AF45" s="49"/>
      <c r="AG45" s="49"/>
      <c r="AH45" s="61"/>
      <c r="AI45" s="61"/>
      <c r="AJ45" s="61"/>
      <c r="AK45" s="49"/>
      <c r="AL45" s="49"/>
      <c r="AM45" s="49"/>
      <c r="AN45" s="49">
        <v>0.3</v>
      </c>
      <c r="AO45" s="49">
        <v>0.3</v>
      </c>
      <c r="AP45" s="49">
        <v>0.4</v>
      </c>
      <c r="AQ45" s="49">
        <v>0.3</v>
      </c>
      <c r="AR45" s="49"/>
      <c r="AS45" s="49"/>
      <c r="AT45" s="59"/>
    </row>
    <row r="46" spans="1:46" ht="18" customHeight="1" x14ac:dyDescent="0.15">
      <c r="A46" s="108" t="s">
        <v>55</v>
      </c>
      <c r="B46" s="24"/>
      <c r="C46" s="24"/>
      <c r="D46" s="24"/>
      <c r="E46" s="24"/>
      <c r="F46" s="24"/>
      <c r="G46" s="24"/>
      <c r="H46" s="24"/>
      <c r="I46" s="24"/>
      <c r="J46" s="24"/>
      <c r="K46" s="24"/>
      <c r="L46" s="24"/>
      <c r="M46" s="24"/>
      <c r="N46" s="24"/>
      <c r="O46" s="24"/>
      <c r="P46" s="24"/>
      <c r="Q46" s="24"/>
      <c r="R46" s="24"/>
      <c r="S46" s="49"/>
      <c r="T46" s="49"/>
      <c r="U46" s="49"/>
      <c r="V46" s="49"/>
      <c r="W46" s="49"/>
      <c r="X46" s="49"/>
      <c r="Y46" s="49">
        <v>0.3</v>
      </c>
      <c r="Z46" s="49">
        <v>0.3</v>
      </c>
      <c r="AA46" s="49"/>
      <c r="AB46" s="49"/>
      <c r="AC46" s="49"/>
      <c r="AD46" s="49"/>
      <c r="AE46" s="49"/>
      <c r="AF46" s="49"/>
      <c r="AG46" s="49"/>
      <c r="AH46" s="61"/>
      <c r="AI46" s="61"/>
      <c r="AJ46" s="61"/>
      <c r="AK46" s="49"/>
      <c r="AL46" s="49"/>
      <c r="AM46" s="49"/>
      <c r="AN46" s="49">
        <v>0.3</v>
      </c>
      <c r="AO46" s="49">
        <v>0.3</v>
      </c>
      <c r="AP46" s="49"/>
      <c r="AQ46" s="49">
        <v>0.3</v>
      </c>
      <c r="AR46" s="49"/>
      <c r="AS46" s="49"/>
      <c r="AT46" s="59"/>
    </row>
    <row r="47" spans="1:46" ht="18" customHeight="1" x14ac:dyDescent="0.15">
      <c r="A47" s="108" t="s">
        <v>56</v>
      </c>
      <c r="B47" s="24"/>
      <c r="C47" s="24"/>
      <c r="D47" s="24"/>
      <c r="E47" s="24"/>
      <c r="F47" s="24"/>
      <c r="G47" s="24"/>
      <c r="H47" s="24"/>
      <c r="I47" s="24"/>
      <c r="J47" s="24"/>
      <c r="K47" s="24"/>
      <c r="L47" s="24"/>
      <c r="M47" s="24"/>
      <c r="N47" s="24"/>
      <c r="O47" s="24"/>
      <c r="P47" s="24"/>
      <c r="Q47" s="24"/>
      <c r="R47" s="24"/>
      <c r="S47" s="49"/>
      <c r="T47" s="49"/>
      <c r="U47" s="49"/>
      <c r="V47" s="49"/>
      <c r="W47" s="49"/>
      <c r="X47" s="49">
        <v>0.7</v>
      </c>
      <c r="Y47" s="49"/>
      <c r="Z47" s="49"/>
      <c r="AA47" s="49">
        <v>0.5</v>
      </c>
      <c r="AB47" s="49"/>
      <c r="AC47" s="49">
        <v>0.4</v>
      </c>
      <c r="AD47" s="49">
        <v>0.3</v>
      </c>
      <c r="AE47" s="49"/>
      <c r="AF47" s="49"/>
      <c r="AG47" s="49"/>
      <c r="AH47" s="61"/>
      <c r="AI47" s="61"/>
      <c r="AJ47" s="61"/>
      <c r="AK47" s="49"/>
      <c r="AL47" s="49">
        <v>0.6</v>
      </c>
      <c r="AM47" s="49"/>
      <c r="AN47" s="49"/>
      <c r="AO47" s="49"/>
      <c r="AP47" s="49"/>
      <c r="AQ47" s="49"/>
      <c r="AR47" s="49"/>
      <c r="AS47" s="49"/>
      <c r="AT47" s="59">
        <v>0.6</v>
      </c>
    </row>
    <row r="49" spans="2:46" hidden="1" x14ac:dyDescent="0.15">
      <c r="B49" s="103">
        <f t="shared" ref="B49:AT49" si="0">SUM(B4:B47)</f>
        <v>1</v>
      </c>
      <c r="C49" s="103">
        <f t="shared" si="0"/>
        <v>1</v>
      </c>
      <c r="D49" s="103">
        <f t="shared" si="0"/>
        <v>1</v>
      </c>
      <c r="E49" s="103">
        <f t="shared" si="0"/>
        <v>1</v>
      </c>
      <c r="F49" s="103">
        <f t="shared" si="0"/>
        <v>1</v>
      </c>
      <c r="G49" s="103">
        <f t="shared" si="0"/>
        <v>1</v>
      </c>
      <c r="H49" s="103">
        <f t="shared" si="0"/>
        <v>1</v>
      </c>
      <c r="I49" s="103">
        <f t="shared" si="0"/>
        <v>1</v>
      </c>
      <c r="J49" s="103">
        <f t="shared" si="0"/>
        <v>1</v>
      </c>
      <c r="K49" s="103">
        <f t="shared" si="0"/>
        <v>1</v>
      </c>
      <c r="L49" s="103">
        <f t="shared" si="0"/>
        <v>1</v>
      </c>
      <c r="M49" s="103">
        <f t="shared" si="0"/>
        <v>1</v>
      </c>
      <c r="N49" s="103">
        <f t="shared" si="0"/>
        <v>1</v>
      </c>
      <c r="O49" s="103">
        <f t="shared" si="0"/>
        <v>1</v>
      </c>
      <c r="P49" s="103">
        <f t="shared" si="0"/>
        <v>1</v>
      </c>
      <c r="Q49" s="103">
        <f t="shared" si="0"/>
        <v>1</v>
      </c>
      <c r="R49" s="103">
        <f t="shared" si="0"/>
        <v>1</v>
      </c>
      <c r="S49" s="103">
        <f t="shared" si="0"/>
        <v>1</v>
      </c>
      <c r="T49" s="103">
        <f t="shared" si="0"/>
        <v>1</v>
      </c>
      <c r="U49" s="103">
        <f t="shared" si="0"/>
        <v>1</v>
      </c>
      <c r="V49" s="103">
        <f t="shared" si="0"/>
        <v>1</v>
      </c>
      <c r="W49" s="103">
        <f t="shared" si="0"/>
        <v>1</v>
      </c>
      <c r="X49" s="103">
        <f t="shared" si="0"/>
        <v>1</v>
      </c>
      <c r="Y49" s="103">
        <f t="shared" si="0"/>
        <v>1</v>
      </c>
      <c r="Z49" s="103">
        <f t="shared" si="0"/>
        <v>1</v>
      </c>
      <c r="AA49" s="103">
        <f t="shared" si="0"/>
        <v>1</v>
      </c>
      <c r="AB49" s="103">
        <f t="shared" si="0"/>
        <v>1</v>
      </c>
      <c r="AC49" s="103">
        <f t="shared" si="0"/>
        <v>1</v>
      </c>
      <c r="AD49" s="103">
        <f t="shared" si="0"/>
        <v>1</v>
      </c>
      <c r="AE49" s="103">
        <f t="shared" si="0"/>
        <v>1</v>
      </c>
      <c r="AF49" s="103">
        <f t="shared" si="0"/>
        <v>1</v>
      </c>
      <c r="AG49" s="103">
        <f t="shared" si="0"/>
        <v>1</v>
      </c>
      <c r="AH49" s="103">
        <f t="shared" si="0"/>
        <v>1</v>
      </c>
      <c r="AI49" s="103">
        <f t="shared" si="0"/>
        <v>1</v>
      </c>
      <c r="AJ49" s="103">
        <f t="shared" si="0"/>
        <v>1</v>
      </c>
      <c r="AK49" s="103">
        <f t="shared" si="0"/>
        <v>1</v>
      </c>
      <c r="AL49" s="103">
        <f t="shared" si="0"/>
        <v>1</v>
      </c>
      <c r="AM49" s="103">
        <f t="shared" si="0"/>
        <v>1</v>
      </c>
      <c r="AN49" s="103">
        <f t="shared" si="0"/>
        <v>1</v>
      </c>
      <c r="AO49" s="103">
        <f t="shared" si="0"/>
        <v>1</v>
      </c>
      <c r="AP49" s="103">
        <f t="shared" si="0"/>
        <v>1</v>
      </c>
      <c r="AQ49" s="103">
        <f t="shared" si="0"/>
        <v>1</v>
      </c>
      <c r="AR49" s="103">
        <f t="shared" si="0"/>
        <v>1</v>
      </c>
      <c r="AS49" s="103">
        <f t="shared" si="0"/>
        <v>1</v>
      </c>
      <c r="AT49" s="103">
        <f t="shared" si="0"/>
        <v>1</v>
      </c>
    </row>
    <row r="50" spans="2:46" x14ac:dyDescent="0.15">
      <c r="B50" s="103">
        <f>SUM(B4:B47)</f>
        <v>1</v>
      </c>
      <c r="C50" s="103">
        <f t="shared" ref="C50:AT50" si="1">SUM(C4:C47)</f>
        <v>1</v>
      </c>
      <c r="D50" s="103">
        <f t="shared" si="1"/>
        <v>1</v>
      </c>
      <c r="E50" s="103">
        <f t="shared" si="1"/>
        <v>1</v>
      </c>
      <c r="F50" s="103">
        <f t="shared" si="1"/>
        <v>1</v>
      </c>
      <c r="G50" s="103">
        <f t="shared" si="1"/>
        <v>1</v>
      </c>
      <c r="H50" s="103">
        <f t="shared" si="1"/>
        <v>1</v>
      </c>
      <c r="I50" s="103">
        <f t="shared" si="1"/>
        <v>1</v>
      </c>
      <c r="J50" s="103">
        <f t="shared" si="1"/>
        <v>1</v>
      </c>
      <c r="K50" s="103">
        <f t="shared" si="1"/>
        <v>1</v>
      </c>
      <c r="L50" s="103">
        <f t="shared" si="1"/>
        <v>1</v>
      </c>
      <c r="M50" s="103">
        <f t="shared" si="1"/>
        <v>1</v>
      </c>
      <c r="N50" s="103">
        <f t="shared" si="1"/>
        <v>1</v>
      </c>
      <c r="O50" s="103">
        <f t="shared" si="1"/>
        <v>1</v>
      </c>
      <c r="P50" s="103">
        <f t="shared" si="1"/>
        <v>1</v>
      </c>
      <c r="Q50" s="103">
        <f t="shared" si="1"/>
        <v>1</v>
      </c>
      <c r="R50" s="103">
        <f t="shared" si="1"/>
        <v>1</v>
      </c>
      <c r="S50" s="103">
        <f t="shared" si="1"/>
        <v>1</v>
      </c>
      <c r="T50" s="103">
        <f t="shared" si="1"/>
        <v>1</v>
      </c>
      <c r="U50" s="103">
        <f t="shared" si="1"/>
        <v>1</v>
      </c>
      <c r="V50" s="103">
        <f t="shared" si="1"/>
        <v>1</v>
      </c>
      <c r="W50" s="103">
        <f t="shared" si="1"/>
        <v>1</v>
      </c>
      <c r="X50" s="103">
        <f t="shared" si="1"/>
        <v>1</v>
      </c>
      <c r="Y50" s="103">
        <f t="shared" si="1"/>
        <v>1</v>
      </c>
      <c r="Z50" s="103">
        <f t="shared" si="1"/>
        <v>1</v>
      </c>
      <c r="AA50" s="103">
        <f t="shared" si="1"/>
        <v>1</v>
      </c>
      <c r="AB50" s="103">
        <f t="shared" si="1"/>
        <v>1</v>
      </c>
      <c r="AC50" s="103">
        <f t="shared" si="1"/>
        <v>1</v>
      </c>
      <c r="AD50" s="103">
        <f t="shared" si="1"/>
        <v>1</v>
      </c>
      <c r="AE50" s="103">
        <f t="shared" si="1"/>
        <v>1</v>
      </c>
      <c r="AF50" s="103">
        <f t="shared" si="1"/>
        <v>1</v>
      </c>
      <c r="AG50" s="103">
        <f t="shared" si="1"/>
        <v>1</v>
      </c>
      <c r="AH50" s="103">
        <f t="shared" si="1"/>
        <v>1</v>
      </c>
      <c r="AI50" s="103">
        <f t="shared" si="1"/>
        <v>1</v>
      </c>
      <c r="AJ50" s="103">
        <f t="shared" si="1"/>
        <v>1</v>
      </c>
      <c r="AK50" s="103">
        <f t="shared" si="1"/>
        <v>1</v>
      </c>
      <c r="AL50" s="103">
        <f t="shared" si="1"/>
        <v>1</v>
      </c>
      <c r="AM50" s="103">
        <f t="shared" si="1"/>
        <v>1</v>
      </c>
      <c r="AN50" s="103">
        <f t="shared" si="1"/>
        <v>1</v>
      </c>
      <c r="AO50" s="103">
        <f t="shared" si="1"/>
        <v>1</v>
      </c>
      <c r="AP50" s="103">
        <f t="shared" si="1"/>
        <v>1</v>
      </c>
      <c r="AQ50" s="103">
        <f t="shared" si="1"/>
        <v>1</v>
      </c>
      <c r="AR50" s="103">
        <f t="shared" si="1"/>
        <v>1</v>
      </c>
      <c r="AS50" s="103">
        <f t="shared" si="1"/>
        <v>1</v>
      </c>
      <c r="AT50" s="103">
        <f t="shared" si="1"/>
        <v>1</v>
      </c>
    </row>
    <row r="59" spans="2:46" x14ac:dyDescent="0.15">
      <c r="AO59" s="103" t="s">
        <v>57</v>
      </c>
    </row>
  </sheetData>
  <mergeCells count="14">
    <mergeCell ref="AN2:AQ2"/>
    <mergeCell ref="AR2:AT2"/>
    <mergeCell ref="A2:A3"/>
    <mergeCell ref="A1:AT1"/>
    <mergeCell ref="X2:AA2"/>
    <mergeCell ref="AB2:AD2"/>
    <mergeCell ref="AE2:AG2"/>
    <mergeCell ref="AH2:AJ2"/>
    <mergeCell ref="AK2:AM2"/>
    <mergeCell ref="B2:E2"/>
    <mergeCell ref="F2:J2"/>
    <mergeCell ref="K2:N2"/>
    <mergeCell ref="O2:R2"/>
    <mergeCell ref="S2:W2"/>
  </mergeCells>
  <phoneticPr fontId="23" type="noConversion"/>
  <conditionalFormatting sqref="A2:XFD2 A1 AU1:XFD1 A4:XFD1048576 B3:XFD3">
    <cfRule type="cellIs" dxfId="1" priority="1" operator="equal">
      <formula>"L"</formula>
    </cfRule>
    <cfRule type="cellIs" dxfId="0" priority="2" operator="equal">
      <formula>"M"</formula>
    </cfRule>
  </conditionalFormatting>
  <pageMargins left="0.66874999999999996" right="0.66874999999999996" top="0.47222222222222199" bottom="0.47222222222222199" header="0.31458333333333299" footer="0.31458333333333299"/>
  <pageSetup paperSize="9" orientation="landscape"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8"/>
  <sheetViews>
    <sheetView tabSelected="1" workbookViewId="0">
      <selection activeCell="AF4" sqref="AF4"/>
    </sheetView>
  </sheetViews>
  <sheetFormatPr defaultColWidth="9" defaultRowHeight="13.5" x14ac:dyDescent="0.15"/>
  <cols>
    <col min="1" max="1" width="10.875" style="4" customWidth="1"/>
    <col min="2" max="18" width="3.625" style="5" customWidth="1"/>
    <col min="19" max="33" width="3.625" style="6" customWidth="1"/>
    <col min="34" max="36" width="3.625" style="1" customWidth="1"/>
    <col min="37" max="45" width="3.625" style="6" customWidth="1"/>
    <col min="46" max="46" width="3.625" style="7" customWidth="1"/>
    <col min="47" max="50" width="3.625" style="6" customWidth="1"/>
    <col min="51" max="16384" width="9" style="5"/>
  </cols>
  <sheetData>
    <row r="1" spans="1:50" x14ac:dyDescent="0.15">
      <c r="A1" s="86"/>
      <c r="B1" s="35"/>
      <c r="C1" s="35"/>
      <c r="D1" s="35"/>
      <c r="E1" s="35"/>
      <c r="F1" s="35"/>
      <c r="G1" s="35"/>
      <c r="H1" s="35"/>
      <c r="I1" s="35"/>
      <c r="J1" s="35"/>
      <c r="K1" s="35"/>
      <c r="L1" s="35"/>
      <c r="M1" s="35"/>
      <c r="N1" s="35"/>
      <c r="O1" s="35"/>
      <c r="P1" s="35"/>
      <c r="Q1" s="35"/>
      <c r="R1" s="35"/>
      <c r="S1" s="54"/>
      <c r="T1" s="54"/>
      <c r="U1" s="54"/>
      <c r="V1" s="54"/>
      <c r="W1" s="54"/>
      <c r="X1" s="54"/>
      <c r="Y1" s="54"/>
      <c r="Z1" s="54"/>
      <c r="AA1" s="54"/>
      <c r="AB1" s="54"/>
      <c r="AC1" s="54"/>
      <c r="AD1" s="54"/>
      <c r="AE1" s="54"/>
      <c r="AF1" s="54"/>
      <c r="AG1" s="54"/>
      <c r="AH1" s="71"/>
      <c r="AI1" s="71"/>
      <c r="AJ1" s="71"/>
      <c r="AK1" s="54"/>
      <c r="AL1" s="54"/>
      <c r="AM1" s="54"/>
      <c r="AN1" s="54"/>
      <c r="AO1" s="54"/>
      <c r="AP1" s="54"/>
      <c r="AQ1" s="54"/>
      <c r="AR1" s="54"/>
      <c r="AS1" s="54"/>
      <c r="AT1" s="98"/>
      <c r="AU1" s="54"/>
      <c r="AV1" s="54"/>
      <c r="AW1" s="54"/>
      <c r="AX1" s="54"/>
    </row>
    <row r="2" spans="1:50" s="1" customFormat="1" ht="43.5" customHeight="1" x14ac:dyDescent="0.15">
      <c r="A2" s="8"/>
      <c r="B2" s="119" t="s">
        <v>58</v>
      </c>
      <c r="C2" s="120"/>
      <c r="D2" s="120"/>
      <c r="E2" s="121"/>
      <c r="F2" s="119" t="s">
        <v>59</v>
      </c>
      <c r="G2" s="120"/>
      <c r="H2" s="120"/>
      <c r="I2" s="120"/>
      <c r="J2" s="121"/>
      <c r="K2" s="119" t="s">
        <v>60</v>
      </c>
      <c r="L2" s="120"/>
      <c r="M2" s="120"/>
      <c r="N2" s="121"/>
      <c r="O2" s="119" t="s">
        <v>61</v>
      </c>
      <c r="P2" s="120"/>
      <c r="Q2" s="120"/>
      <c r="R2" s="121"/>
      <c r="S2" s="119" t="s">
        <v>62</v>
      </c>
      <c r="T2" s="120"/>
      <c r="U2" s="120"/>
      <c r="V2" s="120"/>
      <c r="W2" s="121"/>
      <c r="X2" s="119" t="s">
        <v>63</v>
      </c>
      <c r="Y2" s="120"/>
      <c r="Z2" s="120"/>
      <c r="AA2" s="121"/>
      <c r="AB2" s="119" t="s">
        <v>64</v>
      </c>
      <c r="AC2" s="120"/>
      <c r="AD2" s="121"/>
      <c r="AE2" s="119" t="s">
        <v>65</v>
      </c>
      <c r="AF2" s="120"/>
      <c r="AG2" s="121"/>
      <c r="AH2" s="119" t="s">
        <v>66</v>
      </c>
      <c r="AI2" s="120"/>
      <c r="AJ2" s="121"/>
      <c r="AK2" s="119" t="s">
        <v>67</v>
      </c>
      <c r="AL2" s="120"/>
      <c r="AM2" s="121"/>
      <c r="AN2" s="119" t="s">
        <v>68</v>
      </c>
      <c r="AO2" s="120"/>
      <c r="AP2" s="120"/>
      <c r="AQ2" s="121"/>
      <c r="AR2" s="119" t="s">
        <v>69</v>
      </c>
      <c r="AS2" s="120"/>
      <c r="AT2" s="121"/>
      <c r="AU2" s="9"/>
      <c r="AV2" s="10"/>
      <c r="AW2" s="10"/>
      <c r="AX2" s="11"/>
    </row>
    <row r="3" spans="1:50" s="2" customFormat="1" ht="177" customHeight="1" x14ac:dyDescent="0.15">
      <c r="A3" s="12"/>
      <c r="B3" s="122" t="s">
        <v>70</v>
      </c>
      <c r="C3" s="123"/>
      <c r="D3" s="123"/>
      <c r="E3" s="124"/>
      <c r="F3" s="125" t="s">
        <v>71</v>
      </c>
      <c r="G3" s="126"/>
      <c r="H3" s="126"/>
      <c r="I3" s="126"/>
      <c r="J3" s="127"/>
      <c r="K3" s="125" t="s">
        <v>72</v>
      </c>
      <c r="L3" s="126"/>
      <c r="M3" s="126"/>
      <c r="N3" s="127"/>
      <c r="O3" s="125" t="s">
        <v>73</v>
      </c>
      <c r="P3" s="126"/>
      <c r="Q3" s="126"/>
      <c r="R3" s="127"/>
      <c r="S3" s="125" t="s">
        <v>74</v>
      </c>
      <c r="T3" s="126"/>
      <c r="U3" s="126"/>
      <c r="V3" s="126"/>
      <c r="W3" s="127"/>
      <c r="X3" s="125" t="s">
        <v>75</v>
      </c>
      <c r="Y3" s="126"/>
      <c r="Z3" s="126"/>
      <c r="AA3" s="127"/>
      <c r="AB3" s="125" t="s">
        <v>76</v>
      </c>
      <c r="AC3" s="126"/>
      <c r="AD3" s="127"/>
      <c r="AE3" s="125" t="s">
        <v>77</v>
      </c>
      <c r="AF3" s="126"/>
      <c r="AG3" s="127"/>
      <c r="AH3" s="125" t="s">
        <v>78</v>
      </c>
      <c r="AI3" s="126"/>
      <c r="AJ3" s="127"/>
      <c r="AK3" s="125" t="s">
        <v>79</v>
      </c>
      <c r="AL3" s="126"/>
      <c r="AM3" s="127"/>
      <c r="AN3" s="125" t="s">
        <v>80</v>
      </c>
      <c r="AO3" s="126"/>
      <c r="AP3" s="126"/>
      <c r="AQ3" s="127"/>
      <c r="AR3" s="125" t="s">
        <v>81</v>
      </c>
      <c r="AS3" s="126"/>
      <c r="AT3" s="127"/>
      <c r="AU3" s="13"/>
      <c r="AV3" s="14"/>
      <c r="AW3" s="14"/>
      <c r="AX3" s="42"/>
    </row>
    <row r="4" spans="1:50" s="85" customFormat="1" ht="274.5" customHeight="1" x14ac:dyDescent="0.15">
      <c r="A4" s="87"/>
      <c r="B4" s="88" t="s">
        <v>227</v>
      </c>
      <c r="C4" s="89" t="s">
        <v>82</v>
      </c>
      <c r="D4" s="90" t="s">
        <v>83</v>
      </c>
      <c r="E4" s="91" t="s">
        <v>84</v>
      </c>
      <c r="F4" s="92" t="s">
        <v>228</v>
      </c>
      <c r="G4" s="93" t="s">
        <v>231</v>
      </c>
      <c r="H4" s="93" t="s">
        <v>230</v>
      </c>
      <c r="I4" s="93" t="s">
        <v>229</v>
      </c>
      <c r="J4" s="94" t="s">
        <v>232</v>
      </c>
      <c r="K4" s="92" t="s">
        <v>86</v>
      </c>
      <c r="L4" s="95" t="s">
        <v>87</v>
      </c>
      <c r="M4" s="95" t="s">
        <v>88</v>
      </c>
      <c r="N4" s="96" t="s">
        <v>89</v>
      </c>
      <c r="O4" s="88" t="s">
        <v>90</v>
      </c>
      <c r="P4" s="95" t="s">
        <v>91</v>
      </c>
      <c r="Q4" s="95" t="s">
        <v>92</v>
      </c>
      <c r="R4" s="96" t="s">
        <v>93</v>
      </c>
      <c r="S4" s="88" t="s">
        <v>94</v>
      </c>
      <c r="T4" s="97" t="s">
        <v>95</v>
      </c>
      <c r="U4" s="95" t="s">
        <v>96</v>
      </c>
      <c r="V4" s="95" t="s">
        <v>97</v>
      </c>
      <c r="W4" s="96" t="s">
        <v>98</v>
      </c>
      <c r="X4" s="88" t="s">
        <v>99</v>
      </c>
      <c r="Y4" s="95" t="s">
        <v>100</v>
      </c>
      <c r="Z4" s="95" t="s">
        <v>101</v>
      </c>
      <c r="AA4" s="96" t="s">
        <v>102</v>
      </c>
      <c r="AB4" s="88" t="s">
        <v>103</v>
      </c>
      <c r="AC4" s="95" t="s">
        <v>104</v>
      </c>
      <c r="AD4" s="96" t="s">
        <v>105</v>
      </c>
      <c r="AE4" s="88" t="s">
        <v>106</v>
      </c>
      <c r="AF4" s="95" t="s">
        <v>107</v>
      </c>
      <c r="AG4" s="96" t="s">
        <v>108</v>
      </c>
      <c r="AH4" s="88" t="s">
        <v>109</v>
      </c>
      <c r="AI4" s="95" t="s">
        <v>110</v>
      </c>
      <c r="AJ4" s="96" t="s">
        <v>111</v>
      </c>
      <c r="AK4" s="88" t="s">
        <v>112</v>
      </c>
      <c r="AL4" s="95" t="s">
        <v>113</v>
      </c>
      <c r="AM4" s="96" t="s">
        <v>114</v>
      </c>
      <c r="AN4" s="88" t="s">
        <v>233</v>
      </c>
      <c r="AO4" s="95" t="s">
        <v>234</v>
      </c>
      <c r="AP4" s="95" t="s">
        <v>235</v>
      </c>
      <c r="AQ4" s="96" t="s">
        <v>115</v>
      </c>
      <c r="AR4" s="88" t="s">
        <v>116</v>
      </c>
      <c r="AS4" s="95" t="s">
        <v>117</v>
      </c>
      <c r="AT4" s="99" t="s">
        <v>118</v>
      </c>
      <c r="AU4" s="92" t="s">
        <v>119</v>
      </c>
      <c r="AV4" s="100" t="s">
        <v>120</v>
      </c>
      <c r="AW4" s="100" t="s">
        <v>121</v>
      </c>
      <c r="AX4" s="101" t="s">
        <v>122</v>
      </c>
    </row>
    <row r="5" spans="1:50" ht="22.5" x14ac:dyDescent="0.15">
      <c r="A5" s="22" t="s">
        <v>123</v>
      </c>
      <c r="B5" s="23"/>
      <c r="C5" s="24"/>
      <c r="D5" s="24"/>
      <c r="E5" s="25"/>
      <c r="F5" s="23"/>
      <c r="G5" s="24"/>
      <c r="H5" s="24"/>
      <c r="I5" s="24"/>
      <c r="J5" s="25"/>
      <c r="K5" s="23"/>
      <c r="L5" s="24"/>
      <c r="M5" s="24"/>
      <c r="N5" s="25"/>
      <c r="O5" s="23"/>
      <c r="P5" s="24"/>
      <c r="Q5" s="24"/>
      <c r="R5" s="47"/>
      <c r="S5" s="48"/>
      <c r="T5" s="49"/>
      <c r="U5" s="49"/>
      <c r="V5" s="49"/>
      <c r="W5" s="50"/>
      <c r="X5" s="48"/>
      <c r="Y5" s="49"/>
      <c r="Z5" s="49"/>
      <c r="AA5" s="50"/>
      <c r="AB5" s="48"/>
      <c r="AC5" s="49"/>
      <c r="AD5" s="50"/>
      <c r="AE5" s="48" t="s">
        <v>124</v>
      </c>
      <c r="AF5" s="49"/>
      <c r="AG5" s="50"/>
      <c r="AH5" s="60"/>
      <c r="AI5" s="61"/>
      <c r="AJ5" s="62"/>
      <c r="AK5" s="48"/>
      <c r="AL5" s="49"/>
      <c r="AM5" s="50"/>
      <c r="AN5" s="48"/>
      <c r="AO5" s="49"/>
      <c r="AP5" s="49"/>
      <c r="AQ5" s="50"/>
      <c r="AR5" s="48" t="s">
        <v>124</v>
      </c>
      <c r="AS5" s="49"/>
      <c r="AT5" s="57" t="s">
        <v>124</v>
      </c>
      <c r="AU5" s="48">
        <f t="shared" ref="AU5:AU8" si="0">COUNTA(B5:AT5)</f>
        <v>3</v>
      </c>
      <c r="AV5" s="49">
        <f>COUNTIF(B5:AT5,"=H")</f>
        <v>3</v>
      </c>
      <c r="AW5" s="49">
        <f>COUNTIF(B5:AT5,"=M")</f>
        <v>0</v>
      </c>
      <c r="AX5" s="50">
        <f>COUNTIF(B5:AT5,"=L")</f>
        <v>0</v>
      </c>
    </row>
    <row r="6" spans="1:50" ht="22.5" x14ac:dyDescent="0.15">
      <c r="A6" s="22" t="s">
        <v>125</v>
      </c>
      <c r="B6" s="23"/>
      <c r="C6" s="24"/>
      <c r="D6" s="24"/>
      <c r="E6" s="25"/>
      <c r="F6" s="23"/>
      <c r="G6" s="24"/>
      <c r="H6" s="24"/>
      <c r="I6" s="24"/>
      <c r="J6" s="25"/>
      <c r="K6" s="23"/>
      <c r="L6" s="24"/>
      <c r="M6" s="24"/>
      <c r="N6" s="25"/>
      <c r="O6" s="23"/>
      <c r="P6" s="24"/>
      <c r="Q6" s="24"/>
      <c r="R6" s="25"/>
      <c r="S6" s="48"/>
      <c r="T6" s="49"/>
      <c r="U6" s="49"/>
      <c r="V6" s="49"/>
      <c r="W6" s="50"/>
      <c r="X6" s="48"/>
      <c r="Y6" s="49"/>
      <c r="Z6" s="49"/>
      <c r="AA6" s="50"/>
      <c r="AB6" s="48"/>
      <c r="AC6" s="49"/>
      <c r="AD6" s="50"/>
      <c r="AE6" s="48"/>
      <c r="AF6" s="49" t="s">
        <v>124</v>
      </c>
      <c r="AG6" s="50" t="s">
        <v>124</v>
      </c>
      <c r="AH6" s="60"/>
      <c r="AI6" s="61"/>
      <c r="AJ6" s="62"/>
      <c r="AK6" s="48"/>
      <c r="AL6" s="49"/>
      <c r="AM6" s="50"/>
      <c r="AN6" s="48"/>
      <c r="AO6" s="49"/>
      <c r="AP6" s="49"/>
      <c r="AQ6" s="50"/>
      <c r="AR6" s="48"/>
      <c r="AS6" s="49" t="s">
        <v>126</v>
      </c>
      <c r="AT6" s="57"/>
      <c r="AU6" s="48">
        <f t="shared" si="0"/>
        <v>3</v>
      </c>
      <c r="AV6" s="49">
        <f t="shared" ref="AV6:AV54" si="1">COUNTIF(B6:AT6,"=H")</f>
        <v>2</v>
      </c>
      <c r="AW6" s="49">
        <f t="shared" ref="AW6:AW54" si="2">COUNTIF(B6:AT6,"=M")</f>
        <v>1</v>
      </c>
      <c r="AX6" s="50">
        <f t="shared" ref="AX6:AX54" si="3">COUNTIF(B6:AT6,"=L")</f>
        <v>0</v>
      </c>
    </row>
    <row r="7" spans="1:50" ht="22.5" x14ac:dyDescent="0.15">
      <c r="A7" s="26" t="s">
        <v>127</v>
      </c>
      <c r="B7" s="23"/>
      <c r="C7" s="24"/>
      <c r="D7" s="24"/>
      <c r="E7" s="25"/>
      <c r="F7" s="23"/>
      <c r="G7" s="24"/>
      <c r="H7" s="24"/>
      <c r="I7" s="24"/>
      <c r="J7" s="25"/>
      <c r="K7" s="23"/>
      <c r="L7" s="24"/>
      <c r="M7" s="24"/>
      <c r="N7" s="25"/>
      <c r="O7" s="23"/>
      <c r="P7" s="24"/>
      <c r="Q7" s="24"/>
      <c r="R7" s="25"/>
      <c r="S7" s="48"/>
      <c r="T7" s="49"/>
      <c r="U7" s="49"/>
      <c r="V7" s="49"/>
      <c r="W7" s="50"/>
      <c r="X7" s="48"/>
      <c r="Y7" s="49"/>
      <c r="Z7" s="49"/>
      <c r="AA7" s="50"/>
      <c r="AB7" s="48"/>
      <c r="AC7" s="49"/>
      <c r="AD7" s="50"/>
      <c r="AE7" s="48" t="s">
        <v>124</v>
      </c>
      <c r="AF7" s="49"/>
      <c r="AG7" s="50"/>
      <c r="AH7" s="60"/>
      <c r="AI7" s="61"/>
      <c r="AJ7" s="62"/>
      <c r="AK7" s="48"/>
      <c r="AL7" s="49"/>
      <c r="AM7" s="50"/>
      <c r="AN7" s="48"/>
      <c r="AO7" s="49"/>
      <c r="AP7" s="49"/>
      <c r="AQ7" s="50"/>
      <c r="AR7" s="48"/>
      <c r="AS7" s="49"/>
      <c r="AT7" s="57" t="s">
        <v>124</v>
      </c>
      <c r="AU7" s="48">
        <f t="shared" si="0"/>
        <v>2</v>
      </c>
      <c r="AV7" s="49">
        <f t="shared" si="1"/>
        <v>2</v>
      </c>
      <c r="AW7" s="49">
        <f t="shared" si="2"/>
        <v>0</v>
      </c>
      <c r="AX7" s="50">
        <f t="shared" si="3"/>
        <v>0</v>
      </c>
    </row>
    <row r="8" spans="1:50" ht="22.5" x14ac:dyDescent="0.15">
      <c r="A8" s="22" t="s">
        <v>128</v>
      </c>
      <c r="B8" s="23"/>
      <c r="C8" s="24"/>
      <c r="D8" s="24"/>
      <c r="E8" s="25"/>
      <c r="F8" s="23"/>
      <c r="G8" s="24"/>
      <c r="H8" s="24"/>
      <c r="I8" s="24"/>
      <c r="J8" s="25"/>
      <c r="K8" s="23"/>
      <c r="L8" s="24"/>
      <c r="M8" s="24"/>
      <c r="N8" s="25"/>
      <c r="O8" s="23"/>
      <c r="P8" s="24"/>
      <c r="Q8" s="24"/>
      <c r="R8" s="25"/>
      <c r="S8" s="48"/>
      <c r="T8" s="49"/>
      <c r="U8" s="49"/>
      <c r="V8" s="49"/>
      <c r="W8" s="50"/>
      <c r="X8" s="48"/>
      <c r="Y8" s="49"/>
      <c r="Z8" s="49"/>
      <c r="AA8" s="50"/>
      <c r="AB8" s="48" t="s">
        <v>124</v>
      </c>
      <c r="AC8" s="49"/>
      <c r="AD8" s="50"/>
      <c r="AE8" s="48"/>
      <c r="AF8" s="49" t="s">
        <v>126</v>
      </c>
      <c r="AG8" s="50" t="s">
        <v>124</v>
      </c>
      <c r="AH8" s="60"/>
      <c r="AI8" s="61"/>
      <c r="AJ8" s="62"/>
      <c r="AK8" s="48"/>
      <c r="AL8" s="49"/>
      <c r="AM8" s="50"/>
      <c r="AN8" s="48"/>
      <c r="AO8" s="49"/>
      <c r="AP8" s="49"/>
      <c r="AQ8" s="50"/>
      <c r="AR8" s="48"/>
      <c r="AS8" s="49"/>
      <c r="AT8" s="57"/>
      <c r="AU8" s="48">
        <f t="shared" si="0"/>
        <v>3</v>
      </c>
      <c r="AV8" s="49">
        <f t="shared" si="1"/>
        <v>2</v>
      </c>
      <c r="AW8" s="49">
        <f t="shared" si="2"/>
        <v>1</v>
      </c>
      <c r="AX8" s="50">
        <f t="shared" si="3"/>
        <v>0</v>
      </c>
    </row>
    <row r="9" spans="1:50" ht="45" x14ac:dyDescent="0.15">
      <c r="A9" s="22" t="s">
        <v>129</v>
      </c>
      <c r="B9" s="23"/>
      <c r="C9" s="24"/>
      <c r="D9" s="24"/>
      <c r="E9" s="25"/>
      <c r="F9" s="23"/>
      <c r="G9" s="24"/>
      <c r="H9" s="24"/>
      <c r="I9" s="24"/>
      <c r="J9" s="25"/>
      <c r="K9" s="23"/>
      <c r="L9" s="24"/>
      <c r="M9" s="24"/>
      <c r="N9" s="25"/>
      <c r="O9" s="23"/>
      <c r="P9" s="24"/>
      <c r="Q9" s="24"/>
      <c r="R9" s="25"/>
      <c r="S9" s="48"/>
      <c r="T9" s="49"/>
      <c r="U9" s="49"/>
      <c r="V9" s="49"/>
      <c r="W9" s="50"/>
      <c r="X9" s="48"/>
      <c r="Y9" s="49"/>
      <c r="Z9" s="49"/>
      <c r="AA9" s="50"/>
      <c r="AB9" s="48"/>
      <c r="AC9" s="49"/>
      <c r="AD9" s="50"/>
      <c r="AE9" s="48" t="s">
        <v>124</v>
      </c>
      <c r="AF9" s="49"/>
      <c r="AG9" s="50"/>
      <c r="AH9" s="60"/>
      <c r="AI9" s="61"/>
      <c r="AJ9" s="62"/>
      <c r="AK9" s="48"/>
      <c r="AL9" s="49"/>
      <c r="AM9" s="50"/>
      <c r="AN9" s="48"/>
      <c r="AO9" s="49"/>
      <c r="AP9" s="49"/>
      <c r="AQ9" s="50"/>
      <c r="AR9" s="48" t="s">
        <v>124</v>
      </c>
      <c r="AS9" s="49"/>
      <c r="AT9" s="57"/>
      <c r="AU9" s="48">
        <f t="shared" ref="AU9:AU54" si="4">COUNTA(B9:AT9)</f>
        <v>2</v>
      </c>
      <c r="AV9" s="49">
        <f t="shared" si="1"/>
        <v>2</v>
      </c>
      <c r="AW9" s="49">
        <f t="shared" si="2"/>
        <v>0</v>
      </c>
      <c r="AX9" s="50">
        <f t="shared" si="3"/>
        <v>0</v>
      </c>
    </row>
    <row r="10" spans="1:50" x14ac:dyDescent="0.15">
      <c r="A10" s="22" t="s">
        <v>130</v>
      </c>
      <c r="B10" s="23"/>
      <c r="C10" s="24"/>
      <c r="D10" s="24"/>
      <c r="E10" s="25"/>
      <c r="F10" s="23"/>
      <c r="G10" s="24"/>
      <c r="H10" s="24"/>
      <c r="I10" s="24"/>
      <c r="J10" s="25"/>
      <c r="K10" s="23"/>
      <c r="L10" s="24"/>
      <c r="M10" s="24"/>
      <c r="N10" s="25"/>
      <c r="O10" s="23"/>
      <c r="P10" s="24"/>
      <c r="Q10" s="24"/>
      <c r="R10" s="25"/>
      <c r="S10" s="48"/>
      <c r="T10" s="49"/>
      <c r="U10" s="49"/>
      <c r="V10" s="49"/>
      <c r="W10" s="50"/>
      <c r="X10" s="48"/>
      <c r="Y10" s="49"/>
      <c r="Z10" s="49"/>
      <c r="AA10" s="57" t="s">
        <v>126</v>
      </c>
      <c r="AB10" s="48" t="s">
        <v>126</v>
      </c>
      <c r="AC10" s="49"/>
      <c r="AD10" s="50"/>
      <c r="AE10" s="48"/>
      <c r="AF10" s="49"/>
      <c r="AG10" s="50"/>
      <c r="AH10" s="60"/>
      <c r="AI10" s="61"/>
      <c r="AJ10" s="62"/>
      <c r="AK10" s="48"/>
      <c r="AL10" s="49"/>
      <c r="AM10" s="50"/>
      <c r="AN10" s="48"/>
      <c r="AO10" s="49"/>
      <c r="AP10" s="49"/>
      <c r="AQ10" s="50"/>
      <c r="AR10" s="48"/>
      <c r="AS10" s="49"/>
      <c r="AT10" s="57"/>
      <c r="AU10" s="48">
        <f t="shared" si="4"/>
        <v>2</v>
      </c>
      <c r="AV10" s="49">
        <f t="shared" si="1"/>
        <v>0</v>
      </c>
      <c r="AW10" s="49">
        <f t="shared" si="2"/>
        <v>2</v>
      </c>
      <c r="AX10" s="50">
        <f t="shared" si="3"/>
        <v>0</v>
      </c>
    </row>
    <row r="11" spans="1:50" x14ac:dyDescent="0.15">
      <c r="A11" s="22" t="s">
        <v>131</v>
      </c>
      <c r="B11" s="23"/>
      <c r="C11" s="24"/>
      <c r="D11" s="24"/>
      <c r="E11" s="25"/>
      <c r="F11" s="23"/>
      <c r="G11" s="24"/>
      <c r="H11" s="24"/>
      <c r="I11" s="24"/>
      <c r="J11" s="25"/>
      <c r="K11" s="23"/>
      <c r="L11" s="24"/>
      <c r="M11" s="24"/>
      <c r="N11" s="25"/>
      <c r="O11" s="23"/>
      <c r="P11" s="24"/>
      <c r="Q11" s="24"/>
      <c r="R11" s="25"/>
      <c r="S11" s="48"/>
      <c r="T11" s="49"/>
      <c r="U11" s="49"/>
      <c r="V11" s="49"/>
      <c r="W11" s="50"/>
      <c r="X11" s="48"/>
      <c r="Y11" s="49"/>
      <c r="Z11" s="49"/>
      <c r="AA11" s="50"/>
      <c r="AB11" s="48"/>
      <c r="AC11" s="49"/>
      <c r="AD11" s="50"/>
      <c r="AE11" s="48"/>
      <c r="AF11" s="49" t="s">
        <v>126</v>
      </c>
      <c r="AG11" s="50"/>
      <c r="AH11" s="60"/>
      <c r="AI11" s="61" t="s">
        <v>124</v>
      </c>
      <c r="AJ11" s="62"/>
      <c r="AK11" s="48"/>
      <c r="AL11" s="49"/>
      <c r="AM11" s="50"/>
      <c r="AN11" s="48"/>
      <c r="AO11" s="49"/>
      <c r="AP11" s="49"/>
      <c r="AQ11" s="50"/>
      <c r="AR11" s="48"/>
      <c r="AS11" s="49"/>
      <c r="AT11" s="57"/>
      <c r="AU11" s="48">
        <f t="shared" si="4"/>
        <v>2</v>
      </c>
      <c r="AV11" s="49">
        <f t="shared" si="1"/>
        <v>1</v>
      </c>
      <c r="AW11" s="49">
        <f t="shared" si="2"/>
        <v>1</v>
      </c>
      <c r="AX11" s="50">
        <f t="shared" si="3"/>
        <v>0</v>
      </c>
    </row>
    <row r="12" spans="1:50" x14ac:dyDescent="0.15">
      <c r="A12" s="22" t="s">
        <v>132</v>
      </c>
      <c r="B12" s="23"/>
      <c r="C12" s="24"/>
      <c r="D12" s="24"/>
      <c r="E12" s="25"/>
      <c r="F12" s="23"/>
      <c r="G12" s="24"/>
      <c r="H12" s="24"/>
      <c r="I12" s="24"/>
      <c r="J12" s="25"/>
      <c r="K12" s="23"/>
      <c r="L12" s="24"/>
      <c r="M12" s="24"/>
      <c r="N12" s="25"/>
      <c r="O12" s="23"/>
      <c r="P12" s="24"/>
      <c r="Q12" s="24"/>
      <c r="R12" s="25"/>
      <c r="S12" s="48"/>
      <c r="T12" s="49"/>
      <c r="U12" s="49"/>
      <c r="V12" s="49"/>
      <c r="W12" s="50"/>
      <c r="X12" s="48"/>
      <c r="Y12" s="49"/>
      <c r="Z12" s="49"/>
      <c r="AA12" s="50"/>
      <c r="AB12" s="48"/>
      <c r="AC12" s="49"/>
      <c r="AD12" s="50"/>
      <c r="AE12" s="48"/>
      <c r="AF12" s="49" t="s">
        <v>124</v>
      </c>
      <c r="AG12" s="50"/>
      <c r="AH12" s="60" t="s">
        <v>126</v>
      </c>
      <c r="AI12" s="61"/>
      <c r="AJ12" s="62" t="s">
        <v>124</v>
      </c>
      <c r="AK12" s="48"/>
      <c r="AL12" s="49"/>
      <c r="AM12" s="50"/>
      <c r="AN12" s="48"/>
      <c r="AO12" s="49"/>
      <c r="AP12" s="49"/>
      <c r="AQ12" s="50"/>
      <c r="AR12" s="48"/>
      <c r="AS12" s="49"/>
      <c r="AT12" s="57"/>
      <c r="AU12" s="48">
        <f t="shared" si="4"/>
        <v>3</v>
      </c>
      <c r="AV12" s="49">
        <f t="shared" si="1"/>
        <v>2</v>
      </c>
      <c r="AW12" s="49">
        <f t="shared" si="2"/>
        <v>1</v>
      </c>
      <c r="AX12" s="50">
        <f t="shared" si="3"/>
        <v>0</v>
      </c>
    </row>
    <row r="13" spans="1:50" x14ac:dyDescent="0.15">
      <c r="A13" s="22" t="s">
        <v>133</v>
      </c>
      <c r="B13" s="23"/>
      <c r="C13" s="24"/>
      <c r="D13" s="24"/>
      <c r="E13" s="25"/>
      <c r="F13" s="23"/>
      <c r="G13" s="24"/>
      <c r="H13" s="24"/>
      <c r="I13" s="24"/>
      <c r="J13" s="25"/>
      <c r="K13" s="23"/>
      <c r="L13" s="24"/>
      <c r="M13" s="24"/>
      <c r="N13" s="25"/>
      <c r="O13" s="23"/>
      <c r="P13" s="24"/>
      <c r="Q13" s="24"/>
      <c r="R13" s="25"/>
      <c r="S13" s="48"/>
      <c r="T13" s="49"/>
      <c r="U13" s="49"/>
      <c r="V13" s="49"/>
      <c r="W13" s="50"/>
      <c r="X13" s="48"/>
      <c r="Y13" s="49"/>
      <c r="Z13" s="49"/>
      <c r="AA13" s="50"/>
      <c r="AB13" s="48"/>
      <c r="AC13" s="49"/>
      <c r="AD13" s="50"/>
      <c r="AE13" s="48"/>
      <c r="AF13" s="49" t="s">
        <v>124</v>
      </c>
      <c r="AG13" s="50"/>
      <c r="AH13" s="60"/>
      <c r="AI13" s="61"/>
      <c r="AJ13" s="64" t="s">
        <v>124</v>
      </c>
      <c r="AK13" s="48"/>
      <c r="AL13" s="49"/>
      <c r="AM13" s="50"/>
      <c r="AN13" s="48"/>
      <c r="AO13" s="49"/>
      <c r="AP13" s="49"/>
      <c r="AQ13" s="50"/>
      <c r="AR13" s="48"/>
      <c r="AS13" s="49"/>
      <c r="AT13" s="57"/>
      <c r="AU13" s="48">
        <f t="shared" si="4"/>
        <v>2</v>
      </c>
      <c r="AV13" s="49">
        <f t="shared" si="1"/>
        <v>2</v>
      </c>
      <c r="AW13" s="49">
        <f t="shared" si="2"/>
        <v>0</v>
      </c>
      <c r="AX13" s="50">
        <f t="shared" si="3"/>
        <v>0</v>
      </c>
    </row>
    <row r="14" spans="1:50" ht="22.5" x14ac:dyDescent="0.15">
      <c r="A14" s="22" t="s">
        <v>134</v>
      </c>
      <c r="B14" s="23"/>
      <c r="C14" s="24"/>
      <c r="D14" s="24"/>
      <c r="E14" s="25"/>
      <c r="F14" s="23"/>
      <c r="G14" s="24"/>
      <c r="H14" s="24"/>
      <c r="I14" s="24"/>
      <c r="J14" s="25"/>
      <c r="K14" s="23"/>
      <c r="L14" s="24"/>
      <c r="M14" s="24"/>
      <c r="N14" s="25"/>
      <c r="O14" s="23"/>
      <c r="P14" s="24"/>
      <c r="Q14" s="24"/>
      <c r="R14" s="25"/>
      <c r="S14" s="48"/>
      <c r="T14" s="49"/>
      <c r="U14" s="49"/>
      <c r="V14" s="49"/>
      <c r="W14" s="50"/>
      <c r="X14" s="48"/>
      <c r="Y14" s="49"/>
      <c r="Z14" s="49"/>
      <c r="AA14" s="50"/>
      <c r="AB14" s="48" t="s">
        <v>124</v>
      </c>
      <c r="AC14" s="49"/>
      <c r="AD14" s="50" t="s">
        <v>124</v>
      </c>
      <c r="AE14" s="48"/>
      <c r="AF14" s="49"/>
      <c r="AG14" s="50" t="s">
        <v>126</v>
      </c>
      <c r="AH14" s="60"/>
      <c r="AI14" s="61"/>
      <c r="AJ14" s="62"/>
      <c r="AK14" s="48"/>
      <c r="AL14" s="49"/>
      <c r="AM14" s="50"/>
      <c r="AN14" s="48"/>
      <c r="AO14" s="49"/>
      <c r="AP14" s="49"/>
      <c r="AQ14" s="50"/>
      <c r="AR14" s="48"/>
      <c r="AS14" s="49"/>
      <c r="AT14" s="57"/>
      <c r="AU14" s="48">
        <f t="shared" si="4"/>
        <v>3</v>
      </c>
      <c r="AV14" s="49">
        <f t="shared" si="1"/>
        <v>2</v>
      </c>
      <c r="AW14" s="49">
        <f t="shared" si="2"/>
        <v>1</v>
      </c>
      <c r="AX14" s="50">
        <f t="shared" si="3"/>
        <v>0</v>
      </c>
    </row>
    <row r="15" spans="1:50" x14ac:dyDescent="0.15">
      <c r="A15" s="22" t="s">
        <v>135</v>
      </c>
      <c r="B15" s="23"/>
      <c r="C15" s="24"/>
      <c r="D15" s="24"/>
      <c r="E15" s="25"/>
      <c r="F15" s="23"/>
      <c r="G15" s="24"/>
      <c r="H15" s="24"/>
      <c r="I15" s="24"/>
      <c r="J15" s="25"/>
      <c r="K15" s="23"/>
      <c r="L15" s="24"/>
      <c r="M15" s="24"/>
      <c r="N15" s="25"/>
      <c r="O15" s="23"/>
      <c r="P15" s="24"/>
      <c r="Q15" s="24"/>
      <c r="R15" s="25"/>
      <c r="S15" s="48"/>
      <c r="T15" s="49"/>
      <c r="U15" s="49"/>
      <c r="V15" s="49"/>
      <c r="W15" s="50"/>
      <c r="X15" s="48"/>
      <c r="Y15" s="49"/>
      <c r="Z15" s="49"/>
      <c r="AA15" s="50"/>
      <c r="AB15" s="48"/>
      <c r="AC15" s="49"/>
      <c r="AD15" s="50"/>
      <c r="AE15" s="48" t="s">
        <v>126</v>
      </c>
      <c r="AF15" s="49"/>
      <c r="AG15" s="50"/>
      <c r="AH15" s="60"/>
      <c r="AI15" s="61" t="s">
        <v>124</v>
      </c>
      <c r="AJ15" s="62"/>
      <c r="AK15" s="48" t="s">
        <v>124</v>
      </c>
      <c r="AL15" s="49"/>
      <c r="AM15" s="50"/>
      <c r="AN15" s="48"/>
      <c r="AO15" s="49"/>
      <c r="AP15" s="49"/>
      <c r="AQ15" s="50"/>
      <c r="AR15" s="48"/>
      <c r="AS15" s="63" t="s">
        <v>124</v>
      </c>
      <c r="AT15" s="57"/>
      <c r="AU15" s="48">
        <f t="shared" si="4"/>
        <v>4</v>
      </c>
      <c r="AV15" s="49">
        <f t="shared" si="1"/>
        <v>3</v>
      </c>
      <c r="AW15" s="49">
        <f t="shared" si="2"/>
        <v>1</v>
      </c>
      <c r="AX15" s="50">
        <f t="shared" si="3"/>
        <v>0</v>
      </c>
    </row>
    <row r="16" spans="1:50" x14ac:dyDescent="0.15">
      <c r="A16" s="22" t="s">
        <v>136</v>
      </c>
      <c r="B16" s="23"/>
      <c r="C16" s="24"/>
      <c r="D16" s="24"/>
      <c r="E16" s="25"/>
      <c r="F16" s="23"/>
      <c r="G16" s="24"/>
      <c r="H16" s="24"/>
      <c r="I16" s="24"/>
      <c r="J16" s="25"/>
      <c r="K16" s="23"/>
      <c r="L16" s="24"/>
      <c r="M16" s="24"/>
      <c r="N16" s="25"/>
      <c r="O16" s="23"/>
      <c r="P16" s="24"/>
      <c r="Q16" s="24"/>
      <c r="R16" s="25"/>
      <c r="S16" s="48"/>
      <c r="T16" s="49"/>
      <c r="U16" s="49"/>
      <c r="V16" s="49"/>
      <c r="W16" s="50"/>
      <c r="X16" s="48"/>
      <c r="Y16" s="49"/>
      <c r="Z16" s="49"/>
      <c r="AA16" s="50"/>
      <c r="AB16" s="48"/>
      <c r="AC16" s="49"/>
      <c r="AD16" s="50"/>
      <c r="AE16" s="48"/>
      <c r="AF16" s="49"/>
      <c r="AG16" s="50" t="s">
        <v>126</v>
      </c>
      <c r="AH16" s="60"/>
      <c r="AI16" s="61"/>
      <c r="AJ16" s="62"/>
      <c r="AK16" s="48" t="s">
        <v>124</v>
      </c>
      <c r="AL16" s="49"/>
      <c r="AM16" s="50"/>
      <c r="AN16" s="48"/>
      <c r="AO16" s="49"/>
      <c r="AP16" s="49"/>
      <c r="AQ16" s="50"/>
      <c r="AR16" s="48"/>
      <c r="AS16" s="49" t="s">
        <v>124</v>
      </c>
      <c r="AT16" s="57"/>
      <c r="AU16" s="48">
        <f t="shared" si="4"/>
        <v>3</v>
      </c>
      <c r="AV16" s="49">
        <f t="shared" si="1"/>
        <v>2</v>
      </c>
      <c r="AW16" s="49">
        <f t="shared" si="2"/>
        <v>1</v>
      </c>
      <c r="AX16" s="50">
        <f t="shared" si="3"/>
        <v>0</v>
      </c>
    </row>
    <row r="17" spans="1:50" x14ac:dyDescent="0.15">
      <c r="A17" s="22" t="s">
        <v>137</v>
      </c>
      <c r="B17" s="23"/>
      <c r="C17" s="24"/>
      <c r="D17" s="24"/>
      <c r="E17" s="25"/>
      <c r="F17" s="23"/>
      <c r="G17" s="24"/>
      <c r="H17" s="24"/>
      <c r="I17" s="24"/>
      <c r="J17" s="25"/>
      <c r="K17" s="23"/>
      <c r="L17" s="24"/>
      <c r="M17" s="24"/>
      <c r="N17" s="25"/>
      <c r="O17" s="23"/>
      <c r="P17" s="24"/>
      <c r="Q17" s="24"/>
      <c r="R17" s="25"/>
      <c r="S17" s="48"/>
      <c r="T17" s="49"/>
      <c r="U17" s="49"/>
      <c r="V17" s="49"/>
      <c r="W17" s="50"/>
      <c r="X17" s="48"/>
      <c r="Y17" s="49"/>
      <c r="Z17" s="49"/>
      <c r="AA17" s="50"/>
      <c r="AB17" s="48"/>
      <c r="AC17" s="49"/>
      <c r="AD17" s="50"/>
      <c r="AE17" s="48"/>
      <c r="AF17" s="49"/>
      <c r="AG17" s="50"/>
      <c r="AH17" s="60" t="s">
        <v>138</v>
      </c>
      <c r="AI17" s="61"/>
      <c r="AJ17" s="62"/>
      <c r="AK17" s="48"/>
      <c r="AL17" s="49"/>
      <c r="AM17" s="50" t="s">
        <v>124</v>
      </c>
      <c r="AN17" s="48"/>
      <c r="AO17" s="49"/>
      <c r="AP17" s="49"/>
      <c r="AQ17" s="50"/>
      <c r="AR17" s="48"/>
      <c r="AS17" s="49"/>
      <c r="AT17" s="57"/>
      <c r="AU17" s="48">
        <f t="shared" si="4"/>
        <v>2</v>
      </c>
      <c r="AV17" s="49">
        <f t="shared" si="1"/>
        <v>1</v>
      </c>
      <c r="AW17" s="49">
        <f t="shared" si="2"/>
        <v>0</v>
      </c>
      <c r="AX17" s="50">
        <f t="shared" si="3"/>
        <v>1</v>
      </c>
    </row>
    <row r="18" spans="1:50" ht="22.5" x14ac:dyDescent="0.15">
      <c r="A18" s="22" t="s">
        <v>139</v>
      </c>
      <c r="B18" s="23"/>
      <c r="C18" s="24"/>
      <c r="D18" s="24"/>
      <c r="E18" s="25"/>
      <c r="F18" s="23"/>
      <c r="G18" s="24"/>
      <c r="H18" s="24"/>
      <c r="I18" s="24"/>
      <c r="J18" s="25"/>
      <c r="K18" s="23"/>
      <c r="L18" s="24"/>
      <c r="M18" s="24"/>
      <c r="N18" s="25"/>
      <c r="O18" s="23"/>
      <c r="P18" s="24"/>
      <c r="Q18" s="24"/>
      <c r="R18" s="25"/>
      <c r="S18" s="48"/>
      <c r="T18" s="49"/>
      <c r="U18" s="49"/>
      <c r="V18" s="49"/>
      <c r="W18" s="50"/>
      <c r="X18" s="48" t="s">
        <v>138</v>
      </c>
      <c r="Y18" s="49"/>
      <c r="Z18" s="49"/>
      <c r="AA18" s="50"/>
      <c r="AB18" s="48"/>
      <c r="AC18" s="49"/>
      <c r="AD18" s="50"/>
      <c r="AE18" s="48" t="s">
        <v>126</v>
      </c>
      <c r="AF18" s="49"/>
      <c r="AG18" s="50"/>
      <c r="AH18" s="60"/>
      <c r="AI18" s="61"/>
      <c r="AJ18" s="62"/>
      <c r="AK18" s="48"/>
      <c r="AL18" s="49"/>
      <c r="AM18" s="50"/>
      <c r="AN18" s="48"/>
      <c r="AO18" s="49"/>
      <c r="AP18" s="49"/>
      <c r="AQ18" s="50"/>
      <c r="AR18" s="48" t="s">
        <v>126</v>
      </c>
      <c r="AS18" s="49"/>
      <c r="AT18" s="57"/>
      <c r="AU18" s="48">
        <f t="shared" si="4"/>
        <v>3</v>
      </c>
      <c r="AV18" s="49">
        <f t="shared" si="1"/>
        <v>0</v>
      </c>
      <c r="AW18" s="49">
        <f t="shared" si="2"/>
        <v>2</v>
      </c>
      <c r="AX18" s="50">
        <f t="shared" si="3"/>
        <v>1</v>
      </c>
    </row>
    <row r="19" spans="1:50" ht="22.5" x14ac:dyDescent="0.15">
      <c r="A19" s="22" t="s">
        <v>140</v>
      </c>
      <c r="B19" s="23"/>
      <c r="C19" s="24"/>
      <c r="D19" s="24"/>
      <c r="E19" s="25"/>
      <c r="F19" s="23"/>
      <c r="G19" s="24"/>
      <c r="H19" s="24"/>
      <c r="I19" s="24"/>
      <c r="J19" s="25"/>
      <c r="K19" s="23"/>
      <c r="L19" s="24"/>
      <c r="M19" s="24"/>
      <c r="N19" s="25"/>
      <c r="O19" s="23"/>
      <c r="P19" s="24"/>
      <c r="Q19" s="24"/>
      <c r="R19" s="25"/>
      <c r="S19" s="48"/>
      <c r="T19" s="49"/>
      <c r="U19" s="49"/>
      <c r="V19" s="49"/>
      <c r="W19" s="50"/>
      <c r="X19" s="48"/>
      <c r="Y19" s="49"/>
      <c r="Z19" s="49"/>
      <c r="AA19" s="50"/>
      <c r="AB19" s="48"/>
      <c r="AC19" s="49"/>
      <c r="AD19" s="50"/>
      <c r="AE19" s="48"/>
      <c r="AF19" s="49"/>
      <c r="AG19" s="50"/>
      <c r="AH19" s="48" t="s">
        <v>138</v>
      </c>
      <c r="AI19" s="49" t="s">
        <v>126</v>
      </c>
      <c r="AJ19" s="62"/>
      <c r="AK19" s="48"/>
      <c r="AL19" s="49"/>
      <c r="AM19" s="50"/>
      <c r="AN19" s="48"/>
      <c r="AO19" s="49"/>
      <c r="AP19" s="49"/>
      <c r="AQ19" s="50"/>
      <c r="AR19" s="48"/>
      <c r="AS19" s="49"/>
      <c r="AT19" s="57"/>
      <c r="AU19" s="48">
        <f t="shared" si="4"/>
        <v>2</v>
      </c>
      <c r="AV19" s="49">
        <f t="shared" si="1"/>
        <v>0</v>
      </c>
      <c r="AW19" s="49">
        <f t="shared" si="2"/>
        <v>1</v>
      </c>
      <c r="AX19" s="50">
        <f t="shared" si="3"/>
        <v>1</v>
      </c>
    </row>
    <row r="20" spans="1:50" ht="22.5" x14ac:dyDescent="0.15">
      <c r="A20" s="22" t="s">
        <v>141</v>
      </c>
      <c r="B20" s="23"/>
      <c r="C20" s="24"/>
      <c r="D20" s="24"/>
      <c r="E20" s="25"/>
      <c r="F20" s="23"/>
      <c r="G20" s="24"/>
      <c r="H20" s="24"/>
      <c r="I20" s="24"/>
      <c r="J20" s="25"/>
      <c r="K20" s="23"/>
      <c r="L20" s="24"/>
      <c r="M20" s="24"/>
      <c r="N20" s="25"/>
      <c r="O20" s="23"/>
      <c r="P20" s="24"/>
      <c r="Q20" s="24"/>
      <c r="R20" s="25"/>
      <c r="S20" s="48"/>
      <c r="T20" s="49"/>
      <c r="U20" s="49"/>
      <c r="V20" s="49"/>
      <c r="W20" s="50"/>
      <c r="X20" s="48"/>
      <c r="Y20" s="49"/>
      <c r="Z20" s="49"/>
      <c r="AA20" s="50"/>
      <c r="AB20" s="48"/>
      <c r="AC20" s="49"/>
      <c r="AD20" s="50"/>
      <c r="AE20" s="48"/>
      <c r="AF20" s="49"/>
      <c r="AG20" s="50"/>
      <c r="AH20" s="60"/>
      <c r="AI20" s="61"/>
      <c r="AJ20" s="50"/>
      <c r="AK20" s="48"/>
      <c r="AL20" s="49"/>
      <c r="AM20" s="50" t="s">
        <v>124</v>
      </c>
      <c r="AN20" s="48"/>
      <c r="AO20" s="49"/>
      <c r="AP20" s="49"/>
      <c r="AQ20" s="50"/>
      <c r="AR20" s="48"/>
      <c r="AS20" s="49"/>
      <c r="AT20" s="57"/>
      <c r="AU20" s="48">
        <f t="shared" si="4"/>
        <v>1</v>
      </c>
      <c r="AV20" s="49">
        <f t="shared" si="1"/>
        <v>1</v>
      </c>
      <c r="AW20" s="49">
        <f t="shared" si="2"/>
        <v>0</v>
      </c>
      <c r="AX20" s="50">
        <f t="shared" si="3"/>
        <v>0</v>
      </c>
    </row>
    <row r="21" spans="1:50" ht="22.5" x14ac:dyDescent="0.15">
      <c r="A21" s="22" t="s">
        <v>142</v>
      </c>
      <c r="B21" s="23"/>
      <c r="C21" s="24"/>
      <c r="D21" s="24"/>
      <c r="E21" s="25"/>
      <c r="F21" s="23"/>
      <c r="G21" s="24"/>
      <c r="H21" s="24"/>
      <c r="I21" s="24"/>
      <c r="J21" s="25"/>
      <c r="K21" s="23"/>
      <c r="L21" s="24"/>
      <c r="M21" s="24"/>
      <c r="N21" s="25"/>
      <c r="O21" s="23"/>
      <c r="P21" s="24"/>
      <c r="Q21" s="24"/>
      <c r="R21" s="25"/>
      <c r="S21" s="48"/>
      <c r="T21" s="49"/>
      <c r="U21" s="49"/>
      <c r="V21" s="49"/>
      <c r="W21" s="50"/>
      <c r="X21" s="48"/>
      <c r="Y21" s="49"/>
      <c r="Z21" s="49"/>
      <c r="AA21" s="50"/>
      <c r="AB21" s="48"/>
      <c r="AC21" s="49"/>
      <c r="AD21" s="50"/>
      <c r="AE21" s="48"/>
      <c r="AF21" s="49"/>
      <c r="AG21" s="50"/>
      <c r="AH21" s="60"/>
      <c r="AI21" s="61"/>
      <c r="AJ21" s="50"/>
      <c r="AK21" s="48"/>
      <c r="AL21" s="49"/>
      <c r="AM21" s="50" t="s">
        <v>124</v>
      </c>
      <c r="AN21" s="48"/>
      <c r="AO21" s="49"/>
      <c r="AP21" s="49"/>
      <c r="AQ21" s="50"/>
      <c r="AR21" s="48"/>
      <c r="AS21" s="49"/>
      <c r="AT21" s="57"/>
      <c r="AU21" s="48">
        <f t="shared" si="4"/>
        <v>1</v>
      </c>
      <c r="AV21" s="49">
        <f t="shared" si="1"/>
        <v>1</v>
      </c>
      <c r="AW21" s="49">
        <f t="shared" si="2"/>
        <v>0</v>
      </c>
      <c r="AX21" s="50">
        <f t="shared" si="3"/>
        <v>0</v>
      </c>
    </row>
    <row r="22" spans="1:50" ht="22.5" x14ac:dyDescent="0.15">
      <c r="A22" s="22" t="s">
        <v>143</v>
      </c>
      <c r="B22" s="23" t="s">
        <v>124</v>
      </c>
      <c r="C22" s="24" t="s">
        <v>124</v>
      </c>
      <c r="D22" s="24"/>
      <c r="E22" s="25"/>
      <c r="F22" s="23"/>
      <c r="G22" s="24"/>
      <c r="H22" s="24"/>
      <c r="I22" s="24"/>
      <c r="J22" s="25"/>
      <c r="K22" s="23"/>
      <c r="L22" s="24"/>
      <c r="M22" s="24"/>
      <c r="N22" s="25"/>
      <c r="O22" s="23"/>
      <c r="P22" s="24"/>
      <c r="Q22" s="24"/>
      <c r="R22" s="25"/>
      <c r="S22" s="48"/>
      <c r="T22" s="49"/>
      <c r="U22" s="49"/>
      <c r="V22" s="49"/>
      <c r="W22" s="50"/>
      <c r="X22" s="48"/>
      <c r="Y22" s="49"/>
      <c r="Z22" s="49"/>
      <c r="AA22" s="50"/>
      <c r="AB22" s="48"/>
      <c r="AC22" s="49"/>
      <c r="AD22" s="50"/>
      <c r="AE22" s="48"/>
      <c r="AF22" s="49"/>
      <c r="AG22" s="50"/>
      <c r="AH22" s="60"/>
      <c r="AI22" s="61"/>
      <c r="AJ22" s="62"/>
      <c r="AK22" s="48"/>
      <c r="AL22" s="49"/>
      <c r="AM22" s="50"/>
      <c r="AN22" s="48"/>
      <c r="AO22" s="49"/>
      <c r="AP22" s="49"/>
      <c r="AQ22" s="50"/>
      <c r="AR22" s="48"/>
      <c r="AS22" s="49"/>
      <c r="AT22" s="57"/>
      <c r="AU22" s="48">
        <f t="shared" si="4"/>
        <v>2</v>
      </c>
      <c r="AV22" s="49">
        <f t="shared" si="1"/>
        <v>2</v>
      </c>
      <c r="AW22" s="49">
        <f t="shared" si="2"/>
        <v>0</v>
      </c>
      <c r="AX22" s="50">
        <f t="shared" si="3"/>
        <v>0</v>
      </c>
    </row>
    <row r="23" spans="1:50" x14ac:dyDescent="0.15">
      <c r="A23" s="22" t="s">
        <v>144</v>
      </c>
      <c r="B23" s="23" t="s">
        <v>124</v>
      </c>
      <c r="C23" s="24" t="s">
        <v>124</v>
      </c>
      <c r="D23" s="24"/>
      <c r="E23" s="25"/>
      <c r="F23" s="23"/>
      <c r="G23" s="24"/>
      <c r="H23" s="24"/>
      <c r="I23" s="24"/>
      <c r="J23" s="25"/>
      <c r="K23" s="23"/>
      <c r="L23" s="24"/>
      <c r="M23" s="24"/>
      <c r="N23" s="25"/>
      <c r="O23" s="23"/>
      <c r="P23" s="24"/>
      <c r="Q23" s="24"/>
      <c r="R23" s="25"/>
      <c r="S23" s="48"/>
      <c r="T23" s="49"/>
      <c r="U23" s="49"/>
      <c r="V23" s="49"/>
      <c r="W23" s="50"/>
      <c r="X23" s="48"/>
      <c r="Y23" s="49"/>
      <c r="Z23" s="49"/>
      <c r="AA23" s="50"/>
      <c r="AB23" s="48"/>
      <c r="AC23" s="49"/>
      <c r="AD23" s="50"/>
      <c r="AE23" s="48"/>
      <c r="AF23" s="49"/>
      <c r="AG23" s="50"/>
      <c r="AH23" s="60"/>
      <c r="AI23" s="61"/>
      <c r="AJ23" s="62"/>
      <c r="AK23" s="48"/>
      <c r="AL23" s="49"/>
      <c r="AM23" s="50"/>
      <c r="AN23" s="48"/>
      <c r="AO23" s="49"/>
      <c r="AP23" s="49"/>
      <c r="AQ23" s="50"/>
      <c r="AR23" s="48"/>
      <c r="AS23" s="49"/>
      <c r="AT23" s="57"/>
      <c r="AU23" s="48">
        <f t="shared" si="4"/>
        <v>2</v>
      </c>
      <c r="AV23" s="49">
        <f t="shared" si="1"/>
        <v>2</v>
      </c>
      <c r="AW23" s="49">
        <f t="shared" si="2"/>
        <v>0</v>
      </c>
      <c r="AX23" s="50">
        <f t="shared" si="3"/>
        <v>0</v>
      </c>
    </row>
    <row r="24" spans="1:50" ht="22.5" x14ac:dyDescent="0.15">
      <c r="A24" s="22" t="s">
        <v>145</v>
      </c>
      <c r="B24" s="23" t="s">
        <v>124</v>
      </c>
      <c r="C24" s="24" t="s">
        <v>124</v>
      </c>
      <c r="D24" s="24"/>
      <c r="E24" s="25"/>
      <c r="F24" s="23"/>
      <c r="G24" s="24"/>
      <c r="H24" s="24"/>
      <c r="I24" s="24"/>
      <c r="J24" s="25"/>
      <c r="K24" s="23"/>
      <c r="L24" s="24"/>
      <c r="M24" s="24"/>
      <c r="N24" s="25"/>
      <c r="O24" s="23"/>
      <c r="P24" s="24"/>
      <c r="Q24" s="24"/>
      <c r="R24" s="25"/>
      <c r="S24" s="48"/>
      <c r="T24" s="49"/>
      <c r="U24" s="49"/>
      <c r="V24" s="49"/>
      <c r="W24" s="50"/>
      <c r="X24" s="48"/>
      <c r="Y24" s="49"/>
      <c r="Z24" s="49"/>
      <c r="AA24" s="50"/>
      <c r="AB24" s="48"/>
      <c r="AC24" s="49"/>
      <c r="AD24" s="50"/>
      <c r="AE24" s="48"/>
      <c r="AF24" s="49"/>
      <c r="AG24" s="50"/>
      <c r="AH24" s="60"/>
      <c r="AI24" s="61"/>
      <c r="AJ24" s="62"/>
      <c r="AK24" s="48"/>
      <c r="AL24" s="49"/>
      <c r="AM24" s="50"/>
      <c r="AN24" s="48"/>
      <c r="AO24" s="49"/>
      <c r="AP24" s="49"/>
      <c r="AQ24" s="50"/>
      <c r="AR24" s="48"/>
      <c r="AS24" s="49"/>
      <c r="AT24" s="57"/>
      <c r="AU24" s="48">
        <f t="shared" si="4"/>
        <v>2</v>
      </c>
      <c r="AV24" s="49">
        <f t="shared" si="1"/>
        <v>2</v>
      </c>
      <c r="AW24" s="49">
        <f t="shared" si="2"/>
        <v>0</v>
      </c>
      <c r="AX24" s="50">
        <f t="shared" si="3"/>
        <v>0</v>
      </c>
    </row>
    <row r="25" spans="1:50" ht="22.5" x14ac:dyDescent="0.15">
      <c r="A25" s="22" t="s">
        <v>146</v>
      </c>
      <c r="B25" s="23"/>
      <c r="C25" s="24"/>
      <c r="D25" s="24" t="s">
        <v>124</v>
      </c>
      <c r="E25" s="25"/>
      <c r="F25" s="23" t="s">
        <v>124</v>
      </c>
      <c r="G25" s="24"/>
      <c r="H25" s="24"/>
      <c r="I25" s="24" t="s">
        <v>124</v>
      </c>
      <c r="J25" s="25"/>
      <c r="K25" s="23"/>
      <c r="L25" s="24"/>
      <c r="M25" s="24"/>
      <c r="N25" s="25"/>
      <c r="O25" s="23"/>
      <c r="P25" s="24"/>
      <c r="Q25" s="24"/>
      <c r="R25" s="25"/>
      <c r="S25" s="48"/>
      <c r="T25" s="49"/>
      <c r="U25" s="49"/>
      <c r="V25" s="49"/>
      <c r="W25" s="50"/>
      <c r="X25" s="48"/>
      <c r="Y25" s="49"/>
      <c r="Z25" s="49"/>
      <c r="AA25" s="50"/>
      <c r="AB25" s="48"/>
      <c r="AC25" s="49"/>
      <c r="AD25" s="50"/>
      <c r="AE25" s="48"/>
      <c r="AF25" s="49"/>
      <c r="AG25" s="50"/>
      <c r="AH25" s="60"/>
      <c r="AI25" s="61"/>
      <c r="AJ25" s="62"/>
      <c r="AK25" s="48"/>
      <c r="AL25" s="49"/>
      <c r="AM25" s="50"/>
      <c r="AN25" s="48"/>
      <c r="AO25" s="49"/>
      <c r="AP25" s="49"/>
      <c r="AQ25" s="50"/>
      <c r="AR25" s="48"/>
      <c r="AS25" s="49"/>
      <c r="AT25" s="57"/>
      <c r="AU25" s="48">
        <f t="shared" si="4"/>
        <v>3</v>
      </c>
      <c r="AV25" s="49">
        <f t="shared" si="1"/>
        <v>3</v>
      </c>
      <c r="AW25" s="49">
        <f t="shared" si="2"/>
        <v>0</v>
      </c>
      <c r="AX25" s="50">
        <f t="shared" si="3"/>
        <v>0</v>
      </c>
    </row>
    <row r="26" spans="1:50" ht="22.5" x14ac:dyDescent="0.15">
      <c r="A26" s="22" t="s">
        <v>147</v>
      </c>
      <c r="B26" s="23"/>
      <c r="C26" s="24"/>
      <c r="D26" s="24" t="s">
        <v>126</v>
      </c>
      <c r="E26" s="25"/>
      <c r="F26" s="23"/>
      <c r="G26" s="24" t="s">
        <v>124</v>
      </c>
      <c r="H26" s="24"/>
      <c r="I26" s="24"/>
      <c r="J26" s="25" t="s">
        <v>124</v>
      </c>
      <c r="K26" s="23"/>
      <c r="L26" s="24"/>
      <c r="M26" s="24"/>
      <c r="N26" s="25"/>
      <c r="O26" s="23"/>
      <c r="P26" s="24"/>
      <c r="Q26" s="24"/>
      <c r="R26" s="25"/>
      <c r="S26" s="48"/>
      <c r="T26" s="49"/>
      <c r="U26" s="49"/>
      <c r="V26" s="49"/>
      <c r="W26" s="50"/>
      <c r="X26" s="48"/>
      <c r="Y26" s="49"/>
      <c r="Z26" s="49"/>
      <c r="AA26" s="50"/>
      <c r="AB26" s="48"/>
      <c r="AC26" s="49"/>
      <c r="AD26" s="50"/>
      <c r="AE26" s="48"/>
      <c r="AF26" s="49"/>
      <c r="AG26" s="50"/>
      <c r="AH26" s="60"/>
      <c r="AI26" s="49"/>
      <c r="AJ26" s="62"/>
      <c r="AK26" s="48"/>
      <c r="AL26" s="49"/>
      <c r="AM26" s="50"/>
      <c r="AN26" s="48"/>
      <c r="AO26" s="49"/>
      <c r="AP26" s="49"/>
      <c r="AQ26" s="50"/>
      <c r="AR26" s="48"/>
      <c r="AS26" s="49"/>
      <c r="AT26" s="57"/>
      <c r="AU26" s="48">
        <f t="shared" si="4"/>
        <v>3</v>
      </c>
      <c r="AV26" s="49">
        <f t="shared" si="1"/>
        <v>2</v>
      </c>
      <c r="AW26" s="49">
        <f t="shared" si="2"/>
        <v>1</v>
      </c>
      <c r="AX26" s="50">
        <f t="shared" si="3"/>
        <v>0</v>
      </c>
    </row>
    <row r="27" spans="1:50" x14ac:dyDescent="0.15">
      <c r="A27" s="28" t="s">
        <v>148</v>
      </c>
      <c r="B27" s="23"/>
      <c r="C27" s="24"/>
      <c r="D27" s="24"/>
      <c r="E27" s="25"/>
      <c r="F27" s="23" t="s">
        <v>126</v>
      </c>
      <c r="G27" s="24"/>
      <c r="H27" s="24"/>
      <c r="I27" s="24" t="s">
        <v>126</v>
      </c>
      <c r="J27" s="25"/>
      <c r="K27" s="23"/>
      <c r="L27" s="24"/>
      <c r="M27" s="24"/>
      <c r="N27" s="25"/>
      <c r="O27" s="23" t="s">
        <v>126</v>
      </c>
      <c r="P27" s="24"/>
      <c r="Q27" s="24"/>
      <c r="R27" s="25"/>
      <c r="S27" s="48"/>
      <c r="T27" s="49"/>
      <c r="U27" s="49"/>
      <c r="V27" s="49"/>
      <c r="W27" s="50"/>
      <c r="X27" s="48"/>
      <c r="Y27" s="49"/>
      <c r="Z27" s="49"/>
      <c r="AA27" s="50"/>
      <c r="AB27" s="48"/>
      <c r="AC27" s="49"/>
      <c r="AD27" s="50"/>
      <c r="AE27" s="48"/>
      <c r="AF27" s="49"/>
      <c r="AG27" s="50"/>
      <c r="AH27" s="60"/>
      <c r="AI27" s="61"/>
      <c r="AJ27" s="62"/>
      <c r="AK27" s="48"/>
      <c r="AL27" s="49"/>
      <c r="AM27" s="50"/>
      <c r="AN27" s="48"/>
      <c r="AO27" s="49"/>
      <c r="AP27" s="49"/>
      <c r="AQ27" s="50"/>
      <c r="AR27" s="48"/>
      <c r="AS27" s="49"/>
      <c r="AT27" s="57"/>
      <c r="AU27" s="48">
        <f t="shared" si="4"/>
        <v>3</v>
      </c>
      <c r="AV27" s="49">
        <f t="shared" si="1"/>
        <v>0</v>
      </c>
      <c r="AW27" s="49">
        <f t="shared" si="2"/>
        <v>3</v>
      </c>
      <c r="AX27" s="50">
        <f t="shared" si="3"/>
        <v>0</v>
      </c>
    </row>
    <row r="28" spans="1:50" ht="22.5" x14ac:dyDescent="0.15">
      <c r="A28" s="28" t="s">
        <v>149</v>
      </c>
      <c r="B28" s="23"/>
      <c r="C28" s="24"/>
      <c r="D28" s="24"/>
      <c r="E28" s="25"/>
      <c r="F28" s="23" t="s">
        <v>124</v>
      </c>
      <c r="G28" s="24"/>
      <c r="H28" s="24"/>
      <c r="I28" s="24" t="s">
        <v>124</v>
      </c>
      <c r="J28" s="25"/>
      <c r="K28" s="23"/>
      <c r="L28" s="24"/>
      <c r="M28" s="24"/>
      <c r="N28" s="25"/>
      <c r="O28" s="23"/>
      <c r="P28" s="24"/>
      <c r="Q28" s="24"/>
      <c r="R28" s="25"/>
      <c r="S28" s="48"/>
      <c r="T28" s="49"/>
      <c r="U28" s="49"/>
      <c r="V28" s="49"/>
      <c r="W28" s="50"/>
      <c r="X28" s="48"/>
      <c r="Y28" s="49"/>
      <c r="Z28" s="49"/>
      <c r="AA28" s="50"/>
      <c r="AB28" s="48"/>
      <c r="AC28" s="49"/>
      <c r="AD28" s="50"/>
      <c r="AE28" s="48"/>
      <c r="AF28" s="49"/>
      <c r="AG28" s="50"/>
      <c r="AH28" s="60"/>
      <c r="AI28" s="61"/>
      <c r="AJ28" s="62"/>
      <c r="AK28" s="48"/>
      <c r="AL28" s="49"/>
      <c r="AM28" s="50"/>
      <c r="AN28" s="48"/>
      <c r="AO28" s="49"/>
      <c r="AP28" s="49"/>
      <c r="AQ28" s="50"/>
      <c r="AR28" s="48"/>
      <c r="AS28" s="49"/>
      <c r="AT28" s="57"/>
      <c r="AU28" s="48">
        <f t="shared" si="4"/>
        <v>2</v>
      </c>
      <c r="AV28" s="49">
        <f t="shared" si="1"/>
        <v>2</v>
      </c>
      <c r="AW28" s="49">
        <f t="shared" si="2"/>
        <v>0</v>
      </c>
      <c r="AX28" s="50">
        <f t="shared" si="3"/>
        <v>0</v>
      </c>
    </row>
    <row r="29" spans="1:50" ht="22.5" x14ac:dyDescent="0.15">
      <c r="A29" s="28" t="s">
        <v>150</v>
      </c>
      <c r="B29" s="23"/>
      <c r="C29" s="24"/>
      <c r="D29" s="24"/>
      <c r="E29" s="25"/>
      <c r="F29" s="23"/>
      <c r="G29" s="24" t="s">
        <v>124</v>
      </c>
      <c r="H29" s="24"/>
      <c r="I29" s="24"/>
      <c r="J29" s="25" t="s">
        <v>124</v>
      </c>
      <c r="K29" s="23"/>
      <c r="L29" s="24"/>
      <c r="M29" s="24"/>
      <c r="N29" s="25"/>
      <c r="O29" s="23"/>
      <c r="P29" s="24"/>
      <c r="Q29" s="24"/>
      <c r="R29" s="25"/>
      <c r="S29" s="48"/>
      <c r="T29" s="49"/>
      <c r="U29" s="49"/>
      <c r="V29" s="49"/>
      <c r="W29" s="50"/>
      <c r="X29" s="48"/>
      <c r="Y29" s="49"/>
      <c r="Z29" s="49"/>
      <c r="AA29" s="50"/>
      <c r="AB29" s="48"/>
      <c r="AC29" s="49"/>
      <c r="AD29" s="50"/>
      <c r="AE29" s="48"/>
      <c r="AF29" s="49"/>
      <c r="AG29" s="50"/>
      <c r="AH29" s="60"/>
      <c r="AI29" s="61"/>
      <c r="AJ29" s="62"/>
      <c r="AK29" s="48"/>
      <c r="AL29" s="49"/>
      <c r="AM29" s="50"/>
      <c r="AN29" s="48"/>
      <c r="AO29" s="49"/>
      <c r="AP29" s="49"/>
      <c r="AQ29" s="50"/>
      <c r="AR29" s="48"/>
      <c r="AS29" s="49"/>
      <c r="AT29" s="57"/>
      <c r="AU29" s="48">
        <f t="shared" si="4"/>
        <v>2</v>
      </c>
      <c r="AV29" s="49">
        <f t="shared" si="1"/>
        <v>2</v>
      </c>
      <c r="AW29" s="49">
        <f t="shared" si="2"/>
        <v>0</v>
      </c>
      <c r="AX29" s="50">
        <f t="shared" si="3"/>
        <v>0</v>
      </c>
    </row>
    <row r="30" spans="1:50" ht="22.5" x14ac:dyDescent="0.15">
      <c r="A30" s="28" t="s">
        <v>151</v>
      </c>
      <c r="B30" s="23"/>
      <c r="C30" s="24"/>
      <c r="D30" s="24"/>
      <c r="E30" s="25"/>
      <c r="F30" s="23" t="s">
        <v>126</v>
      </c>
      <c r="G30" s="24"/>
      <c r="H30" s="24"/>
      <c r="I30" s="24" t="s">
        <v>126</v>
      </c>
      <c r="J30" s="25"/>
      <c r="K30" s="23"/>
      <c r="L30" s="24"/>
      <c r="M30" s="24"/>
      <c r="N30" s="25"/>
      <c r="O30" s="23"/>
      <c r="P30" s="24"/>
      <c r="Q30" s="24"/>
      <c r="R30" s="25"/>
      <c r="S30" s="48"/>
      <c r="T30" s="49"/>
      <c r="U30" s="49"/>
      <c r="V30" s="49"/>
      <c r="W30" s="50"/>
      <c r="X30" s="48"/>
      <c r="Y30" s="49"/>
      <c r="Z30" s="49"/>
      <c r="AA30" s="50"/>
      <c r="AB30" s="48"/>
      <c r="AC30" s="49"/>
      <c r="AD30" s="50"/>
      <c r="AE30" s="48"/>
      <c r="AF30" s="49"/>
      <c r="AG30" s="50"/>
      <c r="AH30" s="60"/>
      <c r="AI30" s="61"/>
      <c r="AJ30" s="62"/>
      <c r="AK30" s="48"/>
      <c r="AL30" s="49"/>
      <c r="AM30" s="50"/>
      <c r="AN30" s="48"/>
      <c r="AO30" s="49"/>
      <c r="AP30" s="49"/>
      <c r="AQ30" s="50"/>
      <c r="AR30" s="48"/>
      <c r="AS30" s="49"/>
      <c r="AT30" s="57"/>
      <c r="AU30" s="48">
        <f t="shared" si="4"/>
        <v>2</v>
      </c>
      <c r="AV30" s="49">
        <f t="shared" si="1"/>
        <v>0</v>
      </c>
      <c r="AW30" s="49">
        <f t="shared" si="2"/>
        <v>2</v>
      </c>
      <c r="AX30" s="50">
        <f t="shared" si="3"/>
        <v>0</v>
      </c>
    </row>
    <row r="31" spans="1:50" ht="22.5" x14ac:dyDescent="0.15">
      <c r="A31" s="28" t="s">
        <v>152</v>
      </c>
      <c r="B31" s="23"/>
      <c r="C31" s="24"/>
      <c r="D31" s="24"/>
      <c r="E31" s="25"/>
      <c r="F31" s="23"/>
      <c r="G31" s="24" t="s">
        <v>126</v>
      </c>
      <c r="H31" s="24"/>
      <c r="I31" s="24"/>
      <c r="J31" s="25" t="s">
        <v>126</v>
      </c>
      <c r="K31" s="23"/>
      <c r="L31" s="24"/>
      <c r="M31" s="24"/>
      <c r="N31" s="25"/>
      <c r="O31" s="23"/>
      <c r="P31" s="24"/>
      <c r="Q31" s="24"/>
      <c r="R31" s="25"/>
      <c r="S31" s="48"/>
      <c r="T31" s="49"/>
      <c r="U31" s="49"/>
      <c r="V31" s="49"/>
      <c r="W31" s="50"/>
      <c r="X31" s="48"/>
      <c r="Y31" s="49"/>
      <c r="Z31" s="49"/>
      <c r="AA31" s="50"/>
      <c r="AB31" s="48"/>
      <c r="AC31" s="49"/>
      <c r="AD31" s="50"/>
      <c r="AE31" s="48"/>
      <c r="AF31" s="49"/>
      <c r="AG31" s="50"/>
      <c r="AH31" s="60"/>
      <c r="AI31" s="61"/>
      <c r="AJ31" s="62"/>
      <c r="AK31" s="48"/>
      <c r="AL31" s="49"/>
      <c r="AM31" s="50"/>
      <c r="AN31" s="48"/>
      <c r="AO31" s="49"/>
      <c r="AP31" s="49"/>
      <c r="AQ31" s="50"/>
      <c r="AR31" s="48"/>
      <c r="AS31" s="49"/>
      <c r="AT31" s="57"/>
      <c r="AU31" s="48">
        <f t="shared" si="4"/>
        <v>2</v>
      </c>
      <c r="AV31" s="49">
        <f t="shared" si="1"/>
        <v>0</v>
      </c>
      <c r="AW31" s="49">
        <f t="shared" si="2"/>
        <v>2</v>
      </c>
      <c r="AX31" s="50">
        <f t="shared" si="3"/>
        <v>0</v>
      </c>
    </row>
    <row r="32" spans="1:50" ht="22.5" x14ac:dyDescent="0.15">
      <c r="A32" s="28" t="s">
        <v>153</v>
      </c>
      <c r="B32" s="23"/>
      <c r="C32" s="24"/>
      <c r="D32" s="24"/>
      <c r="E32" s="25"/>
      <c r="F32" s="23"/>
      <c r="G32" s="24"/>
      <c r="H32" s="24" t="s">
        <v>124</v>
      </c>
      <c r="I32" s="24"/>
      <c r="J32" s="25"/>
      <c r="K32" s="23"/>
      <c r="L32" s="24"/>
      <c r="M32" s="24"/>
      <c r="N32" s="25"/>
      <c r="O32" s="23"/>
      <c r="P32" s="24"/>
      <c r="Q32" s="24"/>
      <c r="R32" s="25"/>
      <c r="S32" s="48"/>
      <c r="T32" s="49"/>
      <c r="U32" s="49"/>
      <c r="V32" s="49"/>
      <c r="W32" s="50"/>
      <c r="X32" s="48"/>
      <c r="Y32" s="49"/>
      <c r="Z32" s="49"/>
      <c r="AA32" s="50"/>
      <c r="AB32" s="48"/>
      <c r="AC32" s="49" t="s">
        <v>124</v>
      </c>
      <c r="AD32" s="50"/>
      <c r="AE32" s="48"/>
      <c r="AF32" s="49"/>
      <c r="AG32" s="50"/>
      <c r="AH32" s="60"/>
      <c r="AI32" s="61"/>
      <c r="AJ32" s="62"/>
      <c r="AK32" s="48"/>
      <c r="AL32" s="49"/>
      <c r="AM32" s="50"/>
      <c r="AN32" s="48"/>
      <c r="AO32" s="49"/>
      <c r="AP32" s="49"/>
      <c r="AQ32" s="50"/>
      <c r="AR32" s="48"/>
      <c r="AS32" s="49"/>
      <c r="AT32" s="57"/>
      <c r="AU32" s="48">
        <f t="shared" si="4"/>
        <v>2</v>
      </c>
      <c r="AV32" s="49">
        <f t="shared" si="1"/>
        <v>2</v>
      </c>
      <c r="AW32" s="49">
        <f t="shared" si="2"/>
        <v>0</v>
      </c>
      <c r="AX32" s="50">
        <f t="shared" si="3"/>
        <v>0</v>
      </c>
    </row>
    <row r="33" spans="1:50" ht="26.25" customHeight="1" x14ac:dyDescent="0.15">
      <c r="A33" s="22" t="s">
        <v>35</v>
      </c>
      <c r="B33" s="23"/>
      <c r="C33" s="24"/>
      <c r="D33" s="24"/>
      <c r="E33" s="25"/>
      <c r="F33" s="23"/>
      <c r="G33" s="24"/>
      <c r="H33" s="24" t="s">
        <v>124</v>
      </c>
      <c r="I33" s="24"/>
      <c r="J33" s="25"/>
      <c r="K33" s="23"/>
      <c r="L33" s="24"/>
      <c r="M33" s="24"/>
      <c r="N33" s="25"/>
      <c r="O33" s="23"/>
      <c r="P33" s="24"/>
      <c r="Q33" s="24"/>
      <c r="R33" s="25"/>
      <c r="S33" s="48"/>
      <c r="T33" s="49"/>
      <c r="U33" s="49"/>
      <c r="V33" s="49"/>
      <c r="W33" s="50"/>
      <c r="X33" s="48"/>
      <c r="Y33" s="49"/>
      <c r="Z33" s="49"/>
      <c r="AA33" s="50"/>
      <c r="AB33" s="48"/>
      <c r="AC33" s="49" t="s">
        <v>124</v>
      </c>
      <c r="AD33" s="50" t="s">
        <v>124</v>
      </c>
      <c r="AE33" s="48"/>
      <c r="AF33" s="49"/>
      <c r="AG33" s="50" t="s">
        <v>138</v>
      </c>
      <c r="AH33" s="60"/>
      <c r="AI33" s="61"/>
      <c r="AJ33" s="62"/>
      <c r="AK33" s="48"/>
      <c r="AL33" s="49"/>
      <c r="AM33" s="50"/>
      <c r="AN33" s="48"/>
      <c r="AO33" s="49"/>
      <c r="AP33" s="49"/>
      <c r="AQ33" s="50"/>
      <c r="AR33" s="48"/>
      <c r="AS33" s="49"/>
      <c r="AT33" s="57"/>
      <c r="AU33" s="48">
        <f t="shared" si="4"/>
        <v>4</v>
      </c>
      <c r="AV33" s="49">
        <f t="shared" si="1"/>
        <v>3</v>
      </c>
      <c r="AW33" s="49">
        <f t="shared" si="2"/>
        <v>0</v>
      </c>
      <c r="AX33" s="50">
        <f t="shared" si="3"/>
        <v>1</v>
      </c>
    </row>
    <row r="34" spans="1:50" ht="22.5" x14ac:dyDescent="0.15">
      <c r="A34" s="22" t="s">
        <v>154</v>
      </c>
      <c r="B34" s="23"/>
      <c r="C34" s="24"/>
      <c r="D34" s="24"/>
      <c r="E34" s="25" t="s">
        <v>124</v>
      </c>
      <c r="F34" s="23"/>
      <c r="G34" s="24"/>
      <c r="H34" s="24"/>
      <c r="I34" s="24"/>
      <c r="J34" s="25"/>
      <c r="K34" s="23"/>
      <c r="L34" s="24"/>
      <c r="M34" s="24"/>
      <c r="N34" s="25" t="s">
        <v>124</v>
      </c>
      <c r="O34" s="23"/>
      <c r="P34" s="24"/>
      <c r="Q34" s="24"/>
      <c r="R34" s="25"/>
      <c r="S34" s="48"/>
      <c r="T34" s="49"/>
      <c r="U34" s="49"/>
      <c r="V34" s="49"/>
      <c r="W34" s="50"/>
      <c r="X34" s="48"/>
      <c r="Y34" s="49"/>
      <c r="Z34" s="49"/>
      <c r="AA34" s="50"/>
      <c r="AB34" s="48"/>
      <c r="AC34" s="49"/>
      <c r="AD34" s="50"/>
      <c r="AE34" s="48"/>
      <c r="AF34" s="49"/>
      <c r="AG34" s="50"/>
      <c r="AH34" s="60"/>
      <c r="AI34" s="61"/>
      <c r="AJ34" s="62"/>
      <c r="AK34" s="48"/>
      <c r="AL34" s="49"/>
      <c r="AM34" s="50"/>
      <c r="AN34" s="48"/>
      <c r="AO34" s="49"/>
      <c r="AP34" s="49"/>
      <c r="AQ34" s="50"/>
      <c r="AR34" s="48"/>
      <c r="AS34" s="49"/>
      <c r="AT34" s="57"/>
      <c r="AU34" s="48">
        <f t="shared" si="4"/>
        <v>2</v>
      </c>
      <c r="AV34" s="49">
        <f t="shared" si="1"/>
        <v>2</v>
      </c>
      <c r="AW34" s="49">
        <f t="shared" si="2"/>
        <v>0</v>
      </c>
      <c r="AX34" s="50">
        <f t="shared" si="3"/>
        <v>0</v>
      </c>
    </row>
    <row r="35" spans="1:50" x14ac:dyDescent="0.15">
      <c r="A35" s="22" t="s">
        <v>155</v>
      </c>
      <c r="B35" s="23"/>
      <c r="C35" s="24"/>
      <c r="D35" s="24" t="s">
        <v>124</v>
      </c>
      <c r="E35" s="25"/>
      <c r="F35" s="23"/>
      <c r="G35" s="24"/>
      <c r="H35" s="24"/>
      <c r="I35" s="24"/>
      <c r="J35" s="25"/>
      <c r="K35" s="23" t="s">
        <v>124</v>
      </c>
      <c r="L35" s="24"/>
      <c r="M35" s="24" t="s">
        <v>124</v>
      </c>
      <c r="N35" s="25"/>
      <c r="O35" s="23"/>
      <c r="P35" s="24"/>
      <c r="Q35" s="24"/>
      <c r="R35" s="25"/>
      <c r="S35" s="48"/>
      <c r="T35" s="49"/>
      <c r="U35" s="49"/>
      <c r="V35" s="49"/>
      <c r="W35" s="50"/>
      <c r="X35" s="48"/>
      <c r="Y35" s="49"/>
      <c r="Z35" s="49"/>
      <c r="AA35" s="50"/>
      <c r="AB35" s="48"/>
      <c r="AC35" s="49"/>
      <c r="AD35" s="50"/>
      <c r="AE35" s="48"/>
      <c r="AF35" s="49"/>
      <c r="AG35" s="50"/>
      <c r="AH35" s="60"/>
      <c r="AI35" s="61"/>
      <c r="AJ35" s="62"/>
      <c r="AK35" s="48"/>
      <c r="AL35" s="49"/>
      <c r="AM35" s="50"/>
      <c r="AN35" s="48"/>
      <c r="AO35" s="49"/>
      <c r="AP35" s="49"/>
      <c r="AQ35" s="50"/>
      <c r="AR35" s="48"/>
      <c r="AS35" s="49"/>
      <c r="AT35" s="57"/>
      <c r="AU35" s="48">
        <f t="shared" si="4"/>
        <v>3</v>
      </c>
      <c r="AV35" s="49">
        <f t="shared" si="1"/>
        <v>3</v>
      </c>
      <c r="AW35" s="49">
        <f t="shared" si="2"/>
        <v>0</v>
      </c>
      <c r="AX35" s="50">
        <f t="shared" si="3"/>
        <v>0</v>
      </c>
    </row>
    <row r="36" spans="1:50" x14ac:dyDescent="0.15">
      <c r="A36" s="28" t="s">
        <v>156</v>
      </c>
      <c r="B36" s="23"/>
      <c r="C36" s="24"/>
      <c r="D36" s="24"/>
      <c r="E36" s="25" t="s">
        <v>124</v>
      </c>
      <c r="F36" s="23"/>
      <c r="G36" s="24"/>
      <c r="H36" s="24"/>
      <c r="I36" s="24"/>
      <c r="J36" s="25"/>
      <c r="K36" s="46"/>
      <c r="L36" s="32" t="s">
        <v>124</v>
      </c>
      <c r="M36" s="24" t="s">
        <v>124</v>
      </c>
      <c r="N36" s="25"/>
      <c r="O36" s="23"/>
      <c r="P36" s="24"/>
      <c r="Q36" s="24"/>
      <c r="R36" s="25"/>
      <c r="S36" s="48"/>
      <c r="T36" s="49"/>
      <c r="U36" s="49"/>
      <c r="V36" s="49"/>
      <c r="W36" s="50"/>
      <c r="X36" s="48"/>
      <c r="Y36" s="49"/>
      <c r="Z36" s="49"/>
      <c r="AA36" s="50"/>
      <c r="AB36" s="48"/>
      <c r="AC36" s="49"/>
      <c r="AD36" s="50"/>
      <c r="AE36" s="48"/>
      <c r="AF36" s="49"/>
      <c r="AG36" s="50"/>
      <c r="AH36" s="60"/>
      <c r="AI36" s="61"/>
      <c r="AJ36" s="62"/>
      <c r="AK36" s="48"/>
      <c r="AL36" s="49"/>
      <c r="AM36" s="50"/>
      <c r="AN36" s="48"/>
      <c r="AO36" s="49"/>
      <c r="AP36" s="49"/>
      <c r="AQ36" s="50"/>
      <c r="AR36" s="48"/>
      <c r="AS36" s="49"/>
      <c r="AT36" s="57"/>
      <c r="AU36" s="48">
        <f t="shared" si="4"/>
        <v>3</v>
      </c>
      <c r="AV36" s="49">
        <f t="shared" si="1"/>
        <v>3</v>
      </c>
      <c r="AW36" s="49">
        <f t="shared" si="2"/>
        <v>0</v>
      </c>
      <c r="AX36" s="50">
        <f t="shared" si="3"/>
        <v>0</v>
      </c>
    </row>
    <row r="37" spans="1:50" ht="22.5" x14ac:dyDescent="0.15">
      <c r="A37" s="28" t="s">
        <v>157</v>
      </c>
      <c r="B37" s="23"/>
      <c r="C37" s="24"/>
      <c r="D37" s="24"/>
      <c r="E37" s="25"/>
      <c r="F37" s="23"/>
      <c r="G37" s="24"/>
      <c r="H37" s="24"/>
      <c r="I37" s="24"/>
      <c r="J37" s="25"/>
      <c r="K37" s="23"/>
      <c r="L37" s="24"/>
      <c r="M37" s="24"/>
      <c r="N37" s="25"/>
      <c r="O37" s="23" t="s">
        <v>124</v>
      </c>
      <c r="P37" s="24" t="s">
        <v>124</v>
      </c>
      <c r="Q37" s="24"/>
      <c r="R37" s="25" t="s">
        <v>124</v>
      </c>
      <c r="S37" s="48"/>
      <c r="T37" s="49"/>
      <c r="U37" s="49"/>
      <c r="V37" s="49"/>
      <c r="W37" s="50"/>
      <c r="X37" s="48"/>
      <c r="Y37" s="49"/>
      <c r="Z37" s="49"/>
      <c r="AA37" s="50"/>
      <c r="AB37" s="48"/>
      <c r="AC37" s="49"/>
      <c r="AD37" s="50"/>
      <c r="AE37" s="48"/>
      <c r="AF37" s="49"/>
      <c r="AG37" s="50"/>
      <c r="AH37" s="60"/>
      <c r="AI37" s="61"/>
      <c r="AJ37" s="62"/>
      <c r="AK37" s="48"/>
      <c r="AL37" s="49"/>
      <c r="AM37" s="50"/>
      <c r="AN37" s="48"/>
      <c r="AO37" s="49"/>
      <c r="AP37" s="49"/>
      <c r="AQ37" s="50"/>
      <c r="AR37" s="48"/>
      <c r="AS37" s="49"/>
      <c r="AT37" s="57"/>
      <c r="AU37" s="48">
        <f t="shared" si="4"/>
        <v>3</v>
      </c>
      <c r="AV37" s="49">
        <f t="shared" si="1"/>
        <v>3</v>
      </c>
      <c r="AW37" s="49">
        <f t="shared" si="2"/>
        <v>0</v>
      </c>
      <c r="AX37" s="50">
        <f t="shared" si="3"/>
        <v>0</v>
      </c>
    </row>
    <row r="38" spans="1:50" ht="56.25" x14ac:dyDescent="0.15">
      <c r="A38" s="28" t="s">
        <v>40</v>
      </c>
      <c r="B38" s="23"/>
      <c r="C38" s="24"/>
      <c r="D38" s="24"/>
      <c r="E38" s="25"/>
      <c r="F38" s="23"/>
      <c r="G38" s="24"/>
      <c r="H38" s="24"/>
      <c r="I38" s="24"/>
      <c r="J38" s="25"/>
      <c r="K38" s="23"/>
      <c r="L38" s="24"/>
      <c r="M38" s="24" t="s">
        <v>124</v>
      </c>
      <c r="N38" s="25" t="s">
        <v>126</v>
      </c>
      <c r="O38" s="23"/>
      <c r="P38" s="24"/>
      <c r="Q38" s="24"/>
      <c r="R38" s="25"/>
      <c r="S38" s="48"/>
      <c r="T38" s="49" t="s">
        <v>124</v>
      </c>
      <c r="U38" s="49" t="s">
        <v>124</v>
      </c>
      <c r="V38" s="49"/>
      <c r="W38" s="50"/>
      <c r="X38" s="48"/>
      <c r="Y38" s="49"/>
      <c r="Z38" s="49"/>
      <c r="AA38" s="50"/>
      <c r="AB38" s="48"/>
      <c r="AC38" s="49"/>
      <c r="AD38" s="50"/>
      <c r="AE38" s="48"/>
      <c r="AF38" s="49"/>
      <c r="AG38" s="50"/>
      <c r="AH38" s="60"/>
      <c r="AI38" s="61"/>
      <c r="AJ38" s="62"/>
      <c r="AK38" s="48"/>
      <c r="AL38" s="49"/>
      <c r="AM38" s="50"/>
      <c r="AN38" s="48"/>
      <c r="AO38" s="49"/>
      <c r="AP38" s="49"/>
      <c r="AQ38" s="50"/>
      <c r="AR38" s="48"/>
      <c r="AS38" s="49"/>
      <c r="AT38" s="57"/>
      <c r="AU38" s="48">
        <f t="shared" si="4"/>
        <v>4</v>
      </c>
      <c r="AV38" s="49">
        <f t="shared" si="1"/>
        <v>3</v>
      </c>
      <c r="AW38" s="49">
        <f t="shared" si="2"/>
        <v>1</v>
      </c>
      <c r="AX38" s="50">
        <f t="shared" si="3"/>
        <v>0</v>
      </c>
    </row>
    <row r="39" spans="1:50" ht="22.5" x14ac:dyDescent="0.15">
      <c r="A39" s="28" t="s">
        <v>158</v>
      </c>
      <c r="B39" s="23"/>
      <c r="C39" s="24"/>
      <c r="D39" s="24"/>
      <c r="E39" s="25" t="s">
        <v>124</v>
      </c>
      <c r="F39" s="23"/>
      <c r="G39" s="24"/>
      <c r="H39" s="24"/>
      <c r="I39" s="24"/>
      <c r="J39" s="25" t="s">
        <v>124</v>
      </c>
      <c r="K39" s="23"/>
      <c r="L39" s="24" t="s">
        <v>124</v>
      </c>
      <c r="M39" s="24"/>
      <c r="N39" s="25"/>
      <c r="O39" s="23"/>
      <c r="P39" s="24"/>
      <c r="Q39" s="24" t="s">
        <v>126</v>
      </c>
      <c r="R39" s="25"/>
      <c r="S39" s="48"/>
      <c r="T39" s="49"/>
      <c r="U39" s="49"/>
      <c r="V39" s="49"/>
      <c r="W39" s="50"/>
      <c r="X39" s="48"/>
      <c r="Y39" s="49"/>
      <c r="Z39" s="49"/>
      <c r="AA39" s="50"/>
      <c r="AB39" s="48"/>
      <c r="AC39" s="49"/>
      <c r="AD39" s="50"/>
      <c r="AE39" s="48"/>
      <c r="AF39" s="49"/>
      <c r="AG39" s="50"/>
      <c r="AH39" s="60"/>
      <c r="AI39" s="61"/>
      <c r="AJ39" s="62"/>
      <c r="AK39" s="48"/>
      <c r="AL39" s="49"/>
      <c r="AM39" s="50"/>
      <c r="AN39" s="48"/>
      <c r="AO39" s="49"/>
      <c r="AP39" s="49"/>
      <c r="AQ39" s="50"/>
      <c r="AR39" s="48"/>
      <c r="AS39" s="49"/>
      <c r="AT39" s="57"/>
      <c r="AU39" s="48">
        <f t="shared" si="4"/>
        <v>4</v>
      </c>
      <c r="AV39" s="49">
        <f t="shared" si="1"/>
        <v>3</v>
      </c>
      <c r="AW39" s="49">
        <f t="shared" si="2"/>
        <v>1</v>
      </c>
      <c r="AX39" s="50">
        <f t="shared" si="3"/>
        <v>0</v>
      </c>
    </row>
    <row r="40" spans="1:50" x14ac:dyDescent="0.15">
      <c r="A40" s="28" t="s">
        <v>159</v>
      </c>
      <c r="B40" s="23"/>
      <c r="C40" s="24"/>
      <c r="D40" s="24"/>
      <c r="E40" s="25"/>
      <c r="F40" s="23"/>
      <c r="G40" s="24"/>
      <c r="H40" s="24"/>
      <c r="I40" s="24"/>
      <c r="J40" s="25"/>
      <c r="K40" s="23" t="s">
        <v>124</v>
      </c>
      <c r="L40" s="24" t="s">
        <v>124</v>
      </c>
      <c r="M40" s="24"/>
      <c r="N40" s="25"/>
      <c r="O40" s="23"/>
      <c r="P40" s="24"/>
      <c r="Q40" s="24"/>
      <c r="R40" s="25"/>
      <c r="S40" s="48" t="s">
        <v>124</v>
      </c>
      <c r="T40" s="49"/>
      <c r="U40" s="49"/>
      <c r="V40" s="49" t="s">
        <v>124</v>
      </c>
      <c r="W40" s="50"/>
      <c r="X40" s="48"/>
      <c r="Y40" s="49"/>
      <c r="Z40" s="49"/>
      <c r="AA40" s="50"/>
      <c r="AB40" s="48"/>
      <c r="AC40" s="49"/>
      <c r="AD40" s="50"/>
      <c r="AE40" s="48"/>
      <c r="AF40" s="49"/>
      <c r="AG40" s="50"/>
      <c r="AH40" s="60"/>
      <c r="AI40" s="61"/>
      <c r="AJ40" s="62"/>
      <c r="AK40" s="48"/>
      <c r="AL40" s="49"/>
      <c r="AM40" s="50"/>
      <c r="AN40" s="48"/>
      <c r="AO40" s="49"/>
      <c r="AP40" s="49"/>
      <c r="AQ40" s="50"/>
      <c r="AR40" s="48"/>
      <c r="AS40" s="49"/>
      <c r="AT40" s="57"/>
      <c r="AU40" s="48">
        <f t="shared" si="4"/>
        <v>4</v>
      </c>
      <c r="AV40" s="49">
        <f t="shared" si="1"/>
        <v>4</v>
      </c>
      <c r="AW40" s="49">
        <f t="shared" si="2"/>
        <v>0</v>
      </c>
      <c r="AX40" s="50">
        <f t="shared" si="3"/>
        <v>0</v>
      </c>
    </row>
    <row r="41" spans="1:50" ht="22.5" x14ac:dyDescent="0.15">
      <c r="A41" s="28" t="s">
        <v>160</v>
      </c>
      <c r="B41" s="23"/>
      <c r="C41" s="24"/>
      <c r="D41" s="24"/>
      <c r="E41" s="25"/>
      <c r="F41" s="23"/>
      <c r="G41" s="24"/>
      <c r="H41" s="24"/>
      <c r="I41" s="24"/>
      <c r="J41" s="25"/>
      <c r="K41" s="23"/>
      <c r="L41" s="24"/>
      <c r="M41" s="24"/>
      <c r="N41" s="25"/>
      <c r="O41" s="23"/>
      <c r="P41" s="24"/>
      <c r="Q41" s="24"/>
      <c r="R41" s="25"/>
      <c r="S41" s="48" t="s">
        <v>124</v>
      </c>
      <c r="T41" s="49" t="s">
        <v>124</v>
      </c>
      <c r="U41" s="49"/>
      <c r="V41" s="49"/>
      <c r="W41" s="50" t="s">
        <v>124</v>
      </c>
      <c r="X41" s="48"/>
      <c r="Y41" s="49"/>
      <c r="Z41" s="49"/>
      <c r="AA41" s="50"/>
      <c r="AB41" s="48"/>
      <c r="AC41" s="49"/>
      <c r="AD41" s="50"/>
      <c r="AE41" s="48"/>
      <c r="AF41" s="49"/>
      <c r="AG41" s="50"/>
      <c r="AH41" s="60"/>
      <c r="AI41" s="61"/>
      <c r="AJ41" s="62"/>
      <c r="AK41" s="48"/>
      <c r="AL41" s="49"/>
      <c r="AM41" s="50"/>
      <c r="AN41" s="48"/>
      <c r="AO41" s="49"/>
      <c r="AP41" s="49"/>
      <c r="AQ41" s="50"/>
      <c r="AR41" s="48"/>
      <c r="AS41" s="49"/>
      <c r="AT41" s="57"/>
      <c r="AU41" s="48">
        <f t="shared" si="4"/>
        <v>3</v>
      </c>
      <c r="AV41" s="49">
        <f t="shared" si="1"/>
        <v>3</v>
      </c>
      <c r="AW41" s="49">
        <f t="shared" si="2"/>
        <v>0</v>
      </c>
      <c r="AX41" s="50">
        <f t="shared" si="3"/>
        <v>0</v>
      </c>
    </row>
    <row r="42" spans="1:50" ht="22.5" x14ac:dyDescent="0.15">
      <c r="A42" s="28" t="s">
        <v>161</v>
      </c>
      <c r="B42" s="23"/>
      <c r="C42" s="24"/>
      <c r="D42" s="24"/>
      <c r="E42" s="25"/>
      <c r="F42" s="23"/>
      <c r="G42" s="24"/>
      <c r="H42" s="24"/>
      <c r="I42" s="24"/>
      <c r="J42" s="25"/>
      <c r="K42" s="23"/>
      <c r="L42" s="24"/>
      <c r="M42" s="24"/>
      <c r="N42" s="25"/>
      <c r="O42" s="23"/>
      <c r="P42" s="24" t="s">
        <v>124</v>
      </c>
      <c r="Q42" s="24" t="s">
        <v>124</v>
      </c>
      <c r="R42" s="25"/>
      <c r="S42" s="48"/>
      <c r="T42" s="49"/>
      <c r="U42" s="49" t="s">
        <v>124</v>
      </c>
      <c r="V42" s="49"/>
      <c r="W42" s="50"/>
      <c r="X42" s="48"/>
      <c r="Y42" s="49"/>
      <c r="Z42" s="49"/>
      <c r="AA42" s="50"/>
      <c r="AB42" s="48"/>
      <c r="AC42" s="49"/>
      <c r="AD42" s="50"/>
      <c r="AE42" s="48"/>
      <c r="AF42" s="49"/>
      <c r="AG42" s="50"/>
      <c r="AH42" s="60"/>
      <c r="AI42" s="61"/>
      <c r="AJ42" s="62"/>
      <c r="AK42" s="48"/>
      <c r="AL42" s="49"/>
      <c r="AM42" s="50"/>
      <c r="AN42" s="48"/>
      <c r="AO42" s="49"/>
      <c r="AP42" s="49"/>
      <c r="AQ42" s="50"/>
      <c r="AR42" s="48"/>
      <c r="AS42" s="49"/>
      <c r="AT42" s="57"/>
      <c r="AU42" s="48">
        <f t="shared" si="4"/>
        <v>3</v>
      </c>
      <c r="AV42" s="49">
        <f t="shared" si="1"/>
        <v>3</v>
      </c>
      <c r="AW42" s="49">
        <f t="shared" si="2"/>
        <v>0</v>
      </c>
      <c r="AX42" s="50">
        <f t="shared" si="3"/>
        <v>0</v>
      </c>
    </row>
    <row r="43" spans="1:50" x14ac:dyDescent="0.15">
      <c r="A43" s="22" t="s">
        <v>162</v>
      </c>
      <c r="B43" s="23"/>
      <c r="C43" s="24"/>
      <c r="D43" s="24"/>
      <c r="E43" s="25"/>
      <c r="F43" s="23"/>
      <c r="G43" s="24"/>
      <c r="H43" s="24"/>
      <c r="I43" s="24"/>
      <c r="J43" s="25"/>
      <c r="K43" s="23"/>
      <c r="L43" s="24"/>
      <c r="M43" s="24"/>
      <c r="N43" s="25"/>
      <c r="O43" s="23" t="s">
        <v>124</v>
      </c>
      <c r="P43" s="24" t="s">
        <v>126</v>
      </c>
      <c r="Q43" s="24" t="s">
        <v>124</v>
      </c>
      <c r="R43" s="25" t="s">
        <v>124</v>
      </c>
      <c r="S43" s="48"/>
      <c r="T43" s="49"/>
      <c r="U43" s="49"/>
      <c r="V43" s="49"/>
      <c r="W43" s="50"/>
      <c r="X43" s="48"/>
      <c r="Y43" s="49"/>
      <c r="Z43" s="49"/>
      <c r="AA43" s="50"/>
      <c r="AB43" s="48"/>
      <c r="AC43" s="49"/>
      <c r="AD43" s="50"/>
      <c r="AE43" s="48"/>
      <c r="AF43" s="49"/>
      <c r="AG43" s="50"/>
      <c r="AH43" s="60"/>
      <c r="AI43" s="61"/>
      <c r="AJ43" s="62"/>
      <c r="AK43" s="48"/>
      <c r="AL43" s="49"/>
      <c r="AM43" s="50"/>
      <c r="AN43" s="48"/>
      <c r="AO43" s="49"/>
      <c r="AP43" s="49"/>
      <c r="AQ43" s="50"/>
      <c r="AR43" s="48"/>
      <c r="AS43" s="49"/>
      <c r="AT43" s="57"/>
      <c r="AU43" s="48">
        <f t="shared" si="4"/>
        <v>4</v>
      </c>
      <c r="AV43" s="49">
        <f t="shared" si="1"/>
        <v>3</v>
      </c>
      <c r="AW43" s="49">
        <f t="shared" si="2"/>
        <v>1</v>
      </c>
      <c r="AX43" s="50">
        <f t="shared" si="3"/>
        <v>0</v>
      </c>
    </row>
    <row r="44" spans="1:50" x14ac:dyDescent="0.15">
      <c r="A44" s="28" t="s">
        <v>163</v>
      </c>
      <c r="B44" s="23"/>
      <c r="C44" s="24"/>
      <c r="D44" s="24"/>
      <c r="E44" s="25"/>
      <c r="F44" s="23"/>
      <c r="G44" s="24"/>
      <c r="H44" s="24"/>
      <c r="I44" s="24"/>
      <c r="J44" s="25"/>
      <c r="K44" s="23"/>
      <c r="L44" s="24"/>
      <c r="M44" s="24"/>
      <c r="N44" s="25"/>
      <c r="O44" s="23" t="s">
        <v>124</v>
      </c>
      <c r="P44" s="24" t="s">
        <v>124</v>
      </c>
      <c r="Q44" s="24"/>
      <c r="R44" s="51" t="s">
        <v>124</v>
      </c>
      <c r="S44" s="48"/>
      <c r="T44" s="49"/>
      <c r="U44" s="49"/>
      <c r="V44" s="49"/>
      <c r="W44" s="50"/>
      <c r="X44" s="48"/>
      <c r="Y44" s="49"/>
      <c r="Z44" s="49"/>
      <c r="AA44" s="50"/>
      <c r="AB44" s="48"/>
      <c r="AC44" s="49"/>
      <c r="AD44" s="50"/>
      <c r="AE44" s="48"/>
      <c r="AF44" s="49"/>
      <c r="AG44" s="50"/>
      <c r="AH44" s="60"/>
      <c r="AI44" s="61"/>
      <c r="AJ44" s="62"/>
      <c r="AK44" s="48"/>
      <c r="AL44" s="49"/>
      <c r="AM44" s="50"/>
      <c r="AN44" s="48"/>
      <c r="AO44" s="49"/>
      <c r="AP44" s="49"/>
      <c r="AQ44" s="50"/>
      <c r="AR44" s="48"/>
      <c r="AS44" s="49"/>
      <c r="AT44" s="57"/>
      <c r="AU44" s="48">
        <f t="shared" si="4"/>
        <v>3</v>
      </c>
      <c r="AV44" s="49">
        <f t="shared" si="1"/>
        <v>3</v>
      </c>
      <c r="AW44" s="49">
        <f t="shared" si="2"/>
        <v>0</v>
      </c>
      <c r="AX44" s="50">
        <f t="shared" si="3"/>
        <v>0</v>
      </c>
    </row>
    <row r="45" spans="1:50" x14ac:dyDescent="0.15">
      <c r="A45" s="28" t="s">
        <v>164</v>
      </c>
      <c r="B45" s="23"/>
      <c r="C45" s="24"/>
      <c r="D45" s="24"/>
      <c r="E45" s="25"/>
      <c r="F45" s="23"/>
      <c r="G45" s="24"/>
      <c r="H45" s="24"/>
      <c r="I45" s="24"/>
      <c r="J45" s="25"/>
      <c r="K45" s="23"/>
      <c r="L45" s="24"/>
      <c r="M45" s="24"/>
      <c r="N45" s="25"/>
      <c r="O45" s="23"/>
      <c r="P45" s="24"/>
      <c r="Q45" s="24"/>
      <c r="R45" s="25"/>
      <c r="S45" s="48"/>
      <c r="T45" s="49"/>
      <c r="U45" s="49" t="s">
        <v>126</v>
      </c>
      <c r="V45" s="49" t="s">
        <v>126</v>
      </c>
      <c r="W45" s="50"/>
      <c r="X45" s="48"/>
      <c r="Y45" s="49"/>
      <c r="Z45" s="49"/>
      <c r="AA45" s="50"/>
      <c r="AB45" s="48"/>
      <c r="AC45" s="49"/>
      <c r="AD45" s="50"/>
      <c r="AE45" s="48"/>
      <c r="AF45" s="49"/>
      <c r="AG45" s="50"/>
      <c r="AH45" s="60"/>
      <c r="AI45" s="61"/>
      <c r="AJ45" s="62"/>
      <c r="AK45" s="48"/>
      <c r="AL45" s="49"/>
      <c r="AM45" s="50"/>
      <c r="AN45" s="48" t="s">
        <v>124</v>
      </c>
      <c r="AO45" s="49" t="s">
        <v>124</v>
      </c>
      <c r="AP45" s="49" t="s">
        <v>124</v>
      </c>
      <c r="AQ45" s="50"/>
      <c r="AR45" s="48"/>
      <c r="AS45" s="49"/>
      <c r="AT45" s="57"/>
      <c r="AU45" s="48">
        <f t="shared" si="4"/>
        <v>5</v>
      </c>
      <c r="AV45" s="49">
        <f t="shared" si="1"/>
        <v>3</v>
      </c>
      <c r="AW45" s="49">
        <f t="shared" si="2"/>
        <v>2</v>
      </c>
      <c r="AX45" s="50">
        <f t="shared" si="3"/>
        <v>0</v>
      </c>
    </row>
    <row r="46" spans="1:50" ht="22.5" x14ac:dyDescent="0.15">
      <c r="A46" s="28" t="s">
        <v>165</v>
      </c>
      <c r="B46" s="23"/>
      <c r="C46" s="24"/>
      <c r="D46" s="24"/>
      <c r="E46" s="25"/>
      <c r="F46" s="23"/>
      <c r="G46" s="24"/>
      <c r="H46" s="24"/>
      <c r="I46" s="24"/>
      <c r="J46" s="25"/>
      <c r="K46" s="23"/>
      <c r="L46" s="24"/>
      <c r="M46" s="24"/>
      <c r="N46" s="25"/>
      <c r="O46" s="23"/>
      <c r="P46" s="24"/>
      <c r="Q46" s="24" t="s">
        <v>124</v>
      </c>
      <c r="R46" s="25" t="s">
        <v>126</v>
      </c>
      <c r="S46" s="48"/>
      <c r="T46" s="49" t="s">
        <v>124</v>
      </c>
      <c r="U46" s="49"/>
      <c r="V46" s="49"/>
      <c r="W46" s="50" t="s">
        <v>124</v>
      </c>
      <c r="X46" s="48"/>
      <c r="Y46" s="49"/>
      <c r="Z46" s="49"/>
      <c r="AA46" s="50"/>
      <c r="AB46" s="48"/>
      <c r="AC46" s="49"/>
      <c r="AD46" s="50"/>
      <c r="AE46" s="48"/>
      <c r="AF46" s="49"/>
      <c r="AG46" s="50"/>
      <c r="AH46" s="60"/>
      <c r="AI46" s="61"/>
      <c r="AJ46" s="62"/>
      <c r="AK46" s="48"/>
      <c r="AL46" s="49"/>
      <c r="AM46" s="50"/>
      <c r="AN46" s="48"/>
      <c r="AO46" s="49"/>
      <c r="AP46" s="49"/>
      <c r="AQ46" s="50"/>
      <c r="AR46" s="48"/>
      <c r="AS46" s="49"/>
      <c r="AT46" s="57"/>
      <c r="AU46" s="48">
        <f t="shared" si="4"/>
        <v>4</v>
      </c>
      <c r="AV46" s="49">
        <f t="shared" si="1"/>
        <v>3</v>
      </c>
      <c r="AW46" s="49">
        <f t="shared" si="2"/>
        <v>1</v>
      </c>
      <c r="AX46" s="50">
        <f t="shared" si="3"/>
        <v>0</v>
      </c>
    </row>
    <row r="47" spans="1:50" x14ac:dyDescent="0.15">
      <c r="A47" s="28" t="s">
        <v>166</v>
      </c>
      <c r="B47" s="23"/>
      <c r="C47" s="24"/>
      <c r="D47" s="24"/>
      <c r="E47" s="25"/>
      <c r="F47" s="23"/>
      <c r="G47" s="24"/>
      <c r="H47" s="24"/>
      <c r="I47" s="24"/>
      <c r="J47" s="25"/>
      <c r="K47" s="23"/>
      <c r="L47" s="24"/>
      <c r="M47" s="24"/>
      <c r="N47" s="25"/>
      <c r="O47" s="23"/>
      <c r="P47" s="24"/>
      <c r="Q47" s="24"/>
      <c r="R47" s="25"/>
      <c r="S47" s="48"/>
      <c r="T47" s="49"/>
      <c r="U47" s="49"/>
      <c r="V47" s="49" t="s">
        <v>124</v>
      </c>
      <c r="W47" s="50" t="s">
        <v>124</v>
      </c>
      <c r="X47" s="48"/>
      <c r="Y47" s="49"/>
      <c r="Z47" s="49"/>
      <c r="AA47" s="50" t="s">
        <v>124</v>
      </c>
      <c r="AB47" s="48"/>
      <c r="AC47" s="49"/>
      <c r="AD47" s="50"/>
      <c r="AE47" s="48"/>
      <c r="AF47" s="49"/>
      <c r="AG47" s="50"/>
      <c r="AH47" s="60"/>
      <c r="AI47" s="61"/>
      <c r="AJ47" s="62"/>
      <c r="AK47" s="48"/>
      <c r="AL47" s="49"/>
      <c r="AM47" s="50"/>
      <c r="AN47" s="48"/>
      <c r="AO47" s="49"/>
      <c r="AP47" s="49"/>
      <c r="AQ47" s="50"/>
      <c r="AR47" s="48"/>
      <c r="AS47" s="49"/>
      <c r="AT47" s="57"/>
      <c r="AU47" s="48">
        <f t="shared" si="4"/>
        <v>3</v>
      </c>
      <c r="AV47" s="49">
        <f t="shared" si="1"/>
        <v>3</v>
      </c>
      <c r="AW47" s="49">
        <f t="shared" si="2"/>
        <v>0</v>
      </c>
      <c r="AX47" s="50">
        <f t="shared" si="3"/>
        <v>0</v>
      </c>
    </row>
    <row r="48" spans="1:50" x14ac:dyDescent="0.15">
      <c r="A48" s="28" t="s">
        <v>167</v>
      </c>
      <c r="B48" s="23"/>
      <c r="C48" s="24"/>
      <c r="D48" s="24"/>
      <c r="E48" s="25"/>
      <c r="F48" s="23"/>
      <c r="G48" s="24"/>
      <c r="H48" s="24"/>
      <c r="I48" s="24"/>
      <c r="J48" s="25"/>
      <c r="K48" s="23"/>
      <c r="L48" s="24"/>
      <c r="M48" s="24"/>
      <c r="N48" s="25"/>
      <c r="O48" s="46" t="s">
        <v>124</v>
      </c>
      <c r="P48" s="24" t="s">
        <v>124</v>
      </c>
      <c r="Q48" s="24"/>
      <c r="R48" s="25" t="s">
        <v>124</v>
      </c>
      <c r="S48" s="48"/>
      <c r="T48" s="49"/>
      <c r="U48" s="49"/>
      <c r="V48" s="49"/>
      <c r="W48" s="50"/>
      <c r="X48" s="48"/>
      <c r="Y48" s="49"/>
      <c r="Z48" s="49"/>
      <c r="AA48" s="50"/>
      <c r="AB48" s="48"/>
      <c r="AC48" s="49"/>
      <c r="AD48" s="50"/>
      <c r="AE48" s="48"/>
      <c r="AF48" s="49"/>
      <c r="AG48" s="50"/>
      <c r="AH48" s="60"/>
      <c r="AI48" s="61"/>
      <c r="AJ48" s="62"/>
      <c r="AK48" s="48"/>
      <c r="AL48" s="49"/>
      <c r="AM48" s="50"/>
      <c r="AN48" s="48"/>
      <c r="AO48" s="49"/>
      <c r="AP48" s="49"/>
      <c r="AQ48" s="50"/>
      <c r="AR48" s="48"/>
      <c r="AS48" s="49"/>
      <c r="AT48" s="57"/>
      <c r="AU48" s="48">
        <f t="shared" si="4"/>
        <v>3</v>
      </c>
      <c r="AV48" s="49">
        <f t="shared" si="1"/>
        <v>3</v>
      </c>
      <c r="AW48" s="49">
        <f t="shared" si="2"/>
        <v>0</v>
      </c>
      <c r="AX48" s="50">
        <f t="shared" si="3"/>
        <v>0</v>
      </c>
    </row>
    <row r="49" spans="1:50" ht="22.5" x14ac:dyDescent="0.15">
      <c r="A49" s="28" t="s">
        <v>168</v>
      </c>
      <c r="B49" s="23"/>
      <c r="C49" s="24"/>
      <c r="D49" s="24"/>
      <c r="E49" s="25" t="s">
        <v>124</v>
      </c>
      <c r="F49" s="23"/>
      <c r="G49" s="24"/>
      <c r="H49" s="32"/>
      <c r="I49" s="24"/>
      <c r="J49" s="25"/>
      <c r="K49" s="23"/>
      <c r="L49" s="24"/>
      <c r="M49" s="24" t="s">
        <v>124</v>
      </c>
      <c r="N49" s="25" t="s">
        <v>124</v>
      </c>
      <c r="O49" s="23"/>
      <c r="P49" s="24"/>
      <c r="Q49" s="24"/>
      <c r="R49" s="25"/>
      <c r="S49" s="48"/>
      <c r="T49" s="49"/>
      <c r="U49" s="49"/>
      <c r="V49" s="49"/>
      <c r="W49" s="50"/>
      <c r="X49" s="48"/>
      <c r="Y49" s="59" t="s">
        <v>126</v>
      </c>
      <c r="Z49" s="49"/>
      <c r="AA49" s="50"/>
      <c r="AB49" s="48"/>
      <c r="AC49" s="49"/>
      <c r="AD49" s="50"/>
      <c r="AE49" s="48"/>
      <c r="AF49" s="49"/>
      <c r="AG49" s="50"/>
      <c r="AH49" s="60"/>
      <c r="AI49" s="61"/>
      <c r="AJ49" s="62"/>
      <c r="AK49" s="48"/>
      <c r="AL49" s="49"/>
      <c r="AM49" s="50"/>
      <c r="AN49" s="48"/>
      <c r="AO49" s="49"/>
      <c r="AP49" s="49"/>
      <c r="AQ49" s="50"/>
      <c r="AR49" s="48"/>
      <c r="AS49" s="49"/>
      <c r="AT49" s="57"/>
      <c r="AU49" s="48">
        <f t="shared" si="4"/>
        <v>4</v>
      </c>
      <c r="AV49" s="49">
        <f t="shared" si="1"/>
        <v>3</v>
      </c>
      <c r="AW49" s="49">
        <f t="shared" si="2"/>
        <v>1</v>
      </c>
      <c r="AX49" s="50">
        <f t="shared" si="3"/>
        <v>0</v>
      </c>
    </row>
    <row r="50" spans="1:50" x14ac:dyDescent="0.15">
      <c r="A50" s="28" t="s">
        <v>169</v>
      </c>
      <c r="B50" s="23"/>
      <c r="C50" s="24"/>
      <c r="D50" s="24"/>
      <c r="E50" s="25"/>
      <c r="F50" s="23"/>
      <c r="G50" s="24"/>
      <c r="H50" s="24"/>
      <c r="I50" s="24"/>
      <c r="J50" s="25"/>
      <c r="K50" s="23"/>
      <c r="L50" s="24"/>
      <c r="M50" s="24"/>
      <c r="N50" s="25" t="s">
        <v>124</v>
      </c>
      <c r="O50" s="23"/>
      <c r="P50" s="24"/>
      <c r="Q50" s="24"/>
      <c r="R50" s="25"/>
      <c r="S50" s="48"/>
      <c r="T50" s="49"/>
      <c r="U50" s="49"/>
      <c r="V50" s="49"/>
      <c r="W50" s="50"/>
      <c r="X50" s="48" t="s">
        <v>124</v>
      </c>
      <c r="Y50" s="49"/>
      <c r="Z50" s="49"/>
      <c r="AA50" s="57" t="s">
        <v>124</v>
      </c>
      <c r="AB50" s="48"/>
      <c r="AC50" s="49"/>
      <c r="AD50" s="50"/>
      <c r="AE50" s="48"/>
      <c r="AF50" s="49"/>
      <c r="AG50" s="50"/>
      <c r="AH50" s="60" t="s">
        <v>124</v>
      </c>
      <c r="AI50" s="61"/>
      <c r="AJ50" s="62"/>
      <c r="AK50" s="48"/>
      <c r="AL50" s="49"/>
      <c r="AM50" s="50"/>
      <c r="AN50" s="48"/>
      <c r="AO50" s="49"/>
      <c r="AP50" s="49"/>
      <c r="AQ50" s="50"/>
      <c r="AR50" s="48"/>
      <c r="AS50" s="49"/>
      <c r="AT50" s="57"/>
      <c r="AU50" s="48">
        <f t="shared" si="4"/>
        <v>4</v>
      </c>
      <c r="AV50" s="49">
        <f t="shared" si="1"/>
        <v>4</v>
      </c>
      <c r="AW50" s="49">
        <f t="shared" si="2"/>
        <v>0</v>
      </c>
      <c r="AX50" s="50">
        <f t="shared" si="3"/>
        <v>0</v>
      </c>
    </row>
    <row r="51" spans="1:50" x14ac:dyDescent="0.15">
      <c r="A51" s="28" t="s">
        <v>170</v>
      </c>
      <c r="B51" s="23"/>
      <c r="C51" s="24"/>
      <c r="D51" s="24"/>
      <c r="E51" s="25"/>
      <c r="F51" s="23"/>
      <c r="G51" s="24"/>
      <c r="H51" s="24"/>
      <c r="I51" s="24"/>
      <c r="J51" s="25"/>
      <c r="K51" s="23"/>
      <c r="L51" s="24"/>
      <c r="M51" s="24"/>
      <c r="N51" s="25"/>
      <c r="O51" s="23"/>
      <c r="P51" s="24"/>
      <c r="Q51" s="24"/>
      <c r="R51" s="25"/>
      <c r="S51" s="48"/>
      <c r="T51" s="49"/>
      <c r="U51" s="49"/>
      <c r="V51" s="49"/>
      <c r="W51" s="50"/>
      <c r="X51" s="48"/>
      <c r="Y51" s="49" t="s">
        <v>124</v>
      </c>
      <c r="Z51" s="49" t="s">
        <v>124</v>
      </c>
      <c r="AA51" s="50"/>
      <c r="AB51" s="48"/>
      <c r="AC51" s="49"/>
      <c r="AD51" s="50"/>
      <c r="AE51" s="48"/>
      <c r="AF51" s="49"/>
      <c r="AG51" s="50"/>
      <c r="AH51" s="60" t="s">
        <v>124</v>
      </c>
      <c r="AI51" s="61"/>
      <c r="AJ51" s="62" t="s">
        <v>126</v>
      </c>
      <c r="AK51" s="48"/>
      <c r="AL51" s="49" t="s">
        <v>124</v>
      </c>
      <c r="AM51" s="50"/>
      <c r="AN51" s="48"/>
      <c r="AO51" s="49"/>
      <c r="AP51" s="49"/>
      <c r="AQ51" s="50" t="s">
        <v>124</v>
      </c>
      <c r="AR51" s="48"/>
      <c r="AS51" s="49"/>
      <c r="AT51" s="57"/>
      <c r="AU51" s="48">
        <f t="shared" si="4"/>
        <v>6</v>
      </c>
      <c r="AV51" s="49">
        <f t="shared" si="1"/>
        <v>5</v>
      </c>
      <c r="AW51" s="49">
        <f t="shared" si="2"/>
        <v>1</v>
      </c>
      <c r="AX51" s="50">
        <f t="shared" si="3"/>
        <v>0</v>
      </c>
    </row>
    <row r="52" spans="1:50" ht="22.5" x14ac:dyDescent="0.15">
      <c r="A52" s="28" t="s">
        <v>171</v>
      </c>
      <c r="B52" s="23"/>
      <c r="C52" s="24"/>
      <c r="D52" s="24"/>
      <c r="E52" s="25"/>
      <c r="F52" s="23"/>
      <c r="G52" s="24"/>
      <c r="H52" s="24"/>
      <c r="I52" s="24"/>
      <c r="J52" s="25"/>
      <c r="K52" s="23"/>
      <c r="L52" s="24"/>
      <c r="M52" s="24"/>
      <c r="N52" s="25"/>
      <c r="O52" s="23"/>
      <c r="P52" s="24"/>
      <c r="Q52" s="24"/>
      <c r="R52" s="25"/>
      <c r="S52" s="48"/>
      <c r="T52" s="49"/>
      <c r="U52" s="49"/>
      <c r="V52" s="49"/>
      <c r="W52" s="50"/>
      <c r="X52" s="48"/>
      <c r="Y52" s="49" t="s">
        <v>124</v>
      </c>
      <c r="Z52" s="49" t="s">
        <v>124</v>
      </c>
      <c r="AA52" s="50"/>
      <c r="AB52" s="48"/>
      <c r="AC52" s="49"/>
      <c r="AD52" s="50"/>
      <c r="AE52" s="48"/>
      <c r="AF52" s="49"/>
      <c r="AG52" s="50"/>
      <c r="AH52" s="48" t="s">
        <v>126</v>
      </c>
      <c r="AI52" s="49"/>
      <c r="AJ52" s="62"/>
      <c r="AK52" s="48"/>
      <c r="AL52" s="59" t="s">
        <v>126</v>
      </c>
      <c r="AM52" s="57"/>
      <c r="AN52" s="69" t="s">
        <v>124</v>
      </c>
      <c r="AO52" s="59" t="s">
        <v>124</v>
      </c>
      <c r="AP52" s="59" t="s">
        <v>124</v>
      </c>
      <c r="AQ52" s="57" t="s">
        <v>124</v>
      </c>
      <c r="AR52" s="48"/>
      <c r="AS52" s="49"/>
      <c r="AT52" s="57"/>
      <c r="AU52" s="48">
        <f t="shared" si="4"/>
        <v>8</v>
      </c>
      <c r="AV52" s="49">
        <f t="shared" si="1"/>
        <v>6</v>
      </c>
      <c r="AW52" s="49">
        <f t="shared" si="2"/>
        <v>2</v>
      </c>
      <c r="AX52" s="50">
        <f t="shared" si="3"/>
        <v>0</v>
      </c>
    </row>
    <row r="53" spans="1:50" ht="22.5" x14ac:dyDescent="0.15">
      <c r="A53" s="22" t="s">
        <v>172</v>
      </c>
      <c r="B53" s="23"/>
      <c r="C53" s="24"/>
      <c r="D53" s="24"/>
      <c r="E53" s="25"/>
      <c r="F53" s="23"/>
      <c r="G53" s="24"/>
      <c r="H53" s="24"/>
      <c r="I53" s="24"/>
      <c r="J53" s="25"/>
      <c r="K53" s="23"/>
      <c r="L53" s="24"/>
      <c r="M53" s="24"/>
      <c r="N53" s="25"/>
      <c r="O53" s="23"/>
      <c r="P53" s="24"/>
      <c r="Q53" s="24"/>
      <c r="R53" s="25"/>
      <c r="S53" s="48"/>
      <c r="T53" s="49"/>
      <c r="U53" s="49"/>
      <c r="V53" s="49"/>
      <c r="W53" s="50"/>
      <c r="X53" s="48"/>
      <c r="Y53" s="49" t="s">
        <v>124</v>
      </c>
      <c r="Z53" s="49" t="s">
        <v>124</v>
      </c>
      <c r="AA53" s="50"/>
      <c r="AB53" s="48"/>
      <c r="AC53" s="49"/>
      <c r="AD53" s="50"/>
      <c r="AE53" s="48"/>
      <c r="AF53" s="49"/>
      <c r="AG53" s="50"/>
      <c r="AH53" s="60" t="s">
        <v>126</v>
      </c>
      <c r="AI53" s="61"/>
      <c r="AJ53" s="62"/>
      <c r="AK53" s="48"/>
      <c r="AL53" s="59" t="s">
        <v>126</v>
      </c>
      <c r="AM53" s="57"/>
      <c r="AN53" s="69" t="s">
        <v>124</v>
      </c>
      <c r="AO53" s="59" t="s">
        <v>124</v>
      </c>
      <c r="AP53" s="59"/>
      <c r="AQ53" s="57" t="s">
        <v>124</v>
      </c>
      <c r="AR53" s="48"/>
      <c r="AS53" s="49"/>
      <c r="AT53" s="57"/>
      <c r="AU53" s="48">
        <f t="shared" si="4"/>
        <v>7</v>
      </c>
      <c r="AV53" s="49">
        <f t="shared" si="1"/>
        <v>5</v>
      </c>
      <c r="AW53" s="49">
        <f t="shared" si="2"/>
        <v>2</v>
      </c>
      <c r="AX53" s="50">
        <f t="shared" si="3"/>
        <v>0</v>
      </c>
    </row>
    <row r="54" spans="1:50" ht="22.5" x14ac:dyDescent="0.15">
      <c r="A54" s="33" t="s">
        <v>173</v>
      </c>
      <c r="B54" s="34"/>
      <c r="C54" s="35"/>
      <c r="D54" s="35"/>
      <c r="E54" s="36"/>
      <c r="F54" s="34"/>
      <c r="G54" s="35"/>
      <c r="H54" s="35"/>
      <c r="I54" s="35"/>
      <c r="J54" s="36"/>
      <c r="K54" s="34"/>
      <c r="L54" s="35"/>
      <c r="M54" s="35"/>
      <c r="N54" s="36"/>
      <c r="O54" s="34"/>
      <c r="P54" s="35"/>
      <c r="Q54" s="35"/>
      <c r="R54" s="36" t="s">
        <v>126</v>
      </c>
      <c r="S54" s="53"/>
      <c r="T54" s="54"/>
      <c r="U54" s="54"/>
      <c r="V54" s="54"/>
      <c r="W54" s="55" t="s">
        <v>126</v>
      </c>
      <c r="X54" s="53" t="s">
        <v>124</v>
      </c>
      <c r="Y54" s="54"/>
      <c r="Z54" s="54"/>
      <c r="AA54" s="55" t="s">
        <v>124</v>
      </c>
      <c r="AB54" s="53" t="s">
        <v>126</v>
      </c>
      <c r="AC54" s="54" t="s">
        <v>124</v>
      </c>
      <c r="AD54" s="55" t="s">
        <v>124</v>
      </c>
      <c r="AE54" s="53"/>
      <c r="AF54" s="54"/>
      <c r="AG54" s="55"/>
      <c r="AH54" s="70"/>
      <c r="AI54" s="71"/>
      <c r="AJ54" s="55" t="s">
        <v>126</v>
      </c>
      <c r="AK54" s="53"/>
      <c r="AL54" s="54" t="s">
        <v>124</v>
      </c>
      <c r="AM54" s="55" t="s">
        <v>126</v>
      </c>
      <c r="AN54" s="53"/>
      <c r="AO54" s="54"/>
      <c r="AP54" s="54"/>
      <c r="AQ54" s="55"/>
      <c r="AR54" s="53"/>
      <c r="AS54" s="54" t="s">
        <v>126</v>
      </c>
      <c r="AT54" s="77" t="s">
        <v>124</v>
      </c>
      <c r="AU54" s="78">
        <f t="shared" si="4"/>
        <v>12</v>
      </c>
      <c r="AV54" s="79">
        <f t="shared" si="1"/>
        <v>6</v>
      </c>
      <c r="AW54" s="79">
        <f t="shared" si="2"/>
        <v>6</v>
      </c>
      <c r="AX54" s="84">
        <f t="shared" si="3"/>
        <v>0</v>
      </c>
    </row>
    <row r="55" spans="1:50" x14ac:dyDescent="0.15">
      <c r="A55" s="37" t="s">
        <v>174</v>
      </c>
      <c r="B55" s="38">
        <f>COUNTA(B5:B54)</f>
        <v>3</v>
      </c>
      <c r="C55" s="38">
        <f t="shared" ref="C55:AT55" si="5">COUNTA(C5:C54)</f>
        <v>3</v>
      </c>
      <c r="D55" s="38">
        <f t="shared" si="5"/>
        <v>3</v>
      </c>
      <c r="E55" s="38">
        <f t="shared" si="5"/>
        <v>4</v>
      </c>
      <c r="F55" s="38">
        <f t="shared" si="5"/>
        <v>4</v>
      </c>
      <c r="G55" s="38">
        <f t="shared" si="5"/>
        <v>3</v>
      </c>
      <c r="H55" s="38">
        <f t="shared" si="5"/>
        <v>2</v>
      </c>
      <c r="I55" s="38">
        <f t="shared" si="5"/>
        <v>4</v>
      </c>
      <c r="J55" s="38">
        <f t="shared" si="5"/>
        <v>4</v>
      </c>
      <c r="K55" s="38">
        <f t="shared" si="5"/>
        <v>2</v>
      </c>
      <c r="L55" s="38">
        <f t="shared" si="5"/>
        <v>3</v>
      </c>
      <c r="M55" s="38">
        <f t="shared" si="5"/>
        <v>4</v>
      </c>
      <c r="N55" s="38">
        <f t="shared" si="5"/>
        <v>4</v>
      </c>
      <c r="O55" s="38">
        <f t="shared" si="5"/>
        <v>5</v>
      </c>
      <c r="P55" s="38">
        <f t="shared" si="5"/>
        <v>5</v>
      </c>
      <c r="Q55" s="38">
        <f t="shared" si="5"/>
        <v>4</v>
      </c>
      <c r="R55" s="38">
        <f t="shared" si="5"/>
        <v>6</v>
      </c>
      <c r="S55" s="38">
        <f t="shared" si="5"/>
        <v>2</v>
      </c>
      <c r="T55" s="38">
        <f t="shared" si="5"/>
        <v>3</v>
      </c>
      <c r="U55" s="38">
        <f t="shared" si="5"/>
        <v>3</v>
      </c>
      <c r="V55" s="38">
        <f t="shared" si="5"/>
        <v>3</v>
      </c>
      <c r="W55" s="38">
        <f t="shared" si="5"/>
        <v>4</v>
      </c>
      <c r="X55" s="38">
        <f t="shared" si="5"/>
        <v>3</v>
      </c>
      <c r="Y55" s="38">
        <f t="shared" si="5"/>
        <v>4</v>
      </c>
      <c r="Z55" s="38">
        <f t="shared" si="5"/>
        <v>3</v>
      </c>
      <c r="AA55" s="38">
        <f t="shared" si="5"/>
        <v>4</v>
      </c>
      <c r="AB55" s="38">
        <f t="shared" si="5"/>
        <v>4</v>
      </c>
      <c r="AC55" s="38">
        <f t="shared" si="5"/>
        <v>3</v>
      </c>
      <c r="AD55" s="38">
        <f t="shared" si="5"/>
        <v>3</v>
      </c>
      <c r="AE55" s="38">
        <f t="shared" si="5"/>
        <v>5</v>
      </c>
      <c r="AF55" s="38">
        <f t="shared" si="5"/>
        <v>5</v>
      </c>
      <c r="AG55" s="38">
        <f t="shared" si="5"/>
        <v>5</v>
      </c>
      <c r="AH55" s="38">
        <f t="shared" si="5"/>
        <v>7</v>
      </c>
      <c r="AI55" s="38">
        <f t="shared" si="5"/>
        <v>3</v>
      </c>
      <c r="AJ55" s="38">
        <f t="shared" si="5"/>
        <v>4</v>
      </c>
      <c r="AK55" s="38">
        <f t="shared" si="5"/>
        <v>2</v>
      </c>
      <c r="AL55" s="38">
        <f t="shared" si="5"/>
        <v>4</v>
      </c>
      <c r="AM55" s="38">
        <f t="shared" si="5"/>
        <v>4</v>
      </c>
      <c r="AN55" s="38">
        <f t="shared" si="5"/>
        <v>3</v>
      </c>
      <c r="AO55" s="38">
        <f t="shared" si="5"/>
        <v>3</v>
      </c>
      <c r="AP55" s="38">
        <f t="shared" si="5"/>
        <v>2</v>
      </c>
      <c r="AQ55" s="38">
        <f t="shared" si="5"/>
        <v>3</v>
      </c>
      <c r="AR55" s="38">
        <f t="shared" si="5"/>
        <v>3</v>
      </c>
      <c r="AS55" s="38">
        <f t="shared" si="5"/>
        <v>4</v>
      </c>
      <c r="AT55" s="80">
        <f t="shared" si="5"/>
        <v>3</v>
      </c>
    </row>
    <row r="56" spans="1:50" x14ac:dyDescent="0.15">
      <c r="A56" s="39" t="s">
        <v>175</v>
      </c>
      <c r="B56" s="24">
        <f>COUNTIF(B5:B54,"=H")</f>
        <v>3</v>
      </c>
      <c r="C56" s="24">
        <f t="shared" ref="C56:AT56" si="6">COUNTIF(C5:C54,"=H")</f>
        <v>3</v>
      </c>
      <c r="D56" s="24">
        <f t="shared" si="6"/>
        <v>2</v>
      </c>
      <c r="E56" s="24">
        <f t="shared" si="6"/>
        <v>4</v>
      </c>
      <c r="F56" s="24">
        <f t="shared" si="6"/>
        <v>2</v>
      </c>
      <c r="G56" s="24">
        <f t="shared" si="6"/>
        <v>2</v>
      </c>
      <c r="H56" s="24">
        <f t="shared" si="6"/>
        <v>2</v>
      </c>
      <c r="I56" s="24">
        <f t="shared" si="6"/>
        <v>2</v>
      </c>
      <c r="J56" s="24">
        <f t="shared" si="6"/>
        <v>3</v>
      </c>
      <c r="K56" s="24">
        <f t="shared" si="6"/>
        <v>2</v>
      </c>
      <c r="L56" s="24">
        <f t="shared" si="6"/>
        <v>3</v>
      </c>
      <c r="M56" s="24">
        <f t="shared" si="6"/>
        <v>4</v>
      </c>
      <c r="N56" s="24">
        <f t="shared" si="6"/>
        <v>3</v>
      </c>
      <c r="O56" s="24">
        <f t="shared" si="6"/>
        <v>4</v>
      </c>
      <c r="P56" s="24">
        <f t="shared" si="6"/>
        <v>4</v>
      </c>
      <c r="Q56" s="24">
        <f t="shared" si="6"/>
        <v>3</v>
      </c>
      <c r="R56" s="24">
        <f t="shared" si="6"/>
        <v>4</v>
      </c>
      <c r="S56" s="24">
        <f t="shared" si="6"/>
        <v>2</v>
      </c>
      <c r="T56" s="24">
        <f t="shared" si="6"/>
        <v>3</v>
      </c>
      <c r="U56" s="24">
        <f t="shared" si="6"/>
        <v>2</v>
      </c>
      <c r="V56" s="24">
        <f t="shared" si="6"/>
        <v>2</v>
      </c>
      <c r="W56" s="24">
        <f t="shared" si="6"/>
        <v>3</v>
      </c>
      <c r="X56" s="24">
        <f t="shared" si="6"/>
        <v>2</v>
      </c>
      <c r="Y56" s="24">
        <f t="shared" si="6"/>
        <v>3</v>
      </c>
      <c r="Z56" s="24">
        <f t="shared" si="6"/>
        <v>3</v>
      </c>
      <c r="AA56" s="24">
        <f t="shared" si="6"/>
        <v>3</v>
      </c>
      <c r="AB56" s="24">
        <f t="shared" si="6"/>
        <v>2</v>
      </c>
      <c r="AC56" s="24">
        <f t="shared" si="6"/>
        <v>3</v>
      </c>
      <c r="AD56" s="24">
        <f t="shared" si="6"/>
        <v>3</v>
      </c>
      <c r="AE56" s="24">
        <f t="shared" si="6"/>
        <v>3</v>
      </c>
      <c r="AF56" s="24">
        <f t="shared" si="6"/>
        <v>3</v>
      </c>
      <c r="AG56" s="24">
        <f t="shared" si="6"/>
        <v>2</v>
      </c>
      <c r="AH56" s="24">
        <f t="shared" si="6"/>
        <v>2</v>
      </c>
      <c r="AI56" s="24">
        <f t="shared" si="6"/>
        <v>2</v>
      </c>
      <c r="AJ56" s="24">
        <f t="shared" si="6"/>
        <v>2</v>
      </c>
      <c r="AK56" s="24">
        <f t="shared" si="6"/>
        <v>2</v>
      </c>
      <c r="AL56" s="24">
        <f t="shared" si="6"/>
        <v>2</v>
      </c>
      <c r="AM56" s="24">
        <f t="shared" si="6"/>
        <v>3</v>
      </c>
      <c r="AN56" s="24">
        <f t="shared" si="6"/>
        <v>3</v>
      </c>
      <c r="AO56" s="24">
        <f t="shared" si="6"/>
        <v>3</v>
      </c>
      <c r="AP56" s="24">
        <f t="shared" si="6"/>
        <v>2</v>
      </c>
      <c r="AQ56" s="24">
        <f t="shared" si="6"/>
        <v>3</v>
      </c>
      <c r="AR56" s="24">
        <f t="shared" si="6"/>
        <v>2</v>
      </c>
      <c r="AS56" s="24">
        <f t="shared" si="6"/>
        <v>2</v>
      </c>
      <c r="AT56" s="25">
        <f t="shared" si="6"/>
        <v>3</v>
      </c>
    </row>
    <row r="57" spans="1:50" x14ac:dyDescent="0.15">
      <c r="A57" s="39" t="s">
        <v>176</v>
      </c>
      <c r="B57" s="24">
        <f>COUNTIF(B5:B54,"=M")</f>
        <v>0</v>
      </c>
      <c r="C57" s="24">
        <f t="shared" ref="C57:AT57" si="7">COUNTIF(C5:C54,"=M")</f>
        <v>0</v>
      </c>
      <c r="D57" s="24">
        <f t="shared" si="7"/>
        <v>1</v>
      </c>
      <c r="E57" s="24">
        <f t="shared" si="7"/>
        <v>0</v>
      </c>
      <c r="F57" s="24">
        <f t="shared" si="7"/>
        <v>2</v>
      </c>
      <c r="G57" s="24">
        <f t="shared" si="7"/>
        <v>1</v>
      </c>
      <c r="H57" s="24">
        <f t="shared" si="7"/>
        <v>0</v>
      </c>
      <c r="I57" s="24">
        <f t="shared" si="7"/>
        <v>2</v>
      </c>
      <c r="J57" s="24">
        <f t="shared" si="7"/>
        <v>1</v>
      </c>
      <c r="K57" s="24">
        <f t="shared" si="7"/>
        <v>0</v>
      </c>
      <c r="L57" s="24">
        <f t="shared" si="7"/>
        <v>0</v>
      </c>
      <c r="M57" s="24">
        <f t="shared" si="7"/>
        <v>0</v>
      </c>
      <c r="N57" s="24">
        <f t="shared" si="7"/>
        <v>1</v>
      </c>
      <c r="O57" s="24">
        <f t="shared" si="7"/>
        <v>1</v>
      </c>
      <c r="P57" s="24">
        <f t="shared" si="7"/>
        <v>1</v>
      </c>
      <c r="Q57" s="24">
        <f t="shared" si="7"/>
        <v>1</v>
      </c>
      <c r="R57" s="24">
        <f t="shared" si="7"/>
        <v>2</v>
      </c>
      <c r="S57" s="24">
        <f t="shared" si="7"/>
        <v>0</v>
      </c>
      <c r="T57" s="24">
        <f t="shared" si="7"/>
        <v>0</v>
      </c>
      <c r="U57" s="24">
        <f t="shared" si="7"/>
        <v>1</v>
      </c>
      <c r="V57" s="24">
        <f t="shared" si="7"/>
        <v>1</v>
      </c>
      <c r="W57" s="24">
        <f t="shared" si="7"/>
        <v>1</v>
      </c>
      <c r="X57" s="24">
        <f t="shared" si="7"/>
        <v>0</v>
      </c>
      <c r="Y57" s="24">
        <f t="shared" si="7"/>
        <v>1</v>
      </c>
      <c r="Z57" s="24">
        <f t="shared" si="7"/>
        <v>0</v>
      </c>
      <c r="AA57" s="24">
        <f t="shared" si="7"/>
        <v>1</v>
      </c>
      <c r="AB57" s="24">
        <f t="shared" si="7"/>
        <v>2</v>
      </c>
      <c r="AC57" s="24">
        <f t="shared" si="7"/>
        <v>0</v>
      </c>
      <c r="AD57" s="24">
        <f t="shared" si="7"/>
        <v>0</v>
      </c>
      <c r="AE57" s="24">
        <f t="shared" si="7"/>
        <v>2</v>
      </c>
      <c r="AF57" s="24">
        <f t="shared" si="7"/>
        <v>2</v>
      </c>
      <c r="AG57" s="24">
        <f t="shared" si="7"/>
        <v>2</v>
      </c>
      <c r="AH57" s="24">
        <f t="shared" si="7"/>
        <v>3</v>
      </c>
      <c r="AI57" s="24">
        <f t="shared" si="7"/>
        <v>1</v>
      </c>
      <c r="AJ57" s="24">
        <f t="shared" si="7"/>
        <v>2</v>
      </c>
      <c r="AK57" s="24">
        <f t="shared" si="7"/>
        <v>0</v>
      </c>
      <c r="AL57" s="24">
        <f t="shared" si="7"/>
        <v>2</v>
      </c>
      <c r="AM57" s="24">
        <f t="shared" si="7"/>
        <v>1</v>
      </c>
      <c r="AN57" s="24">
        <f t="shared" si="7"/>
        <v>0</v>
      </c>
      <c r="AO57" s="24">
        <f t="shared" si="7"/>
        <v>0</v>
      </c>
      <c r="AP57" s="24">
        <f t="shared" si="7"/>
        <v>0</v>
      </c>
      <c r="AQ57" s="24">
        <f t="shared" si="7"/>
        <v>0</v>
      </c>
      <c r="AR57" s="24">
        <f t="shared" si="7"/>
        <v>1</v>
      </c>
      <c r="AS57" s="24">
        <f t="shared" si="7"/>
        <v>2</v>
      </c>
      <c r="AT57" s="25">
        <f t="shared" si="7"/>
        <v>0</v>
      </c>
      <c r="AU57" s="5"/>
      <c r="AV57" s="5"/>
      <c r="AW57" s="5"/>
      <c r="AX57" s="5"/>
    </row>
    <row r="58" spans="1:50" x14ac:dyDescent="0.15">
      <c r="A58" s="40" t="s">
        <v>177</v>
      </c>
      <c r="B58" s="41">
        <f>COUNTIF(B5:B54,"=L")</f>
        <v>0</v>
      </c>
      <c r="C58" s="41">
        <f t="shared" ref="C58:AT58" si="8">COUNTIF(C5:C54,"=L")</f>
        <v>0</v>
      </c>
      <c r="D58" s="41">
        <f t="shared" si="8"/>
        <v>0</v>
      </c>
      <c r="E58" s="41">
        <f t="shared" si="8"/>
        <v>0</v>
      </c>
      <c r="F58" s="41">
        <f t="shared" si="8"/>
        <v>0</v>
      </c>
      <c r="G58" s="41">
        <f t="shared" si="8"/>
        <v>0</v>
      </c>
      <c r="H58" s="41">
        <f t="shared" si="8"/>
        <v>0</v>
      </c>
      <c r="I58" s="41">
        <f t="shared" si="8"/>
        <v>0</v>
      </c>
      <c r="J58" s="41">
        <f t="shared" si="8"/>
        <v>0</v>
      </c>
      <c r="K58" s="41">
        <f t="shared" si="8"/>
        <v>0</v>
      </c>
      <c r="L58" s="41">
        <f t="shared" si="8"/>
        <v>0</v>
      </c>
      <c r="M58" s="41">
        <f t="shared" si="8"/>
        <v>0</v>
      </c>
      <c r="N58" s="41">
        <f t="shared" si="8"/>
        <v>0</v>
      </c>
      <c r="O58" s="41">
        <f t="shared" si="8"/>
        <v>0</v>
      </c>
      <c r="P58" s="41">
        <f t="shared" si="8"/>
        <v>0</v>
      </c>
      <c r="Q58" s="41">
        <f t="shared" si="8"/>
        <v>0</v>
      </c>
      <c r="R58" s="41">
        <f t="shared" si="8"/>
        <v>0</v>
      </c>
      <c r="S58" s="41">
        <f t="shared" si="8"/>
        <v>0</v>
      </c>
      <c r="T58" s="41">
        <f t="shared" si="8"/>
        <v>0</v>
      </c>
      <c r="U58" s="41">
        <f t="shared" si="8"/>
        <v>0</v>
      </c>
      <c r="V58" s="41">
        <f t="shared" si="8"/>
        <v>0</v>
      </c>
      <c r="W58" s="41">
        <f t="shared" si="8"/>
        <v>0</v>
      </c>
      <c r="X58" s="41">
        <f t="shared" si="8"/>
        <v>1</v>
      </c>
      <c r="Y58" s="41">
        <f t="shared" si="8"/>
        <v>0</v>
      </c>
      <c r="Z58" s="41">
        <f t="shared" si="8"/>
        <v>0</v>
      </c>
      <c r="AA58" s="41">
        <f t="shared" si="8"/>
        <v>0</v>
      </c>
      <c r="AB58" s="41">
        <f t="shared" si="8"/>
        <v>0</v>
      </c>
      <c r="AC58" s="41">
        <f t="shared" si="8"/>
        <v>0</v>
      </c>
      <c r="AD58" s="41">
        <f t="shared" si="8"/>
        <v>0</v>
      </c>
      <c r="AE58" s="41">
        <f t="shared" si="8"/>
        <v>0</v>
      </c>
      <c r="AF58" s="41">
        <f t="shared" si="8"/>
        <v>0</v>
      </c>
      <c r="AG58" s="41">
        <f t="shared" si="8"/>
        <v>1</v>
      </c>
      <c r="AH58" s="41">
        <f t="shared" si="8"/>
        <v>2</v>
      </c>
      <c r="AI58" s="41">
        <f t="shared" si="8"/>
        <v>0</v>
      </c>
      <c r="AJ58" s="41">
        <f t="shared" si="8"/>
        <v>0</v>
      </c>
      <c r="AK58" s="41">
        <f t="shared" si="8"/>
        <v>0</v>
      </c>
      <c r="AL58" s="41">
        <f t="shared" si="8"/>
        <v>0</v>
      </c>
      <c r="AM58" s="41">
        <f t="shared" si="8"/>
        <v>0</v>
      </c>
      <c r="AN58" s="41">
        <f t="shared" si="8"/>
        <v>0</v>
      </c>
      <c r="AO58" s="41">
        <f t="shared" si="8"/>
        <v>0</v>
      </c>
      <c r="AP58" s="41">
        <f t="shared" si="8"/>
        <v>0</v>
      </c>
      <c r="AQ58" s="41">
        <f t="shared" si="8"/>
        <v>0</v>
      </c>
      <c r="AR58" s="41">
        <f t="shared" si="8"/>
        <v>0</v>
      </c>
      <c r="AS58" s="41">
        <f t="shared" si="8"/>
        <v>0</v>
      </c>
      <c r="AT58" s="81">
        <f t="shared" si="8"/>
        <v>0</v>
      </c>
      <c r="AU58" s="82"/>
      <c r="AV58" s="82"/>
      <c r="AW58" s="82"/>
      <c r="AX58" s="82"/>
    </row>
  </sheetData>
  <mergeCells count="24">
    <mergeCell ref="AN2:AQ2"/>
    <mergeCell ref="AR2:AT2"/>
    <mergeCell ref="B3:E3"/>
    <mergeCell ref="F3:J3"/>
    <mergeCell ref="K3:N3"/>
    <mergeCell ref="O3:R3"/>
    <mergeCell ref="S3:W3"/>
    <mergeCell ref="X3:AA3"/>
    <mergeCell ref="AB3:AD3"/>
    <mergeCell ref="AE3:AG3"/>
    <mergeCell ref="AH3:AJ3"/>
    <mergeCell ref="AK3:AM3"/>
    <mergeCell ref="AN3:AQ3"/>
    <mergeCell ref="AR3:AT3"/>
    <mergeCell ref="X2:AA2"/>
    <mergeCell ref="AB2:AD2"/>
    <mergeCell ref="AE2:AG2"/>
    <mergeCell ref="AH2:AJ2"/>
    <mergeCell ref="AK2:AM2"/>
    <mergeCell ref="B2:E2"/>
    <mergeCell ref="F2:J2"/>
    <mergeCell ref="K2:N2"/>
    <mergeCell ref="O2:R2"/>
    <mergeCell ref="S2:W2"/>
  </mergeCells>
  <phoneticPr fontId="23" type="noConversion"/>
  <pageMargins left="0.69930555555555596" right="0.69930555555555596" top="0.75" bottom="0.75" header="0.3" footer="0.3"/>
  <pageSetup paperSize="9"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8"/>
  <sheetViews>
    <sheetView view="pageBreakPreview" topLeftCell="A10" zoomScale="60" zoomScaleNormal="100" workbookViewId="0">
      <selection activeCell="A33" sqref="A33"/>
    </sheetView>
  </sheetViews>
  <sheetFormatPr defaultColWidth="9" defaultRowHeight="13.5" x14ac:dyDescent="0.15"/>
  <cols>
    <col min="1" max="1" width="20.625" style="4" customWidth="1"/>
    <col min="2" max="18" width="5.625" style="5" customWidth="1"/>
    <col min="19" max="33" width="5.625" style="6" customWidth="1"/>
    <col min="34" max="36" width="5.625" style="1" customWidth="1"/>
    <col min="37" max="45" width="5.625" style="6" customWidth="1"/>
    <col min="46" max="46" width="5.625" style="7" customWidth="1"/>
    <col min="47" max="50" width="3.625" style="6" customWidth="1"/>
    <col min="51" max="16384" width="9" style="5"/>
  </cols>
  <sheetData>
    <row r="1" spans="1:50" ht="39" customHeight="1" x14ac:dyDescent="0.15">
      <c r="A1" s="128" t="s">
        <v>178</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29"/>
      <c r="AQ1" s="129"/>
      <c r="AR1" s="129"/>
      <c r="AS1" s="129"/>
      <c r="AT1" s="130"/>
      <c r="AU1" s="54"/>
      <c r="AV1" s="54"/>
      <c r="AW1" s="54"/>
      <c r="AX1" s="54"/>
    </row>
    <row r="2" spans="1:50" s="1" customFormat="1" ht="31.5" customHeight="1" x14ac:dyDescent="0.15">
      <c r="A2" s="8"/>
      <c r="B2" s="119" t="s">
        <v>58</v>
      </c>
      <c r="C2" s="120"/>
      <c r="D2" s="120"/>
      <c r="E2" s="121"/>
      <c r="F2" s="119" t="s">
        <v>59</v>
      </c>
      <c r="G2" s="120"/>
      <c r="H2" s="120"/>
      <c r="I2" s="120"/>
      <c r="J2" s="121"/>
      <c r="K2" s="119" t="s">
        <v>60</v>
      </c>
      <c r="L2" s="120"/>
      <c r="M2" s="120"/>
      <c r="N2" s="121"/>
      <c r="O2" s="119" t="s">
        <v>61</v>
      </c>
      <c r="P2" s="120"/>
      <c r="Q2" s="120"/>
      <c r="R2" s="121"/>
      <c r="S2" s="119" t="s">
        <v>62</v>
      </c>
      <c r="T2" s="120"/>
      <c r="U2" s="120"/>
      <c r="V2" s="120"/>
      <c r="W2" s="121"/>
      <c r="X2" s="119" t="s">
        <v>63</v>
      </c>
      <c r="Y2" s="120"/>
      <c r="Z2" s="120"/>
      <c r="AA2" s="121"/>
      <c r="AB2" s="119" t="s">
        <v>64</v>
      </c>
      <c r="AC2" s="120"/>
      <c r="AD2" s="121"/>
      <c r="AE2" s="119" t="s">
        <v>65</v>
      </c>
      <c r="AF2" s="120"/>
      <c r="AG2" s="121"/>
      <c r="AH2" s="119" t="s">
        <v>66</v>
      </c>
      <c r="AI2" s="120"/>
      <c r="AJ2" s="121"/>
      <c r="AK2" s="119" t="s">
        <v>67</v>
      </c>
      <c r="AL2" s="120"/>
      <c r="AM2" s="121"/>
      <c r="AN2" s="119" t="s">
        <v>68</v>
      </c>
      <c r="AO2" s="120"/>
      <c r="AP2" s="120"/>
      <c r="AQ2" s="121"/>
      <c r="AR2" s="119" t="s">
        <v>69</v>
      </c>
      <c r="AS2" s="120"/>
      <c r="AT2" s="121"/>
      <c r="AU2" s="9"/>
      <c r="AV2" s="10"/>
      <c r="AW2" s="10"/>
      <c r="AX2" s="11"/>
    </row>
    <row r="3" spans="1:50" s="2" customFormat="1" ht="82.5" customHeight="1" x14ac:dyDescent="0.15">
      <c r="A3" s="12"/>
      <c r="B3" s="122" t="s">
        <v>70</v>
      </c>
      <c r="C3" s="123"/>
      <c r="D3" s="123"/>
      <c r="E3" s="124"/>
      <c r="F3" s="125" t="s">
        <v>71</v>
      </c>
      <c r="G3" s="126"/>
      <c r="H3" s="126"/>
      <c r="I3" s="126"/>
      <c r="J3" s="127"/>
      <c r="K3" s="125" t="s">
        <v>72</v>
      </c>
      <c r="L3" s="126"/>
      <c r="M3" s="126"/>
      <c r="N3" s="127"/>
      <c r="O3" s="125" t="s">
        <v>73</v>
      </c>
      <c r="P3" s="126"/>
      <c r="Q3" s="126"/>
      <c r="R3" s="127"/>
      <c r="S3" s="125" t="s">
        <v>179</v>
      </c>
      <c r="T3" s="126"/>
      <c r="U3" s="126"/>
      <c r="V3" s="126"/>
      <c r="W3" s="127"/>
      <c r="X3" s="125" t="s">
        <v>75</v>
      </c>
      <c r="Y3" s="126"/>
      <c r="Z3" s="126"/>
      <c r="AA3" s="127"/>
      <c r="AB3" s="125" t="s">
        <v>76</v>
      </c>
      <c r="AC3" s="126"/>
      <c r="AD3" s="127"/>
      <c r="AE3" s="125" t="s">
        <v>77</v>
      </c>
      <c r="AF3" s="126"/>
      <c r="AG3" s="127"/>
      <c r="AH3" s="125" t="s">
        <v>78</v>
      </c>
      <c r="AI3" s="126"/>
      <c r="AJ3" s="127"/>
      <c r="AK3" s="125" t="s">
        <v>180</v>
      </c>
      <c r="AL3" s="126"/>
      <c r="AM3" s="127"/>
      <c r="AN3" s="125" t="s">
        <v>181</v>
      </c>
      <c r="AO3" s="126"/>
      <c r="AP3" s="126"/>
      <c r="AQ3" s="127"/>
      <c r="AR3" s="125" t="s">
        <v>81</v>
      </c>
      <c r="AS3" s="126"/>
      <c r="AT3" s="127"/>
      <c r="AU3" s="13"/>
      <c r="AV3" s="14"/>
      <c r="AW3" s="14"/>
      <c r="AX3" s="42"/>
    </row>
    <row r="4" spans="1:50" s="3" customFormat="1" ht="189.75" customHeight="1" x14ac:dyDescent="0.15">
      <c r="A4" s="15"/>
      <c r="B4" s="16" t="s">
        <v>182</v>
      </c>
      <c r="C4" s="17" t="s">
        <v>183</v>
      </c>
      <c r="D4" s="18" t="s">
        <v>184</v>
      </c>
      <c r="E4" s="19" t="s">
        <v>185</v>
      </c>
      <c r="F4" s="20" t="s">
        <v>85</v>
      </c>
      <c r="G4" s="21" t="s">
        <v>186</v>
      </c>
      <c r="H4" s="21" t="s">
        <v>187</v>
      </c>
      <c r="I4" s="21" t="s">
        <v>188</v>
      </c>
      <c r="J4" s="43" t="s">
        <v>189</v>
      </c>
      <c r="K4" s="20" t="s">
        <v>190</v>
      </c>
      <c r="L4" s="17" t="s">
        <v>191</v>
      </c>
      <c r="M4" s="17" t="s">
        <v>192</v>
      </c>
      <c r="N4" s="44" t="s">
        <v>193</v>
      </c>
      <c r="O4" s="16" t="s">
        <v>194</v>
      </c>
      <c r="P4" s="17" t="s">
        <v>195</v>
      </c>
      <c r="Q4" s="17" t="s">
        <v>196</v>
      </c>
      <c r="R4" s="44" t="s">
        <v>197</v>
      </c>
      <c r="S4" s="16" t="s">
        <v>198</v>
      </c>
      <c r="T4" s="17" t="s">
        <v>199</v>
      </c>
      <c r="U4" s="17" t="s">
        <v>200</v>
      </c>
      <c r="V4" s="17" t="s">
        <v>201</v>
      </c>
      <c r="W4" s="44" t="s">
        <v>202</v>
      </c>
      <c r="X4" s="16" t="s">
        <v>203</v>
      </c>
      <c r="Y4" s="17" t="s">
        <v>204</v>
      </c>
      <c r="Z4" s="17" t="s">
        <v>205</v>
      </c>
      <c r="AA4" s="44" t="s">
        <v>206</v>
      </c>
      <c r="AB4" s="16" t="s">
        <v>207</v>
      </c>
      <c r="AC4" s="17" t="s">
        <v>208</v>
      </c>
      <c r="AD4" s="44" t="s">
        <v>209</v>
      </c>
      <c r="AE4" s="16" t="s">
        <v>210</v>
      </c>
      <c r="AF4" s="17" t="s">
        <v>211</v>
      </c>
      <c r="AG4" s="44" t="s">
        <v>212</v>
      </c>
      <c r="AH4" s="16" t="s">
        <v>213</v>
      </c>
      <c r="AI4" s="17" t="s">
        <v>214</v>
      </c>
      <c r="AJ4" s="44" t="s">
        <v>215</v>
      </c>
      <c r="AK4" s="16" t="s">
        <v>216</v>
      </c>
      <c r="AL4" s="17" t="s">
        <v>217</v>
      </c>
      <c r="AM4" s="44" t="s">
        <v>218</v>
      </c>
      <c r="AN4" s="16" t="s">
        <v>219</v>
      </c>
      <c r="AO4" s="17" t="s">
        <v>220</v>
      </c>
      <c r="AP4" s="17" t="s">
        <v>221</v>
      </c>
      <c r="AQ4" s="44" t="s">
        <v>222</v>
      </c>
      <c r="AR4" s="16" t="s">
        <v>223</v>
      </c>
      <c r="AS4" s="17" t="s">
        <v>224</v>
      </c>
      <c r="AT4" s="73" t="s">
        <v>225</v>
      </c>
      <c r="AU4" s="20" t="s">
        <v>119</v>
      </c>
      <c r="AV4" s="74" t="s">
        <v>120</v>
      </c>
      <c r="AW4" s="74" t="s">
        <v>121</v>
      </c>
      <c r="AX4" s="83" t="s">
        <v>122</v>
      </c>
    </row>
    <row r="5" spans="1:50" ht="20.100000000000001" customHeight="1" x14ac:dyDescent="0.15">
      <c r="A5" s="22" t="s">
        <v>123</v>
      </c>
      <c r="B5" s="23"/>
      <c r="C5" s="24"/>
      <c r="D5" s="24"/>
      <c r="E5" s="25"/>
      <c r="F5" s="23"/>
      <c r="G5" s="24"/>
      <c r="H5" s="24"/>
      <c r="I5" s="24"/>
      <c r="J5" s="25"/>
      <c r="K5" s="23"/>
      <c r="L5" s="24"/>
      <c r="M5" s="24"/>
      <c r="N5" s="25"/>
      <c r="O5" s="23"/>
      <c r="P5" s="24"/>
      <c r="Q5" s="24"/>
      <c r="R5" s="47"/>
      <c r="S5" s="48"/>
      <c r="T5" s="49"/>
      <c r="U5" s="49"/>
      <c r="V5" s="49"/>
      <c r="W5" s="50"/>
      <c r="X5" s="48"/>
      <c r="Y5" s="49"/>
      <c r="Z5" s="49"/>
      <c r="AA5" s="50"/>
      <c r="AB5" s="48"/>
      <c r="AC5" s="49"/>
      <c r="AD5" s="50"/>
      <c r="AE5" s="48" t="s">
        <v>124</v>
      </c>
      <c r="AF5" s="49"/>
      <c r="AG5" s="50"/>
      <c r="AH5" s="60"/>
      <c r="AI5" s="61"/>
      <c r="AJ5" s="62"/>
      <c r="AK5" s="48"/>
      <c r="AL5" s="49"/>
      <c r="AM5" s="50"/>
      <c r="AN5" s="48"/>
      <c r="AO5" s="49"/>
      <c r="AP5" s="49"/>
      <c r="AQ5" s="50"/>
      <c r="AR5" s="48" t="s">
        <v>124</v>
      </c>
      <c r="AS5" s="49"/>
      <c r="AT5" s="57" t="s">
        <v>124</v>
      </c>
      <c r="AU5" s="48">
        <f t="shared" ref="AU5:AU8" si="0">COUNTA(B5:AT5)</f>
        <v>3</v>
      </c>
      <c r="AV5" s="49">
        <f>COUNTIF(B5:AT5,"=H")</f>
        <v>3</v>
      </c>
      <c r="AW5" s="49">
        <f>COUNTIF(B5:AT5,"=M")</f>
        <v>0</v>
      </c>
      <c r="AX5" s="50">
        <f>COUNTIF(B5:AT5,"=L")</f>
        <v>0</v>
      </c>
    </row>
    <row r="6" spans="1:50" ht="20.100000000000001" customHeight="1" x14ac:dyDescent="0.15">
      <c r="A6" s="22" t="s">
        <v>125</v>
      </c>
      <c r="B6" s="23"/>
      <c r="C6" s="24"/>
      <c r="D6" s="24"/>
      <c r="E6" s="25"/>
      <c r="F6" s="23"/>
      <c r="G6" s="24"/>
      <c r="H6" s="24"/>
      <c r="I6" s="24"/>
      <c r="J6" s="25"/>
      <c r="K6" s="23"/>
      <c r="L6" s="24"/>
      <c r="M6" s="24"/>
      <c r="N6" s="25"/>
      <c r="O6" s="23"/>
      <c r="P6" s="24"/>
      <c r="Q6" s="24"/>
      <c r="R6" s="25"/>
      <c r="S6" s="48"/>
      <c r="T6" s="49"/>
      <c r="U6" s="49"/>
      <c r="V6" s="49"/>
      <c r="W6" s="50"/>
      <c r="X6" s="48"/>
      <c r="Y6" s="49"/>
      <c r="Z6" s="49"/>
      <c r="AA6" s="50"/>
      <c r="AB6" s="48"/>
      <c r="AC6" s="49"/>
      <c r="AD6" s="50"/>
      <c r="AE6" s="48"/>
      <c r="AF6" s="49" t="s">
        <v>124</v>
      </c>
      <c r="AG6" s="50" t="s">
        <v>124</v>
      </c>
      <c r="AH6" s="60"/>
      <c r="AI6" s="61"/>
      <c r="AJ6" s="62"/>
      <c r="AK6" s="48"/>
      <c r="AL6" s="49"/>
      <c r="AM6" s="50"/>
      <c r="AN6" s="48"/>
      <c r="AO6" s="49"/>
      <c r="AP6" s="49"/>
      <c r="AQ6" s="50"/>
      <c r="AR6" s="48"/>
      <c r="AS6" s="75" t="s">
        <v>126</v>
      </c>
      <c r="AT6" s="57"/>
      <c r="AU6" s="48">
        <f t="shared" si="0"/>
        <v>3</v>
      </c>
      <c r="AV6" s="49">
        <f t="shared" ref="AV6:AV54" si="1">COUNTIF(B6:AT6,"=H")</f>
        <v>2</v>
      </c>
      <c r="AW6" s="49">
        <f t="shared" ref="AW6:AW54" si="2">COUNTIF(B6:AT6,"=M")</f>
        <v>1</v>
      </c>
      <c r="AX6" s="50">
        <f t="shared" ref="AX6:AX54" si="3">COUNTIF(B6:AT6,"=L")</f>
        <v>0</v>
      </c>
    </row>
    <row r="7" spans="1:50" ht="20.100000000000001" customHeight="1" x14ac:dyDescent="0.15">
      <c r="A7" s="26" t="s">
        <v>127</v>
      </c>
      <c r="B7" s="23"/>
      <c r="C7" s="24"/>
      <c r="D7" s="24"/>
      <c r="E7" s="25"/>
      <c r="F7" s="23"/>
      <c r="G7" s="24"/>
      <c r="H7" s="24"/>
      <c r="I7" s="24"/>
      <c r="J7" s="25"/>
      <c r="K7" s="23"/>
      <c r="L7" s="24"/>
      <c r="M7" s="24"/>
      <c r="N7" s="25"/>
      <c r="O7" s="23"/>
      <c r="P7" s="24"/>
      <c r="Q7" s="24"/>
      <c r="R7" s="25"/>
      <c r="S7" s="48"/>
      <c r="T7" s="49"/>
      <c r="U7" s="49"/>
      <c r="V7" s="49"/>
      <c r="W7" s="50"/>
      <c r="X7" s="48"/>
      <c r="Y7" s="49"/>
      <c r="Z7" s="49"/>
      <c r="AA7" s="50"/>
      <c r="AB7" s="48"/>
      <c r="AC7" s="49"/>
      <c r="AD7" s="50"/>
      <c r="AE7" s="48" t="s">
        <v>124</v>
      </c>
      <c r="AF7" s="49"/>
      <c r="AG7" s="50"/>
      <c r="AH7" s="60"/>
      <c r="AI7" s="61"/>
      <c r="AJ7" s="62"/>
      <c r="AK7" s="48"/>
      <c r="AL7" s="49"/>
      <c r="AM7" s="50"/>
      <c r="AN7" s="48"/>
      <c r="AO7" s="49"/>
      <c r="AP7" s="49"/>
      <c r="AQ7" s="50"/>
      <c r="AR7" s="48"/>
      <c r="AS7" s="49"/>
      <c r="AT7" s="57" t="s">
        <v>124</v>
      </c>
      <c r="AU7" s="48">
        <f t="shared" si="0"/>
        <v>2</v>
      </c>
      <c r="AV7" s="49">
        <f t="shared" si="1"/>
        <v>2</v>
      </c>
      <c r="AW7" s="49">
        <f t="shared" si="2"/>
        <v>0</v>
      </c>
      <c r="AX7" s="50">
        <f t="shared" si="3"/>
        <v>0</v>
      </c>
    </row>
    <row r="8" spans="1:50" ht="20.100000000000001" customHeight="1" x14ac:dyDescent="0.15">
      <c r="A8" s="22" t="s">
        <v>128</v>
      </c>
      <c r="B8" s="23"/>
      <c r="C8" s="24"/>
      <c r="D8" s="24"/>
      <c r="E8" s="25"/>
      <c r="F8" s="23"/>
      <c r="G8" s="24"/>
      <c r="H8" s="24"/>
      <c r="I8" s="24"/>
      <c r="J8" s="25"/>
      <c r="K8" s="23"/>
      <c r="L8" s="24"/>
      <c r="M8" s="24"/>
      <c r="N8" s="25"/>
      <c r="O8" s="23"/>
      <c r="P8" s="24"/>
      <c r="Q8" s="24"/>
      <c r="R8" s="25"/>
      <c r="S8" s="48"/>
      <c r="T8" s="49"/>
      <c r="U8" s="49"/>
      <c r="V8" s="49"/>
      <c r="W8" s="50"/>
      <c r="X8" s="48"/>
      <c r="Y8" s="49"/>
      <c r="Z8" s="49"/>
      <c r="AA8" s="50"/>
      <c r="AB8" s="48" t="s">
        <v>124</v>
      </c>
      <c r="AC8" s="49"/>
      <c r="AD8" s="50"/>
      <c r="AE8" s="48"/>
      <c r="AF8" s="56" t="s">
        <v>126</v>
      </c>
      <c r="AG8" s="63" t="s">
        <v>124</v>
      </c>
      <c r="AH8" s="60"/>
      <c r="AI8" s="61"/>
      <c r="AJ8" s="62"/>
      <c r="AK8" s="48"/>
      <c r="AL8" s="49"/>
      <c r="AM8" s="50"/>
      <c r="AN8" s="48"/>
      <c r="AO8" s="49"/>
      <c r="AP8" s="49"/>
      <c r="AQ8" s="50"/>
      <c r="AR8" s="48"/>
      <c r="AS8" s="49"/>
      <c r="AT8" s="57"/>
      <c r="AU8" s="48">
        <f t="shared" si="0"/>
        <v>3</v>
      </c>
      <c r="AV8" s="49">
        <f t="shared" si="1"/>
        <v>2</v>
      </c>
      <c r="AW8" s="49">
        <f t="shared" si="2"/>
        <v>1</v>
      </c>
      <c r="AX8" s="50">
        <f t="shared" si="3"/>
        <v>0</v>
      </c>
    </row>
    <row r="9" spans="1:50" ht="24.95" customHeight="1" x14ac:dyDescent="0.15">
      <c r="A9" s="22" t="s">
        <v>129</v>
      </c>
      <c r="B9" s="23"/>
      <c r="C9" s="24"/>
      <c r="D9" s="24"/>
      <c r="E9" s="25"/>
      <c r="F9" s="23"/>
      <c r="G9" s="24"/>
      <c r="H9" s="24"/>
      <c r="I9" s="24"/>
      <c r="J9" s="25"/>
      <c r="K9" s="23"/>
      <c r="L9" s="24"/>
      <c r="M9" s="24"/>
      <c r="N9" s="25"/>
      <c r="O9" s="23"/>
      <c r="P9" s="24"/>
      <c r="Q9" s="24"/>
      <c r="R9" s="25"/>
      <c r="S9" s="48"/>
      <c r="T9" s="49"/>
      <c r="U9" s="49"/>
      <c r="V9" s="49"/>
      <c r="W9" s="50"/>
      <c r="X9" s="48"/>
      <c r="Y9" s="49"/>
      <c r="Z9" s="49"/>
      <c r="AA9" s="50"/>
      <c r="AB9" s="48"/>
      <c r="AC9" s="49"/>
      <c r="AD9" s="50"/>
      <c r="AE9" s="48" t="s">
        <v>124</v>
      </c>
      <c r="AF9" s="49"/>
      <c r="AG9" s="50"/>
      <c r="AH9" s="60"/>
      <c r="AI9" s="61"/>
      <c r="AJ9" s="62"/>
      <c r="AK9" s="48"/>
      <c r="AL9" s="49"/>
      <c r="AM9" s="50"/>
      <c r="AN9" s="48"/>
      <c r="AO9" s="49"/>
      <c r="AP9" s="49"/>
      <c r="AQ9" s="50"/>
      <c r="AR9" s="48" t="s">
        <v>124</v>
      </c>
      <c r="AS9" s="49"/>
      <c r="AT9" s="57"/>
      <c r="AU9" s="48">
        <f t="shared" ref="AU9:AU54" si="4">COUNTA(B9:AT9)</f>
        <v>2</v>
      </c>
      <c r="AV9" s="49">
        <f t="shared" si="1"/>
        <v>2</v>
      </c>
      <c r="AW9" s="49">
        <f t="shared" si="2"/>
        <v>0</v>
      </c>
      <c r="AX9" s="50">
        <f t="shared" si="3"/>
        <v>0</v>
      </c>
    </row>
    <row r="10" spans="1:50" ht="20.100000000000001" customHeight="1" x14ac:dyDescent="0.15">
      <c r="A10" s="22" t="s">
        <v>130</v>
      </c>
      <c r="B10" s="23"/>
      <c r="C10" s="24"/>
      <c r="D10" s="24"/>
      <c r="E10" s="25"/>
      <c r="F10" s="23"/>
      <c r="G10" s="24"/>
      <c r="H10" s="24"/>
      <c r="I10" s="24"/>
      <c r="J10" s="25"/>
      <c r="K10" s="23"/>
      <c r="L10" s="24"/>
      <c r="M10" s="24"/>
      <c r="N10" s="25"/>
      <c r="O10" s="23"/>
      <c r="P10" s="24"/>
      <c r="Q10" s="24"/>
      <c r="R10" s="25"/>
      <c r="S10" s="48"/>
      <c r="T10" s="49"/>
      <c r="U10" s="49"/>
      <c r="V10" s="49"/>
      <c r="W10" s="50"/>
      <c r="X10" s="48"/>
      <c r="Y10" s="49"/>
      <c r="Z10" s="49"/>
      <c r="AA10" s="57" t="s">
        <v>126</v>
      </c>
      <c r="AB10" s="48" t="s">
        <v>126</v>
      </c>
      <c r="AC10" s="49"/>
      <c r="AD10" s="50"/>
      <c r="AE10" s="48"/>
      <c r="AF10" s="49"/>
      <c r="AG10" s="50"/>
      <c r="AH10" s="60"/>
      <c r="AI10" s="61"/>
      <c r="AJ10" s="62"/>
      <c r="AK10" s="48"/>
      <c r="AL10" s="49"/>
      <c r="AM10" s="50"/>
      <c r="AN10" s="48"/>
      <c r="AO10" s="49"/>
      <c r="AP10" s="49"/>
      <c r="AQ10" s="50"/>
      <c r="AR10" s="48"/>
      <c r="AS10" s="49"/>
      <c r="AT10" s="57"/>
      <c r="AU10" s="48">
        <f t="shared" si="4"/>
        <v>2</v>
      </c>
      <c r="AV10" s="49">
        <f t="shared" si="1"/>
        <v>0</v>
      </c>
      <c r="AW10" s="49">
        <f t="shared" si="2"/>
        <v>2</v>
      </c>
      <c r="AX10" s="50">
        <f t="shared" si="3"/>
        <v>0</v>
      </c>
    </row>
    <row r="11" spans="1:50" ht="20.100000000000001" customHeight="1" x14ac:dyDescent="0.15">
      <c r="A11" s="22" t="s">
        <v>131</v>
      </c>
      <c r="B11" s="23"/>
      <c r="C11" s="24"/>
      <c r="D11" s="24"/>
      <c r="E11" s="25"/>
      <c r="F11" s="23"/>
      <c r="G11" s="24"/>
      <c r="H11" s="24"/>
      <c r="I11" s="24"/>
      <c r="J11" s="25"/>
      <c r="K11" s="23"/>
      <c r="L11" s="24"/>
      <c r="M11" s="24"/>
      <c r="N11" s="25"/>
      <c r="O11" s="23"/>
      <c r="P11" s="24"/>
      <c r="Q11" s="24"/>
      <c r="R11" s="25"/>
      <c r="S11" s="48"/>
      <c r="T11" s="49"/>
      <c r="U11" s="49"/>
      <c r="V11" s="49"/>
      <c r="W11" s="50"/>
      <c r="X11" s="48"/>
      <c r="Y11" s="49"/>
      <c r="Z11" s="49"/>
      <c r="AA11" s="50"/>
      <c r="AB11" s="48"/>
      <c r="AC11" s="49"/>
      <c r="AD11" s="50"/>
      <c r="AE11" s="48"/>
      <c r="AF11" s="49" t="s">
        <v>126</v>
      </c>
      <c r="AG11" s="50"/>
      <c r="AH11" s="60"/>
      <c r="AI11" s="61" t="s">
        <v>124</v>
      </c>
      <c r="AJ11" s="62"/>
      <c r="AK11" s="48"/>
      <c r="AL11" s="49"/>
      <c r="AM11" s="50"/>
      <c r="AN11" s="48"/>
      <c r="AO11" s="49"/>
      <c r="AP11" s="49"/>
      <c r="AQ11" s="50"/>
      <c r="AR11" s="48"/>
      <c r="AS11" s="49"/>
      <c r="AT11" s="57"/>
      <c r="AU11" s="48">
        <f t="shared" si="4"/>
        <v>2</v>
      </c>
      <c r="AV11" s="49">
        <f t="shared" si="1"/>
        <v>1</v>
      </c>
      <c r="AW11" s="49">
        <f t="shared" si="2"/>
        <v>1</v>
      </c>
      <c r="AX11" s="50">
        <f t="shared" si="3"/>
        <v>0</v>
      </c>
    </row>
    <row r="12" spans="1:50" ht="20.100000000000001" customHeight="1" x14ac:dyDescent="0.15">
      <c r="A12" s="22" t="s">
        <v>132</v>
      </c>
      <c r="B12" s="23"/>
      <c r="C12" s="24"/>
      <c r="D12" s="24"/>
      <c r="E12" s="25"/>
      <c r="F12" s="23"/>
      <c r="G12" s="24"/>
      <c r="H12" s="24"/>
      <c r="I12" s="24"/>
      <c r="J12" s="25"/>
      <c r="K12" s="23"/>
      <c r="L12" s="24"/>
      <c r="M12" s="24"/>
      <c r="N12" s="25"/>
      <c r="O12" s="23"/>
      <c r="P12" s="24"/>
      <c r="Q12" s="24"/>
      <c r="R12" s="25"/>
      <c r="S12" s="48"/>
      <c r="T12" s="49"/>
      <c r="U12" s="49"/>
      <c r="V12" s="49"/>
      <c r="W12" s="50"/>
      <c r="X12" s="48"/>
      <c r="Y12" s="49"/>
      <c r="Z12" s="49"/>
      <c r="AA12" s="50"/>
      <c r="AB12" s="48"/>
      <c r="AC12" s="49"/>
      <c r="AD12" s="50"/>
      <c r="AE12" s="48"/>
      <c r="AF12" s="49" t="s">
        <v>124</v>
      </c>
      <c r="AG12" s="50"/>
      <c r="AH12" s="60" t="s">
        <v>126</v>
      </c>
      <c r="AI12" s="61"/>
      <c r="AJ12" s="62" t="s">
        <v>124</v>
      </c>
      <c r="AK12" s="48"/>
      <c r="AL12" s="49"/>
      <c r="AM12" s="50"/>
      <c r="AN12" s="48"/>
      <c r="AO12" s="49"/>
      <c r="AP12" s="49"/>
      <c r="AQ12" s="50"/>
      <c r="AR12" s="48"/>
      <c r="AS12" s="49"/>
      <c r="AT12" s="57"/>
      <c r="AU12" s="48">
        <f t="shared" si="4"/>
        <v>3</v>
      </c>
      <c r="AV12" s="49">
        <f t="shared" si="1"/>
        <v>2</v>
      </c>
      <c r="AW12" s="49">
        <f t="shared" si="2"/>
        <v>1</v>
      </c>
      <c r="AX12" s="50">
        <f t="shared" si="3"/>
        <v>0</v>
      </c>
    </row>
    <row r="13" spans="1:50" ht="20.100000000000001" customHeight="1" x14ac:dyDescent="0.15">
      <c r="A13" s="22" t="s">
        <v>133</v>
      </c>
      <c r="B13" s="23"/>
      <c r="C13" s="24"/>
      <c r="D13" s="24"/>
      <c r="E13" s="25"/>
      <c r="F13" s="23"/>
      <c r="G13" s="24"/>
      <c r="H13" s="24"/>
      <c r="I13" s="24"/>
      <c r="J13" s="25"/>
      <c r="K13" s="23"/>
      <c r="L13" s="24"/>
      <c r="M13" s="24"/>
      <c r="N13" s="25"/>
      <c r="O13" s="23"/>
      <c r="P13" s="24"/>
      <c r="Q13" s="24"/>
      <c r="R13" s="25"/>
      <c r="S13" s="48"/>
      <c r="T13" s="49"/>
      <c r="U13" s="49"/>
      <c r="V13" s="49"/>
      <c r="W13" s="50"/>
      <c r="X13" s="48"/>
      <c r="Y13" s="49"/>
      <c r="Z13" s="49"/>
      <c r="AA13" s="50"/>
      <c r="AB13" s="48"/>
      <c r="AC13" s="49"/>
      <c r="AD13" s="50"/>
      <c r="AE13" s="48"/>
      <c r="AF13" s="49" t="s">
        <v>124</v>
      </c>
      <c r="AG13" s="50"/>
      <c r="AH13" s="60"/>
      <c r="AI13" s="61"/>
      <c r="AJ13" s="64" t="s">
        <v>124</v>
      </c>
      <c r="AK13" s="48"/>
      <c r="AL13" s="49"/>
      <c r="AM13" s="50"/>
      <c r="AN13" s="48"/>
      <c r="AO13" s="49"/>
      <c r="AP13" s="49"/>
      <c r="AQ13" s="50"/>
      <c r="AR13" s="48"/>
      <c r="AS13" s="49"/>
      <c r="AT13" s="57"/>
      <c r="AU13" s="48">
        <f t="shared" si="4"/>
        <v>2</v>
      </c>
      <c r="AV13" s="49">
        <f t="shared" si="1"/>
        <v>2</v>
      </c>
      <c r="AW13" s="49">
        <f t="shared" si="2"/>
        <v>0</v>
      </c>
      <c r="AX13" s="50">
        <f t="shared" si="3"/>
        <v>0</v>
      </c>
    </row>
    <row r="14" spans="1:50" ht="20.100000000000001" customHeight="1" x14ac:dyDescent="0.15">
      <c r="A14" s="22" t="s">
        <v>134</v>
      </c>
      <c r="B14" s="23"/>
      <c r="C14" s="24"/>
      <c r="D14" s="24"/>
      <c r="E14" s="25"/>
      <c r="F14" s="23"/>
      <c r="G14" s="24"/>
      <c r="H14" s="24"/>
      <c r="I14" s="24"/>
      <c r="J14" s="25"/>
      <c r="K14" s="23"/>
      <c r="L14" s="24"/>
      <c r="M14" s="24"/>
      <c r="N14" s="25"/>
      <c r="O14" s="23"/>
      <c r="P14" s="24"/>
      <c r="Q14" s="24"/>
      <c r="R14" s="25"/>
      <c r="S14" s="48"/>
      <c r="T14" s="49"/>
      <c r="U14" s="49"/>
      <c r="V14" s="49"/>
      <c r="W14" s="50"/>
      <c r="X14" s="48"/>
      <c r="Y14" s="49"/>
      <c r="Z14" s="49"/>
      <c r="AA14" s="50"/>
      <c r="AB14" s="48" t="s">
        <v>124</v>
      </c>
      <c r="AC14" s="49"/>
      <c r="AD14" s="58" t="s">
        <v>124</v>
      </c>
      <c r="AE14" s="48"/>
      <c r="AF14" s="49"/>
      <c r="AG14" s="52" t="s">
        <v>126</v>
      </c>
      <c r="AH14" s="60"/>
      <c r="AI14" s="61"/>
      <c r="AJ14" s="62"/>
      <c r="AK14" s="48"/>
      <c r="AL14" s="49"/>
      <c r="AM14" s="50"/>
      <c r="AN14" s="48"/>
      <c r="AO14" s="49"/>
      <c r="AP14" s="49"/>
      <c r="AQ14" s="50"/>
      <c r="AR14" s="48"/>
      <c r="AS14" s="49"/>
      <c r="AT14" s="57"/>
      <c r="AU14" s="48">
        <f t="shared" si="4"/>
        <v>3</v>
      </c>
      <c r="AV14" s="49">
        <f t="shared" si="1"/>
        <v>2</v>
      </c>
      <c r="AW14" s="49">
        <f t="shared" si="2"/>
        <v>1</v>
      </c>
      <c r="AX14" s="50">
        <f t="shared" si="3"/>
        <v>0</v>
      </c>
    </row>
    <row r="15" spans="1:50" ht="20.100000000000001" customHeight="1" x14ac:dyDescent="0.15">
      <c r="A15" s="22" t="s">
        <v>135</v>
      </c>
      <c r="B15" s="23"/>
      <c r="C15" s="24"/>
      <c r="D15" s="24"/>
      <c r="E15" s="25"/>
      <c r="F15" s="23"/>
      <c r="G15" s="24"/>
      <c r="H15" s="24"/>
      <c r="I15" s="24"/>
      <c r="J15" s="25"/>
      <c r="K15" s="23"/>
      <c r="L15" s="24"/>
      <c r="M15" s="24"/>
      <c r="N15" s="25"/>
      <c r="O15" s="23"/>
      <c r="P15" s="24"/>
      <c r="Q15" s="24"/>
      <c r="R15" s="25"/>
      <c r="S15" s="48"/>
      <c r="T15" s="49"/>
      <c r="U15" s="49"/>
      <c r="V15" s="49"/>
      <c r="W15" s="50"/>
      <c r="X15" s="48"/>
      <c r="Y15" s="49"/>
      <c r="Z15" s="49"/>
      <c r="AA15" s="50"/>
      <c r="AB15" s="48"/>
      <c r="AC15" s="49"/>
      <c r="AD15" s="50"/>
      <c r="AE15" s="48" t="s">
        <v>126</v>
      </c>
      <c r="AF15" s="49"/>
      <c r="AG15" s="50"/>
      <c r="AH15" s="60"/>
      <c r="AI15" s="65" t="s">
        <v>124</v>
      </c>
      <c r="AJ15" s="62"/>
      <c r="AK15" s="48" t="s">
        <v>124</v>
      </c>
      <c r="AL15" s="49"/>
      <c r="AM15" s="50"/>
      <c r="AN15" s="48"/>
      <c r="AO15" s="49"/>
      <c r="AP15" s="49"/>
      <c r="AQ15" s="50"/>
      <c r="AR15" s="48"/>
      <c r="AS15" s="49" t="s">
        <v>124</v>
      </c>
      <c r="AT15" s="57"/>
      <c r="AU15" s="48">
        <f t="shared" si="4"/>
        <v>4</v>
      </c>
      <c r="AV15" s="49">
        <f t="shared" si="1"/>
        <v>3</v>
      </c>
      <c r="AW15" s="49">
        <f t="shared" si="2"/>
        <v>1</v>
      </c>
      <c r="AX15" s="50">
        <f t="shared" si="3"/>
        <v>0</v>
      </c>
    </row>
    <row r="16" spans="1:50" ht="20.100000000000001" customHeight="1" x14ac:dyDescent="0.15">
      <c r="A16" s="22" t="s">
        <v>136</v>
      </c>
      <c r="B16" s="23"/>
      <c r="C16" s="24"/>
      <c r="D16" s="24"/>
      <c r="E16" s="25"/>
      <c r="F16" s="23"/>
      <c r="G16" s="24"/>
      <c r="H16" s="24"/>
      <c r="I16" s="24"/>
      <c r="J16" s="25"/>
      <c r="K16" s="23"/>
      <c r="L16" s="24"/>
      <c r="M16" s="24"/>
      <c r="N16" s="25"/>
      <c r="O16" s="23"/>
      <c r="P16" s="24"/>
      <c r="Q16" s="24"/>
      <c r="R16" s="25"/>
      <c r="S16" s="48"/>
      <c r="T16" s="49"/>
      <c r="U16" s="49"/>
      <c r="V16" s="49"/>
      <c r="W16" s="50"/>
      <c r="X16" s="48"/>
      <c r="Y16" s="49"/>
      <c r="Z16" s="49"/>
      <c r="AA16" s="50"/>
      <c r="AB16" s="48"/>
      <c r="AC16" s="49"/>
      <c r="AD16" s="50"/>
      <c r="AE16" s="48"/>
      <c r="AF16" s="49"/>
      <c r="AG16" s="50" t="s">
        <v>126</v>
      </c>
      <c r="AH16" s="60"/>
      <c r="AI16" s="61"/>
      <c r="AJ16" s="62"/>
      <c r="AK16" s="48" t="s">
        <v>124</v>
      </c>
      <c r="AL16" s="49"/>
      <c r="AM16" s="50"/>
      <c r="AN16" s="48"/>
      <c r="AO16" s="49"/>
      <c r="AP16" s="49"/>
      <c r="AQ16" s="50"/>
      <c r="AR16" s="48"/>
      <c r="AS16" s="49" t="s">
        <v>124</v>
      </c>
      <c r="AT16" s="57"/>
      <c r="AU16" s="48">
        <f t="shared" si="4"/>
        <v>3</v>
      </c>
      <c r="AV16" s="49">
        <f t="shared" si="1"/>
        <v>2</v>
      </c>
      <c r="AW16" s="49">
        <f t="shared" si="2"/>
        <v>1</v>
      </c>
      <c r="AX16" s="50">
        <f t="shared" si="3"/>
        <v>0</v>
      </c>
    </row>
    <row r="17" spans="1:50" ht="20.100000000000001" customHeight="1" x14ac:dyDescent="0.15">
      <c r="A17" s="22" t="s">
        <v>137</v>
      </c>
      <c r="B17" s="23"/>
      <c r="C17" s="24"/>
      <c r="D17" s="24"/>
      <c r="E17" s="25"/>
      <c r="F17" s="23"/>
      <c r="G17" s="24"/>
      <c r="H17" s="24"/>
      <c r="I17" s="24"/>
      <c r="J17" s="25"/>
      <c r="K17" s="23"/>
      <c r="L17" s="24"/>
      <c r="M17" s="24"/>
      <c r="N17" s="25"/>
      <c r="O17" s="23"/>
      <c r="P17" s="24"/>
      <c r="Q17" s="24"/>
      <c r="R17" s="25"/>
      <c r="S17" s="48"/>
      <c r="T17" s="49"/>
      <c r="U17" s="49"/>
      <c r="V17" s="49"/>
      <c r="W17" s="50"/>
      <c r="X17" s="48"/>
      <c r="Y17" s="49"/>
      <c r="Z17" s="49"/>
      <c r="AA17" s="50"/>
      <c r="AB17" s="48"/>
      <c r="AC17" s="49"/>
      <c r="AD17" s="50"/>
      <c r="AE17" s="48"/>
      <c r="AF17" s="49"/>
      <c r="AG17" s="50"/>
      <c r="AH17" s="60" t="s">
        <v>138</v>
      </c>
      <c r="AI17" s="61"/>
      <c r="AJ17" s="62"/>
      <c r="AK17" s="48"/>
      <c r="AL17" s="49"/>
      <c r="AM17" s="58" t="s">
        <v>124</v>
      </c>
      <c r="AN17" s="48"/>
      <c r="AO17" s="49"/>
      <c r="AP17" s="49"/>
      <c r="AQ17" s="50"/>
      <c r="AR17" s="48"/>
      <c r="AS17" s="49"/>
      <c r="AT17" s="57"/>
      <c r="AU17" s="48">
        <f t="shared" si="4"/>
        <v>2</v>
      </c>
      <c r="AV17" s="49">
        <f t="shared" si="1"/>
        <v>1</v>
      </c>
      <c r="AW17" s="49">
        <f t="shared" si="2"/>
        <v>0</v>
      </c>
      <c r="AX17" s="50">
        <f t="shared" si="3"/>
        <v>1</v>
      </c>
    </row>
    <row r="18" spans="1:50" ht="20.100000000000001" customHeight="1" x14ac:dyDescent="0.15">
      <c r="A18" s="22" t="s">
        <v>139</v>
      </c>
      <c r="B18" s="23"/>
      <c r="C18" s="24"/>
      <c r="D18" s="24"/>
      <c r="E18" s="25"/>
      <c r="F18" s="23"/>
      <c r="G18" s="24"/>
      <c r="H18" s="24"/>
      <c r="I18" s="24"/>
      <c r="J18" s="25"/>
      <c r="K18" s="23"/>
      <c r="L18" s="24"/>
      <c r="M18" s="24"/>
      <c r="N18" s="25"/>
      <c r="O18" s="23"/>
      <c r="P18" s="24"/>
      <c r="Q18" s="24"/>
      <c r="R18" s="25"/>
      <c r="S18" s="48"/>
      <c r="T18" s="49"/>
      <c r="U18" s="49"/>
      <c r="V18" s="49"/>
      <c r="W18" s="50"/>
      <c r="X18" s="48" t="s">
        <v>138</v>
      </c>
      <c r="Y18" s="49"/>
      <c r="Z18" s="49"/>
      <c r="AA18" s="50"/>
      <c r="AB18" s="48"/>
      <c r="AC18" s="49"/>
      <c r="AD18" s="50"/>
      <c r="AE18" s="48" t="s">
        <v>126</v>
      </c>
      <c r="AF18" s="49"/>
      <c r="AG18" s="50"/>
      <c r="AH18" s="60"/>
      <c r="AI18" s="61"/>
      <c r="AJ18" s="62"/>
      <c r="AK18" s="48"/>
      <c r="AL18" s="49"/>
      <c r="AM18" s="50"/>
      <c r="AN18" s="48"/>
      <c r="AO18" s="49"/>
      <c r="AP18" s="49"/>
      <c r="AQ18" s="50"/>
      <c r="AR18" s="48" t="s">
        <v>126</v>
      </c>
      <c r="AS18" s="49"/>
      <c r="AT18" s="57"/>
      <c r="AU18" s="48">
        <f t="shared" si="4"/>
        <v>3</v>
      </c>
      <c r="AV18" s="49">
        <f t="shared" si="1"/>
        <v>0</v>
      </c>
      <c r="AW18" s="49">
        <f t="shared" si="2"/>
        <v>2</v>
      </c>
      <c r="AX18" s="50">
        <f t="shared" si="3"/>
        <v>1</v>
      </c>
    </row>
    <row r="19" spans="1:50" ht="20.100000000000001" customHeight="1" x14ac:dyDescent="0.15">
      <c r="A19" s="22" t="s">
        <v>140</v>
      </c>
      <c r="B19" s="23"/>
      <c r="C19" s="24"/>
      <c r="D19" s="24"/>
      <c r="E19" s="25"/>
      <c r="F19" s="23"/>
      <c r="G19" s="24"/>
      <c r="H19" s="24"/>
      <c r="I19" s="24"/>
      <c r="J19" s="25"/>
      <c r="K19" s="23"/>
      <c r="L19" s="24"/>
      <c r="M19" s="24"/>
      <c r="N19" s="25"/>
      <c r="O19" s="23"/>
      <c r="P19" s="24"/>
      <c r="Q19" s="24"/>
      <c r="R19" s="25"/>
      <c r="S19" s="48"/>
      <c r="T19" s="49"/>
      <c r="U19" s="49"/>
      <c r="V19" s="49"/>
      <c r="W19" s="50"/>
      <c r="X19" s="48"/>
      <c r="Y19" s="49"/>
      <c r="Z19" s="49"/>
      <c r="AA19" s="50"/>
      <c r="AB19" s="48"/>
      <c r="AC19" s="49"/>
      <c r="AD19" s="50"/>
      <c r="AE19" s="48"/>
      <c r="AF19" s="49"/>
      <c r="AG19" s="50"/>
      <c r="AH19" s="48" t="s">
        <v>138</v>
      </c>
      <c r="AI19" s="49" t="s">
        <v>126</v>
      </c>
      <c r="AJ19" s="62"/>
      <c r="AK19" s="48"/>
      <c r="AL19" s="49"/>
      <c r="AM19" s="50"/>
      <c r="AN19" s="48"/>
      <c r="AO19" s="49"/>
      <c r="AP19" s="49"/>
      <c r="AQ19" s="50"/>
      <c r="AR19" s="48"/>
      <c r="AS19" s="49"/>
      <c r="AT19" s="57"/>
      <c r="AU19" s="48">
        <f t="shared" si="4"/>
        <v>2</v>
      </c>
      <c r="AV19" s="49">
        <f t="shared" si="1"/>
        <v>0</v>
      </c>
      <c r="AW19" s="49">
        <f t="shared" si="2"/>
        <v>1</v>
      </c>
      <c r="AX19" s="50">
        <f t="shared" si="3"/>
        <v>1</v>
      </c>
    </row>
    <row r="20" spans="1:50" ht="20.100000000000001" customHeight="1" x14ac:dyDescent="0.15">
      <c r="A20" s="22" t="s">
        <v>141</v>
      </c>
      <c r="B20" s="23"/>
      <c r="C20" s="24"/>
      <c r="D20" s="24"/>
      <c r="E20" s="25"/>
      <c r="F20" s="23"/>
      <c r="G20" s="24"/>
      <c r="H20" s="24"/>
      <c r="I20" s="24"/>
      <c r="J20" s="25"/>
      <c r="K20" s="23"/>
      <c r="L20" s="24"/>
      <c r="M20" s="24"/>
      <c r="N20" s="25"/>
      <c r="O20" s="23"/>
      <c r="P20" s="24"/>
      <c r="Q20" s="24"/>
      <c r="R20" s="25"/>
      <c r="S20" s="48"/>
      <c r="T20" s="49"/>
      <c r="U20" s="49"/>
      <c r="V20" s="49"/>
      <c r="W20" s="50"/>
      <c r="X20" s="48"/>
      <c r="Y20" s="49"/>
      <c r="Z20" s="49"/>
      <c r="AA20" s="50"/>
      <c r="AB20" s="48"/>
      <c r="AC20" s="49"/>
      <c r="AD20" s="50"/>
      <c r="AE20" s="48"/>
      <c r="AF20" s="49"/>
      <c r="AG20" s="50"/>
      <c r="AH20" s="60"/>
      <c r="AI20" s="61"/>
      <c r="AJ20" s="50"/>
      <c r="AK20" s="48"/>
      <c r="AL20" s="49"/>
      <c r="AM20" s="50" t="s">
        <v>124</v>
      </c>
      <c r="AN20" s="48"/>
      <c r="AO20" s="49"/>
      <c r="AP20" s="49"/>
      <c r="AQ20" s="50"/>
      <c r="AR20" s="48"/>
      <c r="AS20" s="49"/>
      <c r="AT20" s="57"/>
      <c r="AU20" s="48">
        <f t="shared" si="4"/>
        <v>1</v>
      </c>
      <c r="AV20" s="49">
        <f t="shared" si="1"/>
        <v>1</v>
      </c>
      <c r="AW20" s="49">
        <f t="shared" si="2"/>
        <v>0</v>
      </c>
      <c r="AX20" s="50">
        <f t="shared" si="3"/>
        <v>0</v>
      </c>
    </row>
    <row r="21" spans="1:50" ht="20.100000000000001" customHeight="1" x14ac:dyDescent="0.15">
      <c r="A21" s="22" t="s">
        <v>142</v>
      </c>
      <c r="B21" s="23"/>
      <c r="C21" s="24"/>
      <c r="D21" s="24"/>
      <c r="E21" s="25"/>
      <c r="F21" s="23"/>
      <c r="G21" s="24"/>
      <c r="H21" s="24"/>
      <c r="I21" s="24"/>
      <c r="J21" s="25"/>
      <c r="K21" s="23"/>
      <c r="L21" s="24"/>
      <c r="M21" s="24"/>
      <c r="N21" s="25"/>
      <c r="O21" s="23"/>
      <c r="P21" s="24"/>
      <c r="Q21" s="24"/>
      <c r="R21" s="25"/>
      <c r="S21" s="48"/>
      <c r="T21" s="49"/>
      <c r="U21" s="49"/>
      <c r="V21" s="49"/>
      <c r="W21" s="50"/>
      <c r="X21" s="48"/>
      <c r="Y21" s="49"/>
      <c r="Z21" s="49"/>
      <c r="AA21" s="50"/>
      <c r="AB21" s="48"/>
      <c r="AC21" s="49"/>
      <c r="AD21" s="50"/>
      <c r="AE21" s="48"/>
      <c r="AF21" s="49"/>
      <c r="AG21" s="50"/>
      <c r="AH21" s="60"/>
      <c r="AI21" s="61"/>
      <c r="AJ21" s="50"/>
      <c r="AK21" s="48"/>
      <c r="AL21" s="49"/>
      <c r="AM21" s="50" t="s">
        <v>124</v>
      </c>
      <c r="AN21" s="48"/>
      <c r="AO21" s="49"/>
      <c r="AP21" s="49"/>
      <c r="AQ21" s="50"/>
      <c r="AR21" s="48"/>
      <c r="AS21" s="49"/>
      <c r="AT21" s="57"/>
      <c r="AU21" s="48">
        <f t="shared" si="4"/>
        <v>1</v>
      </c>
      <c r="AV21" s="49">
        <f t="shared" si="1"/>
        <v>1</v>
      </c>
      <c r="AW21" s="49">
        <f t="shared" si="2"/>
        <v>0</v>
      </c>
      <c r="AX21" s="50">
        <f t="shared" si="3"/>
        <v>0</v>
      </c>
    </row>
    <row r="22" spans="1:50" ht="20.100000000000001" customHeight="1" x14ac:dyDescent="0.15">
      <c r="A22" s="22" t="s">
        <v>143</v>
      </c>
      <c r="B22" s="23" t="s">
        <v>124</v>
      </c>
      <c r="C22" s="24" t="s">
        <v>124</v>
      </c>
      <c r="D22" s="24"/>
      <c r="E22" s="25"/>
      <c r="F22" s="23"/>
      <c r="G22" s="27"/>
      <c r="H22" s="24"/>
      <c r="I22" s="24"/>
      <c r="J22" s="25"/>
      <c r="K22" s="23"/>
      <c r="L22" s="24"/>
      <c r="M22" s="24"/>
      <c r="N22" s="25"/>
      <c r="O22" s="23"/>
      <c r="P22" s="24"/>
      <c r="Q22" s="24"/>
      <c r="R22" s="25"/>
      <c r="S22" s="48"/>
      <c r="T22" s="49"/>
      <c r="U22" s="49"/>
      <c r="V22" s="49"/>
      <c r="W22" s="50"/>
      <c r="X22" s="48"/>
      <c r="Y22" s="49"/>
      <c r="Z22" s="49"/>
      <c r="AA22" s="50"/>
      <c r="AB22" s="48"/>
      <c r="AC22" s="49"/>
      <c r="AD22" s="50"/>
      <c r="AE22" s="48"/>
      <c r="AF22" s="49"/>
      <c r="AG22" s="50"/>
      <c r="AH22" s="60"/>
      <c r="AI22" s="61"/>
      <c r="AJ22" s="62"/>
      <c r="AK22" s="48"/>
      <c r="AL22" s="49"/>
      <c r="AM22" s="50"/>
      <c r="AN22" s="48"/>
      <c r="AO22" s="49"/>
      <c r="AP22" s="49"/>
      <c r="AQ22" s="50"/>
      <c r="AR22" s="48"/>
      <c r="AS22" s="49"/>
      <c r="AT22" s="57"/>
      <c r="AU22" s="48">
        <f t="shared" si="4"/>
        <v>2</v>
      </c>
      <c r="AV22" s="49">
        <f t="shared" si="1"/>
        <v>2</v>
      </c>
      <c r="AW22" s="49">
        <f t="shared" si="2"/>
        <v>0</v>
      </c>
      <c r="AX22" s="50">
        <f t="shared" si="3"/>
        <v>0</v>
      </c>
    </row>
    <row r="23" spans="1:50" ht="20.100000000000001" customHeight="1" x14ac:dyDescent="0.15">
      <c r="A23" s="22" t="s">
        <v>144</v>
      </c>
      <c r="B23" s="23" t="s">
        <v>124</v>
      </c>
      <c r="C23" s="24" t="s">
        <v>124</v>
      </c>
      <c r="D23" s="24"/>
      <c r="E23" s="25"/>
      <c r="F23" s="23"/>
      <c r="G23" s="24"/>
      <c r="H23" s="24"/>
      <c r="I23" s="24"/>
      <c r="J23" s="25"/>
      <c r="K23" s="23"/>
      <c r="L23" s="24"/>
      <c r="M23" s="24"/>
      <c r="N23" s="25"/>
      <c r="O23" s="23"/>
      <c r="P23" s="24"/>
      <c r="Q23" s="24"/>
      <c r="R23" s="25"/>
      <c r="S23" s="48"/>
      <c r="T23" s="49"/>
      <c r="U23" s="49"/>
      <c r="V23" s="49"/>
      <c r="W23" s="50"/>
      <c r="X23" s="48"/>
      <c r="Y23" s="49"/>
      <c r="Z23" s="49"/>
      <c r="AA23" s="50"/>
      <c r="AB23" s="48"/>
      <c r="AC23" s="49"/>
      <c r="AD23" s="50"/>
      <c r="AE23" s="48"/>
      <c r="AF23" s="49"/>
      <c r="AG23" s="50"/>
      <c r="AH23" s="60"/>
      <c r="AI23" s="61"/>
      <c r="AJ23" s="62"/>
      <c r="AK23" s="48"/>
      <c r="AL23" s="49"/>
      <c r="AM23" s="50"/>
      <c r="AN23" s="48"/>
      <c r="AO23" s="49"/>
      <c r="AP23" s="49"/>
      <c r="AQ23" s="50"/>
      <c r="AR23" s="48"/>
      <c r="AS23" s="49"/>
      <c r="AT23" s="57"/>
      <c r="AU23" s="48">
        <f t="shared" si="4"/>
        <v>2</v>
      </c>
      <c r="AV23" s="49">
        <f t="shared" si="1"/>
        <v>2</v>
      </c>
      <c r="AW23" s="49">
        <f t="shared" si="2"/>
        <v>0</v>
      </c>
      <c r="AX23" s="50">
        <f t="shared" si="3"/>
        <v>0</v>
      </c>
    </row>
    <row r="24" spans="1:50" ht="20.100000000000001" customHeight="1" x14ac:dyDescent="0.15">
      <c r="A24" s="22" t="s">
        <v>145</v>
      </c>
      <c r="B24" s="23" t="s">
        <v>124</v>
      </c>
      <c r="C24" s="24" t="s">
        <v>124</v>
      </c>
      <c r="D24" s="24"/>
      <c r="E24" s="25"/>
      <c r="F24" s="23"/>
      <c r="G24" s="24"/>
      <c r="H24" s="24"/>
      <c r="I24" s="24"/>
      <c r="J24" s="25"/>
      <c r="K24" s="23"/>
      <c r="L24" s="24"/>
      <c r="M24" s="24"/>
      <c r="N24" s="25"/>
      <c r="O24" s="23"/>
      <c r="P24" s="24"/>
      <c r="Q24" s="24"/>
      <c r="R24" s="25"/>
      <c r="S24" s="48"/>
      <c r="T24" s="49"/>
      <c r="U24" s="49"/>
      <c r="V24" s="49"/>
      <c r="W24" s="50"/>
      <c r="X24" s="48"/>
      <c r="Y24" s="49"/>
      <c r="Z24" s="49"/>
      <c r="AA24" s="50"/>
      <c r="AB24" s="48"/>
      <c r="AC24" s="49"/>
      <c r="AD24" s="50"/>
      <c r="AE24" s="48"/>
      <c r="AF24" s="49"/>
      <c r="AG24" s="50"/>
      <c r="AH24" s="60"/>
      <c r="AI24" s="61"/>
      <c r="AJ24" s="62"/>
      <c r="AK24" s="48"/>
      <c r="AL24" s="49"/>
      <c r="AM24" s="50"/>
      <c r="AN24" s="48"/>
      <c r="AO24" s="49"/>
      <c r="AP24" s="49"/>
      <c r="AQ24" s="50"/>
      <c r="AR24" s="48"/>
      <c r="AS24" s="49"/>
      <c r="AT24" s="57"/>
      <c r="AU24" s="48">
        <f t="shared" si="4"/>
        <v>2</v>
      </c>
      <c r="AV24" s="49">
        <f t="shared" si="1"/>
        <v>2</v>
      </c>
      <c r="AW24" s="49">
        <f t="shared" si="2"/>
        <v>0</v>
      </c>
      <c r="AX24" s="50">
        <f t="shared" si="3"/>
        <v>0</v>
      </c>
    </row>
    <row r="25" spans="1:50" ht="20.100000000000001" customHeight="1" x14ac:dyDescent="0.15">
      <c r="A25" s="22" t="s">
        <v>146</v>
      </c>
      <c r="B25" s="23"/>
      <c r="C25" s="24"/>
      <c r="D25" s="24" t="s">
        <v>124</v>
      </c>
      <c r="E25" s="25"/>
      <c r="F25" s="23" t="s">
        <v>124</v>
      </c>
      <c r="G25" s="24"/>
      <c r="H25" s="24"/>
      <c r="I25" s="24" t="s">
        <v>124</v>
      </c>
      <c r="J25" s="25"/>
      <c r="K25" s="23"/>
      <c r="L25" s="24"/>
      <c r="M25" s="24"/>
      <c r="N25" s="25"/>
      <c r="O25" s="23"/>
      <c r="P25" s="24"/>
      <c r="Q25" s="24"/>
      <c r="R25" s="25"/>
      <c r="S25" s="48"/>
      <c r="T25" s="49"/>
      <c r="U25" s="49"/>
      <c r="V25" s="49"/>
      <c r="W25" s="50"/>
      <c r="X25" s="48"/>
      <c r="Y25" s="49"/>
      <c r="Z25" s="49"/>
      <c r="AA25" s="50"/>
      <c r="AB25" s="48"/>
      <c r="AC25" s="49"/>
      <c r="AD25" s="50"/>
      <c r="AE25" s="48"/>
      <c r="AF25" s="49"/>
      <c r="AG25" s="50"/>
      <c r="AH25" s="60"/>
      <c r="AI25" s="61"/>
      <c r="AJ25" s="62"/>
      <c r="AK25" s="48"/>
      <c r="AL25" s="49"/>
      <c r="AM25" s="50"/>
      <c r="AN25" s="48"/>
      <c r="AO25" s="49"/>
      <c r="AP25" s="49"/>
      <c r="AQ25" s="50"/>
      <c r="AR25" s="48"/>
      <c r="AS25" s="49"/>
      <c r="AT25" s="57"/>
      <c r="AU25" s="48">
        <f t="shared" si="4"/>
        <v>3</v>
      </c>
      <c r="AV25" s="49">
        <f t="shared" si="1"/>
        <v>3</v>
      </c>
      <c r="AW25" s="49">
        <f t="shared" si="2"/>
        <v>0</v>
      </c>
      <c r="AX25" s="50">
        <f t="shared" si="3"/>
        <v>0</v>
      </c>
    </row>
    <row r="26" spans="1:50" ht="20.100000000000001" customHeight="1" x14ac:dyDescent="0.15">
      <c r="A26" s="22" t="s">
        <v>147</v>
      </c>
      <c r="B26" s="23"/>
      <c r="C26" s="24"/>
      <c r="D26" s="24" t="s">
        <v>126</v>
      </c>
      <c r="E26" s="25"/>
      <c r="F26" s="23"/>
      <c r="G26" s="24" t="s">
        <v>124</v>
      </c>
      <c r="H26" s="24"/>
      <c r="I26" s="24"/>
      <c r="J26" s="25" t="s">
        <v>124</v>
      </c>
      <c r="K26" s="23"/>
      <c r="L26" s="24"/>
      <c r="M26" s="24"/>
      <c r="N26" s="25"/>
      <c r="O26" s="23"/>
      <c r="P26" s="24"/>
      <c r="Q26" s="24"/>
      <c r="R26" s="25"/>
      <c r="S26" s="48"/>
      <c r="T26" s="49"/>
      <c r="U26" s="49"/>
      <c r="V26" s="49"/>
      <c r="W26" s="50"/>
      <c r="X26" s="48"/>
      <c r="Y26" s="49"/>
      <c r="Z26" s="49"/>
      <c r="AA26" s="50"/>
      <c r="AB26" s="48"/>
      <c r="AC26" s="49"/>
      <c r="AD26" s="50"/>
      <c r="AE26" s="48"/>
      <c r="AF26" s="49"/>
      <c r="AG26" s="50"/>
      <c r="AH26" s="60"/>
      <c r="AI26" s="66"/>
      <c r="AJ26" s="62"/>
      <c r="AK26" s="48"/>
      <c r="AL26" s="49"/>
      <c r="AM26" s="50"/>
      <c r="AN26" s="48"/>
      <c r="AO26" s="49"/>
      <c r="AP26" s="49"/>
      <c r="AQ26" s="50"/>
      <c r="AR26" s="48"/>
      <c r="AS26" s="49"/>
      <c r="AT26" s="57"/>
      <c r="AU26" s="48">
        <f t="shared" si="4"/>
        <v>3</v>
      </c>
      <c r="AV26" s="49">
        <f t="shared" si="1"/>
        <v>2</v>
      </c>
      <c r="AW26" s="49">
        <f t="shared" si="2"/>
        <v>1</v>
      </c>
      <c r="AX26" s="50">
        <f t="shared" si="3"/>
        <v>0</v>
      </c>
    </row>
    <row r="27" spans="1:50" ht="20.100000000000001" customHeight="1" x14ac:dyDescent="0.15">
      <c r="A27" s="28" t="s">
        <v>148</v>
      </c>
      <c r="B27" s="23"/>
      <c r="C27" s="24"/>
      <c r="D27" s="24"/>
      <c r="E27" s="25"/>
      <c r="F27" s="29" t="s">
        <v>126</v>
      </c>
      <c r="G27" s="24"/>
      <c r="H27" s="24"/>
      <c r="I27" s="30" t="s">
        <v>126</v>
      </c>
      <c r="J27" s="25"/>
      <c r="K27" s="23"/>
      <c r="L27" s="24"/>
      <c r="M27" s="24"/>
      <c r="N27" s="25"/>
      <c r="O27" s="29" t="s">
        <v>126</v>
      </c>
      <c r="P27" s="24"/>
      <c r="Q27" s="24"/>
      <c r="R27" s="25"/>
      <c r="S27" s="48"/>
      <c r="T27" s="49"/>
      <c r="U27" s="49"/>
      <c r="V27" s="49"/>
      <c r="W27" s="50"/>
      <c r="X27" s="48"/>
      <c r="Y27" s="49"/>
      <c r="Z27" s="49"/>
      <c r="AA27" s="50"/>
      <c r="AB27" s="48"/>
      <c r="AC27" s="49"/>
      <c r="AD27" s="50"/>
      <c r="AE27" s="48"/>
      <c r="AF27" s="49"/>
      <c r="AG27" s="50"/>
      <c r="AH27" s="60"/>
      <c r="AI27" s="61"/>
      <c r="AJ27" s="62"/>
      <c r="AK27" s="48"/>
      <c r="AL27" s="49"/>
      <c r="AM27" s="50"/>
      <c r="AN27" s="48"/>
      <c r="AO27" s="49"/>
      <c r="AP27" s="49"/>
      <c r="AQ27" s="50"/>
      <c r="AR27" s="48"/>
      <c r="AS27" s="49"/>
      <c r="AT27" s="57"/>
      <c r="AU27" s="48">
        <f t="shared" si="4"/>
        <v>3</v>
      </c>
      <c r="AV27" s="49">
        <f t="shared" si="1"/>
        <v>0</v>
      </c>
      <c r="AW27" s="49">
        <f t="shared" si="2"/>
        <v>3</v>
      </c>
      <c r="AX27" s="50">
        <f t="shared" si="3"/>
        <v>0</v>
      </c>
    </row>
    <row r="28" spans="1:50" ht="20.100000000000001" customHeight="1" x14ac:dyDescent="0.15">
      <c r="A28" s="28" t="s">
        <v>149</v>
      </c>
      <c r="B28" s="23"/>
      <c r="C28" s="24"/>
      <c r="D28" s="24"/>
      <c r="E28" s="25"/>
      <c r="F28" s="29" t="s">
        <v>124</v>
      </c>
      <c r="G28" s="24"/>
      <c r="H28" s="24"/>
      <c r="I28" s="31" t="s">
        <v>124</v>
      </c>
      <c r="J28" s="25"/>
      <c r="K28" s="23"/>
      <c r="L28" s="24"/>
      <c r="M28" s="24"/>
      <c r="N28" s="25"/>
      <c r="O28" s="23"/>
      <c r="P28" s="24"/>
      <c r="Q28" s="24"/>
      <c r="R28" s="25"/>
      <c r="S28" s="48"/>
      <c r="T28" s="49"/>
      <c r="U28" s="49"/>
      <c r="V28" s="49"/>
      <c r="W28" s="50"/>
      <c r="X28" s="48"/>
      <c r="Y28" s="49"/>
      <c r="Z28" s="49"/>
      <c r="AA28" s="50"/>
      <c r="AB28" s="48"/>
      <c r="AC28" s="49"/>
      <c r="AD28" s="50"/>
      <c r="AE28" s="48"/>
      <c r="AF28" s="49"/>
      <c r="AG28" s="50"/>
      <c r="AH28" s="60"/>
      <c r="AI28" s="61"/>
      <c r="AJ28" s="62"/>
      <c r="AK28" s="48"/>
      <c r="AL28" s="49"/>
      <c r="AM28" s="50"/>
      <c r="AN28" s="48"/>
      <c r="AO28" s="49"/>
      <c r="AP28" s="49"/>
      <c r="AQ28" s="50"/>
      <c r="AR28" s="48"/>
      <c r="AS28" s="49"/>
      <c r="AT28" s="57"/>
      <c r="AU28" s="48">
        <f t="shared" si="4"/>
        <v>2</v>
      </c>
      <c r="AV28" s="49">
        <f t="shared" si="1"/>
        <v>2</v>
      </c>
      <c r="AW28" s="49">
        <f t="shared" si="2"/>
        <v>0</v>
      </c>
      <c r="AX28" s="50">
        <f t="shared" si="3"/>
        <v>0</v>
      </c>
    </row>
    <row r="29" spans="1:50" ht="20.100000000000001" customHeight="1" x14ac:dyDescent="0.15">
      <c r="A29" s="28" t="s">
        <v>150</v>
      </c>
      <c r="B29" s="23"/>
      <c r="C29" s="24"/>
      <c r="D29" s="24"/>
      <c r="E29" s="25"/>
      <c r="F29" s="23"/>
      <c r="G29" s="30" t="s">
        <v>124</v>
      </c>
      <c r="H29" s="31"/>
      <c r="I29" s="31"/>
      <c r="J29" s="45" t="s">
        <v>124</v>
      </c>
      <c r="K29" s="23"/>
      <c r="L29" s="24"/>
      <c r="M29" s="24"/>
      <c r="N29" s="25"/>
      <c r="O29" s="23"/>
      <c r="P29" s="24"/>
      <c r="Q29" s="24"/>
      <c r="R29" s="25"/>
      <c r="S29" s="48"/>
      <c r="T29" s="49"/>
      <c r="U29" s="49"/>
      <c r="V29" s="49"/>
      <c r="W29" s="50"/>
      <c r="X29" s="48"/>
      <c r="Y29" s="49"/>
      <c r="Z29" s="49"/>
      <c r="AA29" s="50"/>
      <c r="AB29" s="48"/>
      <c r="AC29" s="49"/>
      <c r="AD29" s="50"/>
      <c r="AE29" s="48"/>
      <c r="AF29" s="49"/>
      <c r="AG29" s="50"/>
      <c r="AH29" s="60"/>
      <c r="AI29" s="61"/>
      <c r="AJ29" s="62"/>
      <c r="AK29" s="48"/>
      <c r="AL29" s="49"/>
      <c r="AM29" s="50"/>
      <c r="AN29" s="48"/>
      <c r="AO29" s="49"/>
      <c r="AP29" s="49"/>
      <c r="AQ29" s="50"/>
      <c r="AR29" s="48"/>
      <c r="AS29" s="49"/>
      <c r="AT29" s="57"/>
      <c r="AU29" s="48">
        <f t="shared" si="4"/>
        <v>2</v>
      </c>
      <c r="AV29" s="49">
        <f t="shared" si="1"/>
        <v>2</v>
      </c>
      <c r="AW29" s="49">
        <f t="shared" si="2"/>
        <v>0</v>
      </c>
      <c r="AX29" s="50">
        <f t="shared" si="3"/>
        <v>0</v>
      </c>
    </row>
    <row r="30" spans="1:50" ht="20.100000000000001" customHeight="1" x14ac:dyDescent="0.15">
      <c r="A30" s="28" t="s">
        <v>151</v>
      </c>
      <c r="B30" s="23"/>
      <c r="C30" s="24"/>
      <c r="D30" s="24"/>
      <c r="E30" s="25"/>
      <c r="F30" s="23" t="s">
        <v>126</v>
      </c>
      <c r="G30" s="24"/>
      <c r="H30" s="24"/>
      <c r="I30" s="24" t="s">
        <v>126</v>
      </c>
      <c r="J30" s="25"/>
      <c r="K30" s="23"/>
      <c r="L30" s="24"/>
      <c r="M30" s="24"/>
      <c r="N30" s="25"/>
      <c r="O30" s="23"/>
      <c r="P30" s="24"/>
      <c r="Q30" s="24"/>
      <c r="R30" s="25"/>
      <c r="S30" s="48"/>
      <c r="T30" s="49"/>
      <c r="U30" s="49"/>
      <c r="V30" s="49"/>
      <c r="W30" s="50"/>
      <c r="X30" s="48"/>
      <c r="Y30" s="49"/>
      <c r="Z30" s="49"/>
      <c r="AA30" s="50"/>
      <c r="AB30" s="48"/>
      <c r="AC30" s="49"/>
      <c r="AD30" s="50"/>
      <c r="AE30" s="48"/>
      <c r="AF30" s="49"/>
      <c r="AG30" s="50"/>
      <c r="AH30" s="60"/>
      <c r="AI30" s="61"/>
      <c r="AJ30" s="62"/>
      <c r="AK30" s="48"/>
      <c r="AL30" s="49"/>
      <c r="AM30" s="50"/>
      <c r="AN30" s="48"/>
      <c r="AO30" s="49"/>
      <c r="AP30" s="49"/>
      <c r="AQ30" s="50"/>
      <c r="AR30" s="48"/>
      <c r="AS30" s="49"/>
      <c r="AT30" s="57"/>
      <c r="AU30" s="48">
        <f t="shared" si="4"/>
        <v>2</v>
      </c>
      <c r="AV30" s="49">
        <f t="shared" si="1"/>
        <v>0</v>
      </c>
      <c r="AW30" s="49">
        <f t="shared" si="2"/>
        <v>2</v>
      </c>
      <c r="AX30" s="50">
        <f t="shared" si="3"/>
        <v>0</v>
      </c>
    </row>
    <row r="31" spans="1:50" ht="20.100000000000001" customHeight="1" x14ac:dyDescent="0.15">
      <c r="A31" s="28" t="s">
        <v>152</v>
      </c>
      <c r="B31" s="23"/>
      <c r="C31" s="24"/>
      <c r="D31" s="24"/>
      <c r="E31" s="25"/>
      <c r="F31" s="23"/>
      <c r="G31" s="24" t="s">
        <v>126</v>
      </c>
      <c r="H31" s="24"/>
      <c r="I31" s="24"/>
      <c r="J31" s="25" t="s">
        <v>126</v>
      </c>
      <c r="K31" s="23"/>
      <c r="L31" s="24"/>
      <c r="M31" s="24"/>
      <c r="N31" s="25"/>
      <c r="O31" s="23"/>
      <c r="P31" s="24"/>
      <c r="Q31" s="24"/>
      <c r="R31" s="25"/>
      <c r="S31" s="48"/>
      <c r="T31" s="49"/>
      <c r="U31" s="49"/>
      <c r="V31" s="49"/>
      <c r="W31" s="50"/>
      <c r="X31" s="48"/>
      <c r="Y31" s="49"/>
      <c r="Z31" s="49"/>
      <c r="AA31" s="50"/>
      <c r="AB31" s="48"/>
      <c r="AC31" s="49"/>
      <c r="AD31" s="50"/>
      <c r="AE31" s="48"/>
      <c r="AF31" s="49"/>
      <c r="AG31" s="50"/>
      <c r="AH31" s="60"/>
      <c r="AI31" s="61"/>
      <c r="AJ31" s="62"/>
      <c r="AK31" s="48"/>
      <c r="AL31" s="49"/>
      <c r="AM31" s="50"/>
      <c r="AN31" s="48"/>
      <c r="AO31" s="49"/>
      <c r="AP31" s="49"/>
      <c r="AQ31" s="50"/>
      <c r="AR31" s="48"/>
      <c r="AS31" s="49"/>
      <c r="AT31" s="57"/>
      <c r="AU31" s="48">
        <f t="shared" si="4"/>
        <v>2</v>
      </c>
      <c r="AV31" s="49">
        <f t="shared" si="1"/>
        <v>0</v>
      </c>
      <c r="AW31" s="49">
        <f t="shared" si="2"/>
        <v>2</v>
      </c>
      <c r="AX31" s="50">
        <f t="shared" si="3"/>
        <v>0</v>
      </c>
    </row>
    <row r="32" spans="1:50" ht="20.100000000000001" customHeight="1" x14ac:dyDescent="0.15">
      <c r="A32" s="28" t="s">
        <v>153</v>
      </c>
      <c r="B32" s="23"/>
      <c r="C32" s="24"/>
      <c r="D32" s="24"/>
      <c r="E32" s="25"/>
      <c r="F32" s="23"/>
      <c r="G32" s="24"/>
      <c r="H32" s="24" t="s">
        <v>124</v>
      </c>
      <c r="I32" s="24"/>
      <c r="J32" s="25"/>
      <c r="K32" s="23"/>
      <c r="L32" s="24"/>
      <c r="M32" s="24"/>
      <c r="N32" s="25"/>
      <c r="O32" s="23"/>
      <c r="P32" s="24"/>
      <c r="Q32" s="24"/>
      <c r="R32" s="25"/>
      <c r="S32" s="48"/>
      <c r="T32" s="49"/>
      <c r="U32" s="49"/>
      <c r="V32" s="49"/>
      <c r="W32" s="50"/>
      <c r="X32" s="48"/>
      <c r="Y32" s="49"/>
      <c r="Z32" s="49"/>
      <c r="AA32" s="50"/>
      <c r="AB32" s="48"/>
      <c r="AC32" s="49" t="s">
        <v>124</v>
      </c>
      <c r="AD32" s="50"/>
      <c r="AE32" s="48"/>
      <c r="AF32" s="49"/>
      <c r="AG32" s="50"/>
      <c r="AH32" s="60"/>
      <c r="AI32" s="61"/>
      <c r="AJ32" s="62"/>
      <c r="AK32" s="48"/>
      <c r="AL32" s="49"/>
      <c r="AM32" s="50"/>
      <c r="AN32" s="48"/>
      <c r="AO32" s="49"/>
      <c r="AP32" s="49"/>
      <c r="AQ32" s="50"/>
      <c r="AR32" s="48"/>
      <c r="AS32" s="49"/>
      <c r="AT32" s="57"/>
      <c r="AU32" s="48">
        <f t="shared" si="4"/>
        <v>2</v>
      </c>
      <c r="AV32" s="49">
        <f t="shared" si="1"/>
        <v>2</v>
      </c>
      <c r="AW32" s="49">
        <f t="shared" si="2"/>
        <v>0</v>
      </c>
      <c r="AX32" s="50">
        <f t="shared" si="3"/>
        <v>0</v>
      </c>
    </row>
    <row r="33" spans="1:50" ht="20.100000000000001" customHeight="1" x14ac:dyDescent="0.15">
      <c r="A33" s="22" t="s">
        <v>35</v>
      </c>
      <c r="B33" s="23"/>
      <c r="C33" s="24"/>
      <c r="D33" s="24"/>
      <c r="E33" s="25"/>
      <c r="F33" s="23"/>
      <c r="G33" s="24"/>
      <c r="H33" s="24" t="s">
        <v>124</v>
      </c>
      <c r="I33" s="24"/>
      <c r="J33" s="25"/>
      <c r="K33" s="23"/>
      <c r="L33" s="24"/>
      <c r="M33" s="24"/>
      <c r="N33" s="25"/>
      <c r="O33" s="23"/>
      <c r="P33" s="24"/>
      <c r="Q33" s="24"/>
      <c r="R33" s="25"/>
      <c r="S33" s="48"/>
      <c r="T33" s="49"/>
      <c r="U33" s="49"/>
      <c r="V33" s="49"/>
      <c r="W33" s="50"/>
      <c r="X33" s="48"/>
      <c r="Y33" s="49"/>
      <c r="Z33" s="49"/>
      <c r="AA33" s="50"/>
      <c r="AB33" s="48"/>
      <c r="AC33" s="49" t="s">
        <v>124</v>
      </c>
      <c r="AD33" s="52" t="s">
        <v>124</v>
      </c>
      <c r="AE33" s="48"/>
      <c r="AF33" s="49"/>
      <c r="AG33" s="50" t="s">
        <v>138</v>
      </c>
      <c r="AH33" s="60"/>
      <c r="AI33" s="61"/>
      <c r="AJ33" s="62"/>
      <c r="AK33" s="48"/>
      <c r="AL33" s="49"/>
      <c r="AM33" s="50"/>
      <c r="AN33" s="48"/>
      <c r="AO33" s="49"/>
      <c r="AP33" s="49"/>
      <c r="AQ33" s="50"/>
      <c r="AR33" s="48"/>
      <c r="AS33" s="49"/>
      <c r="AT33" s="57"/>
      <c r="AU33" s="48">
        <f t="shared" si="4"/>
        <v>4</v>
      </c>
      <c r="AV33" s="49">
        <f t="shared" si="1"/>
        <v>3</v>
      </c>
      <c r="AW33" s="49">
        <f t="shared" si="2"/>
        <v>0</v>
      </c>
      <c r="AX33" s="50">
        <f t="shared" si="3"/>
        <v>1</v>
      </c>
    </row>
    <row r="34" spans="1:50" ht="20.100000000000001" customHeight="1" x14ac:dyDescent="0.15">
      <c r="A34" s="22" t="s">
        <v>154</v>
      </c>
      <c r="B34" s="23"/>
      <c r="C34" s="24"/>
      <c r="D34" s="24"/>
      <c r="E34" s="25" t="s">
        <v>124</v>
      </c>
      <c r="F34" s="23"/>
      <c r="G34" s="24"/>
      <c r="H34" s="24"/>
      <c r="I34" s="24"/>
      <c r="J34" s="25"/>
      <c r="K34" s="23"/>
      <c r="L34" s="24"/>
      <c r="M34" s="24"/>
      <c r="N34" s="25" t="s">
        <v>124</v>
      </c>
      <c r="O34" s="23"/>
      <c r="P34" s="24"/>
      <c r="Q34" s="24"/>
      <c r="R34" s="25"/>
      <c r="S34" s="48"/>
      <c r="T34" s="49"/>
      <c r="U34" s="49"/>
      <c r="V34" s="49"/>
      <c r="W34" s="50"/>
      <c r="X34" s="48"/>
      <c r="Y34" s="49"/>
      <c r="Z34" s="49"/>
      <c r="AA34" s="50"/>
      <c r="AB34" s="48"/>
      <c r="AC34" s="49"/>
      <c r="AD34" s="50"/>
      <c r="AE34" s="48"/>
      <c r="AF34" s="49"/>
      <c r="AG34" s="50"/>
      <c r="AH34" s="60"/>
      <c r="AI34" s="61"/>
      <c r="AJ34" s="62"/>
      <c r="AK34" s="48"/>
      <c r="AL34" s="49"/>
      <c r="AM34" s="50"/>
      <c r="AN34" s="48"/>
      <c r="AO34" s="49"/>
      <c r="AP34" s="49"/>
      <c r="AQ34" s="50"/>
      <c r="AR34" s="48"/>
      <c r="AS34" s="49"/>
      <c r="AT34" s="57"/>
      <c r="AU34" s="48">
        <f t="shared" si="4"/>
        <v>2</v>
      </c>
      <c r="AV34" s="49">
        <f t="shared" si="1"/>
        <v>2</v>
      </c>
      <c r="AW34" s="49">
        <f t="shared" si="2"/>
        <v>0</v>
      </c>
      <c r="AX34" s="50">
        <f t="shared" si="3"/>
        <v>0</v>
      </c>
    </row>
    <row r="35" spans="1:50" ht="20.100000000000001" customHeight="1" x14ac:dyDescent="0.15">
      <c r="A35" s="22" t="s">
        <v>155</v>
      </c>
      <c r="B35" s="23"/>
      <c r="C35" s="24"/>
      <c r="D35" s="24" t="s">
        <v>124</v>
      </c>
      <c r="E35" s="25"/>
      <c r="F35" s="23"/>
      <c r="G35" s="24"/>
      <c r="H35" s="24"/>
      <c r="I35" s="24"/>
      <c r="J35" s="25"/>
      <c r="K35" s="23" t="s">
        <v>124</v>
      </c>
      <c r="L35" s="24"/>
      <c r="M35" s="24" t="s">
        <v>124</v>
      </c>
      <c r="N35" s="25"/>
      <c r="O35" s="23"/>
      <c r="P35" s="24"/>
      <c r="Q35" s="24"/>
      <c r="R35" s="25"/>
      <c r="S35" s="48"/>
      <c r="T35" s="49"/>
      <c r="U35" s="49"/>
      <c r="V35" s="49"/>
      <c r="W35" s="50"/>
      <c r="X35" s="48"/>
      <c r="Y35" s="49"/>
      <c r="Z35" s="49"/>
      <c r="AA35" s="50"/>
      <c r="AB35" s="48"/>
      <c r="AC35" s="49"/>
      <c r="AD35" s="50"/>
      <c r="AE35" s="48"/>
      <c r="AF35" s="49"/>
      <c r="AG35" s="50"/>
      <c r="AH35" s="60"/>
      <c r="AI35" s="61"/>
      <c r="AJ35" s="62"/>
      <c r="AK35" s="48"/>
      <c r="AL35" s="49"/>
      <c r="AM35" s="50"/>
      <c r="AN35" s="48"/>
      <c r="AO35" s="49"/>
      <c r="AP35" s="49"/>
      <c r="AQ35" s="50"/>
      <c r="AR35" s="48"/>
      <c r="AS35" s="49"/>
      <c r="AT35" s="57"/>
      <c r="AU35" s="48">
        <f t="shared" si="4"/>
        <v>3</v>
      </c>
      <c r="AV35" s="49">
        <f t="shared" si="1"/>
        <v>3</v>
      </c>
      <c r="AW35" s="49">
        <f t="shared" si="2"/>
        <v>0</v>
      </c>
      <c r="AX35" s="50">
        <f t="shared" si="3"/>
        <v>0</v>
      </c>
    </row>
    <row r="36" spans="1:50" ht="20.100000000000001" customHeight="1" x14ac:dyDescent="0.15">
      <c r="A36" s="28" t="s">
        <v>156</v>
      </c>
      <c r="B36" s="23"/>
      <c r="C36" s="24"/>
      <c r="D36" s="24"/>
      <c r="E36" s="25" t="s">
        <v>124</v>
      </c>
      <c r="F36" s="23"/>
      <c r="G36" s="24"/>
      <c r="H36" s="24"/>
      <c r="I36" s="24"/>
      <c r="J36" s="25"/>
      <c r="K36" s="46"/>
      <c r="L36" s="32" t="s">
        <v>124</v>
      </c>
      <c r="M36" s="24" t="s">
        <v>124</v>
      </c>
      <c r="N36" s="25"/>
      <c r="O36" s="23"/>
      <c r="P36" s="24"/>
      <c r="Q36" s="24"/>
      <c r="R36" s="25"/>
      <c r="S36" s="48"/>
      <c r="T36" s="49"/>
      <c r="U36" s="49"/>
      <c r="V36" s="49"/>
      <c r="W36" s="50"/>
      <c r="X36" s="48"/>
      <c r="Y36" s="49"/>
      <c r="Z36" s="49"/>
      <c r="AA36" s="50"/>
      <c r="AB36" s="48"/>
      <c r="AC36" s="49"/>
      <c r="AD36" s="50"/>
      <c r="AE36" s="48"/>
      <c r="AF36" s="49"/>
      <c r="AG36" s="50"/>
      <c r="AH36" s="60"/>
      <c r="AI36" s="61"/>
      <c r="AJ36" s="62"/>
      <c r="AK36" s="48"/>
      <c r="AL36" s="49"/>
      <c r="AM36" s="50"/>
      <c r="AN36" s="48"/>
      <c r="AO36" s="49"/>
      <c r="AP36" s="49"/>
      <c r="AQ36" s="50"/>
      <c r="AR36" s="48"/>
      <c r="AS36" s="49"/>
      <c r="AT36" s="57"/>
      <c r="AU36" s="48">
        <f t="shared" si="4"/>
        <v>3</v>
      </c>
      <c r="AV36" s="49">
        <f t="shared" si="1"/>
        <v>3</v>
      </c>
      <c r="AW36" s="49">
        <f t="shared" si="2"/>
        <v>0</v>
      </c>
      <c r="AX36" s="50">
        <f t="shared" si="3"/>
        <v>0</v>
      </c>
    </row>
    <row r="37" spans="1:50" ht="20.100000000000001" customHeight="1" x14ac:dyDescent="0.15">
      <c r="A37" s="28" t="s">
        <v>157</v>
      </c>
      <c r="B37" s="23"/>
      <c r="C37" s="24"/>
      <c r="D37" s="24"/>
      <c r="E37" s="25"/>
      <c r="F37" s="23"/>
      <c r="G37" s="24"/>
      <c r="H37" s="24"/>
      <c r="I37" s="24"/>
      <c r="J37" s="25"/>
      <c r="K37" s="23"/>
      <c r="L37" s="24"/>
      <c r="M37" s="24"/>
      <c r="N37" s="25"/>
      <c r="O37" s="23" t="s">
        <v>124</v>
      </c>
      <c r="P37" s="24" t="s">
        <v>124</v>
      </c>
      <c r="Q37" s="24"/>
      <c r="R37" s="45" t="s">
        <v>124</v>
      </c>
      <c r="S37" s="48"/>
      <c r="T37" s="49"/>
      <c r="U37" s="49"/>
      <c r="V37" s="49"/>
      <c r="W37" s="50"/>
      <c r="X37" s="48"/>
      <c r="Y37" s="49"/>
      <c r="Z37" s="49"/>
      <c r="AA37" s="50"/>
      <c r="AB37" s="48"/>
      <c r="AC37" s="49"/>
      <c r="AD37" s="50"/>
      <c r="AE37" s="48"/>
      <c r="AF37" s="49"/>
      <c r="AG37" s="50"/>
      <c r="AH37" s="60"/>
      <c r="AI37" s="61"/>
      <c r="AJ37" s="62"/>
      <c r="AK37" s="48"/>
      <c r="AL37" s="49"/>
      <c r="AM37" s="50"/>
      <c r="AN37" s="48"/>
      <c r="AO37" s="49"/>
      <c r="AP37" s="49"/>
      <c r="AQ37" s="50"/>
      <c r="AR37" s="48"/>
      <c r="AS37" s="49"/>
      <c r="AT37" s="57"/>
      <c r="AU37" s="48">
        <f t="shared" si="4"/>
        <v>3</v>
      </c>
      <c r="AV37" s="49">
        <f t="shared" si="1"/>
        <v>3</v>
      </c>
      <c r="AW37" s="49">
        <f t="shared" si="2"/>
        <v>0</v>
      </c>
      <c r="AX37" s="50">
        <f t="shared" si="3"/>
        <v>0</v>
      </c>
    </row>
    <row r="38" spans="1:50" ht="39.950000000000003" customHeight="1" x14ac:dyDescent="0.15">
      <c r="A38" s="28" t="s">
        <v>40</v>
      </c>
      <c r="B38" s="23"/>
      <c r="C38" s="24"/>
      <c r="D38" s="24"/>
      <c r="E38" s="25"/>
      <c r="F38" s="23"/>
      <c r="G38" s="24"/>
      <c r="H38" s="24"/>
      <c r="I38" s="24"/>
      <c r="J38" s="25"/>
      <c r="K38" s="23"/>
      <c r="L38" s="24"/>
      <c r="M38" s="24" t="s">
        <v>124</v>
      </c>
      <c r="N38" s="25" t="s">
        <v>126</v>
      </c>
      <c r="O38" s="23"/>
      <c r="P38" s="24"/>
      <c r="Q38" s="24"/>
      <c r="R38" s="25"/>
      <c r="S38" s="48"/>
      <c r="T38" s="49" t="s">
        <v>124</v>
      </c>
      <c r="U38" s="49" t="s">
        <v>124</v>
      </c>
      <c r="V38" s="49"/>
      <c r="W38" s="50"/>
      <c r="X38" s="48"/>
      <c r="Y38" s="49"/>
      <c r="Z38" s="49"/>
      <c r="AA38" s="50"/>
      <c r="AB38" s="48"/>
      <c r="AC38" s="49"/>
      <c r="AD38" s="50"/>
      <c r="AE38" s="48"/>
      <c r="AF38" s="49"/>
      <c r="AG38" s="50"/>
      <c r="AH38" s="60"/>
      <c r="AI38" s="61"/>
      <c r="AJ38" s="62"/>
      <c r="AK38" s="48"/>
      <c r="AL38" s="49"/>
      <c r="AM38" s="50"/>
      <c r="AN38" s="48"/>
      <c r="AO38" s="49"/>
      <c r="AP38" s="49"/>
      <c r="AQ38" s="50"/>
      <c r="AR38" s="48"/>
      <c r="AS38" s="49"/>
      <c r="AT38" s="57"/>
      <c r="AU38" s="48">
        <f t="shared" si="4"/>
        <v>4</v>
      </c>
      <c r="AV38" s="49">
        <f t="shared" si="1"/>
        <v>3</v>
      </c>
      <c r="AW38" s="49">
        <f t="shared" si="2"/>
        <v>1</v>
      </c>
      <c r="AX38" s="50">
        <f t="shared" si="3"/>
        <v>0</v>
      </c>
    </row>
    <row r="39" spans="1:50" ht="20.100000000000001" customHeight="1" x14ac:dyDescent="0.15">
      <c r="A39" s="28" t="s">
        <v>158</v>
      </c>
      <c r="B39" s="23"/>
      <c r="C39" s="24"/>
      <c r="D39" s="24"/>
      <c r="E39" s="25" t="s">
        <v>124</v>
      </c>
      <c r="F39" s="23"/>
      <c r="G39" s="24"/>
      <c r="H39" s="24"/>
      <c r="I39" s="24"/>
      <c r="J39" s="25" t="s">
        <v>124</v>
      </c>
      <c r="K39" s="23"/>
      <c r="L39" s="24" t="s">
        <v>124</v>
      </c>
      <c r="M39" s="24"/>
      <c r="N39" s="25"/>
      <c r="O39" s="23"/>
      <c r="P39" s="24"/>
      <c r="Q39" s="24" t="s">
        <v>126</v>
      </c>
      <c r="R39" s="25"/>
      <c r="S39" s="48"/>
      <c r="T39" s="49"/>
      <c r="U39" s="49"/>
      <c r="V39" s="49"/>
      <c r="W39" s="50"/>
      <c r="X39" s="48"/>
      <c r="Y39" s="49"/>
      <c r="Z39" s="49"/>
      <c r="AA39" s="50"/>
      <c r="AB39" s="48"/>
      <c r="AC39" s="49"/>
      <c r="AD39" s="50"/>
      <c r="AE39" s="48"/>
      <c r="AF39" s="49"/>
      <c r="AG39" s="50"/>
      <c r="AH39" s="60"/>
      <c r="AI39" s="61"/>
      <c r="AJ39" s="62"/>
      <c r="AK39" s="48"/>
      <c r="AL39" s="49"/>
      <c r="AM39" s="50"/>
      <c r="AN39" s="48"/>
      <c r="AO39" s="49"/>
      <c r="AP39" s="49"/>
      <c r="AQ39" s="50"/>
      <c r="AR39" s="48"/>
      <c r="AS39" s="49"/>
      <c r="AT39" s="57"/>
      <c r="AU39" s="48">
        <f t="shared" si="4"/>
        <v>4</v>
      </c>
      <c r="AV39" s="49">
        <f t="shared" si="1"/>
        <v>3</v>
      </c>
      <c r="AW39" s="49">
        <f t="shared" si="2"/>
        <v>1</v>
      </c>
      <c r="AX39" s="50">
        <f t="shared" si="3"/>
        <v>0</v>
      </c>
    </row>
    <row r="40" spans="1:50" ht="20.100000000000001" customHeight="1" x14ac:dyDescent="0.15">
      <c r="A40" s="28" t="s">
        <v>159</v>
      </c>
      <c r="B40" s="23"/>
      <c r="C40" s="24"/>
      <c r="D40" s="24"/>
      <c r="E40" s="25"/>
      <c r="F40" s="23"/>
      <c r="G40" s="24"/>
      <c r="H40" s="24"/>
      <c r="I40" s="24"/>
      <c r="J40" s="25"/>
      <c r="K40" s="23" t="s">
        <v>124</v>
      </c>
      <c r="L40" s="24" t="s">
        <v>124</v>
      </c>
      <c r="M40" s="24"/>
      <c r="N40" s="25"/>
      <c r="O40" s="23"/>
      <c r="P40" s="24"/>
      <c r="Q40" s="24"/>
      <c r="R40" s="25"/>
      <c r="S40" s="48" t="s">
        <v>124</v>
      </c>
      <c r="T40" s="49"/>
      <c r="U40" s="49"/>
      <c r="V40" s="49" t="s">
        <v>124</v>
      </c>
      <c r="W40" s="50"/>
      <c r="X40" s="48"/>
      <c r="Y40" s="49"/>
      <c r="Z40" s="49"/>
      <c r="AA40" s="50"/>
      <c r="AB40" s="48"/>
      <c r="AC40" s="49"/>
      <c r="AD40" s="50"/>
      <c r="AE40" s="48"/>
      <c r="AF40" s="49"/>
      <c r="AG40" s="50"/>
      <c r="AH40" s="60"/>
      <c r="AI40" s="61"/>
      <c r="AJ40" s="62"/>
      <c r="AK40" s="48"/>
      <c r="AL40" s="49"/>
      <c r="AM40" s="50"/>
      <c r="AN40" s="48"/>
      <c r="AO40" s="49"/>
      <c r="AP40" s="49"/>
      <c r="AQ40" s="50"/>
      <c r="AR40" s="48"/>
      <c r="AS40" s="49"/>
      <c r="AT40" s="57"/>
      <c r="AU40" s="48">
        <f t="shared" si="4"/>
        <v>4</v>
      </c>
      <c r="AV40" s="49">
        <f t="shared" si="1"/>
        <v>4</v>
      </c>
      <c r="AW40" s="49">
        <f t="shared" si="2"/>
        <v>0</v>
      </c>
      <c r="AX40" s="50">
        <f t="shared" si="3"/>
        <v>0</v>
      </c>
    </row>
    <row r="41" spans="1:50" ht="20.100000000000001" customHeight="1" x14ac:dyDescent="0.15">
      <c r="A41" s="28" t="s">
        <v>160</v>
      </c>
      <c r="B41" s="23"/>
      <c r="C41" s="24"/>
      <c r="D41" s="24"/>
      <c r="E41" s="25"/>
      <c r="F41" s="23"/>
      <c r="G41" s="24"/>
      <c r="H41" s="24"/>
      <c r="I41" s="24"/>
      <c r="J41" s="25"/>
      <c r="K41" s="23"/>
      <c r="L41" s="24"/>
      <c r="M41" s="24"/>
      <c r="N41" s="25"/>
      <c r="O41" s="23"/>
      <c r="P41" s="24"/>
      <c r="Q41" s="24"/>
      <c r="R41" s="25"/>
      <c r="S41" s="48" t="s">
        <v>124</v>
      </c>
      <c r="T41" s="49" t="s">
        <v>124</v>
      </c>
      <c r="U41" s="49"/>
      <c r="V41" s="49"/>
      <c r="W41" s="50" t="s">
        <v>124</v>
      </c>
      <c r="X41" s="48"/>
      <c r="Y41" s="49"/>
      <c r="Z41" s="49"/>
      <c r="AA41" s="50"/>
      <c r="AB41" s="48"/>
      <c r="AC41" s="49"/>
      <c r="AD41" s="50"/>
      <c r="AE41" s="48"/>
      <c r="AF41" s="49"/>
      <c r="AG41" s="50"/>
      <c r="AH41" s="60"/>
      <c r="AI41" s="61"/>
      <c r="AJ41" s="62"/>
      <c r="AK41" s="48"/>
      <c r="AL41" s="49"/>
      <c r="AM41" s="50"/>
      <c r="AN41" s="48"/>
      <c r="AO41" s="49"/>
      <c r="AP41" s="49"/>
      <c r="AQ41" s="50"/>
      <c r="AR41" s="48"/>
      <c r="AS41" s="49"/>
      <c r="AT41" s="57"/>
      <c r="AU41" s="48">
        <f t="shared" si="4"/>
        <v>3</v>
      </c>
      <c r="AV41" s="49">
        <f t="shared" si="1"/>
        <v>3</v>
      </c>
      <c r="AW41" s="49">
        <f t="shared" si="2"/>
        <v>0</v>
      </c>
      <c r="AX41" s="50">
        <f t="shared" si="3"/>
        <v>0</v>
      </c>
    </row>
    <row r="42" spans="1:50" ht="20.100000000000001" customHeight="1" x14ac:dyDescent="0.15">
      <c r="A42" s="28" t="s">
        <v>161</v>
      </c>
      <c r="B42" s="23"/>
      <c r="C42" s="24"/>
      <c r="D42" s="24"/>
      <c r="E42" s="25"/>
      <c r="F42" s="23"/>
      <c r="G42" s="24"/>
      <c r="H42" s="24"/>
      <c r="I42" s="24"/>
      <c r="J42" s="25"/>
      <c r="K42" s="23"/>
      <c r="L42" s="24"/>
      <c r="M42" s="24"/>
      <c r="N42" s="25"/>
      <c r="O42" s="23"/>
      <c r="P42" s="31" t="s">
        <v>124</v>
      </c>
      <c r="Q42" s="24" t="s">
        <v>124</v>
      </c>
      <c r="R42" s="25"/>
      <c r="S42" s="48"/>
      <c r="T42" s="49"/>
      <c r="U42" s="49" t="s">
        <v>124</v>
      </c>
      <c r="V42" s="49"/>
      <c r="W42" s="50"/>
      <c r="X42" s="48"/>
      <c r="Y42" s="49"/>
      <c r="Z42" s="49"/>
      <c r="AA42" s="50"/>
      <c r="AB42" s="48"/>
      <c r="AC42" s="49"/>
      <c r="AD42" s="50"/>
      <c r="AE42" s="48"/>
      <c r="AF42" s="49"/>
      <c r="AG42" s="50"/>
      <c r="AH42" s="60"/>
      <c r="AI42" s="61"/>
      <c r="AJ42" s="62"/>
      <c r="AK42" s="48"/>
      <c r="AL42" s="49"/>
      <c r="AM42" s="50"/>
      <c r="AN42" s="48"/>
      <c r="AO42" s="49"/>
      <c r="AP42" s="49"/>
      <c r="AQ42" s="50"/>
      <c r="AR42" s="48"/>
      <c r="AS42" s="49"/>
      <c r="AT42" s="57"/>
      <c r="AU42" s="48">
        <f t="shared" si="4"/>
        <v>3</v>
      </c>
      <c r="AV42" s="49">
        <f t="shared" si="1"/>
        <v>3</v>
      </c>
      <c r="AW42" s="49">
        <f t="shared" si="2"/>
        <v>0</v>
      </c>
      <c r="AX42" s="50">
        <f t="shared" si="3"/>
        <v>0</v>
      </c>
    </row>
    <row r="43" spans="1:50" ht="20.100000000000001" customHeight="1" x14ac:dyDescent="0.15">
      <c r="A43" s="22" t="s">
        <v>162</v>
      </c>
      <c r="B43" s="23"/>
      <c r="C43" s="24"/>
      <c r="D43" s="24"/>
      <c r="E43" s="25"/>
      <c r="F43" s="23"/>
      <c r="G43" s="24"/>
      <c r="H43" s="24"/>
      <c r="I43" s="24"/>
      <c r="J43" s="25"/>
      <c r="K43" s="23"/>
      <c r="L43" s="24"/>
      <c r="M43" s="24"/>
      <c r="N43" s="25"/>
      <c r="O43" s="29" t="s">
        <v>124</v>
      </c>
      <c r="P43" s="24" t="s">
        <v>126</v>
      </c>
      <c r="Q43" s="24" t="s">
        <v>124</v>
      </c>
      <c r="R43" s="45" t="s">
        <v>124</v>
      </c>
      <c r="S43" s="48"/>
      <c r="T43" s="49"/>
      <c r="U43" s="49"/>
      <c r="V43" s="49"/>
      <c r="W43" s="50"/>
      <c r="X43" s="48"/>
      <c r="Y43" s="49"/>
      <c r="Z43" s="49"/>
      <c r="AA43" s="50"/>
      <c r="AB43" s="48"/>
      <c r="AC43" s="49"/>
      <c r="AD43" s="50"/>
      <c r="AE43" s="48"/>
      <c r="AF43" s="49"/>
      <c r="AG43" s="50"/>
      <c r="AH43" s="60"/>
      <c r="AI43" s="61"/>
      <c r="AJ43" s="62"/>
      <c r="AK43" s="48"/>
      <c r="AL43" s="49"/>
      <c r="AM43" s="50"/>
      <c r="AN43" s="48"/>
      <c r="AO43" s="49"/>
      <c r="AP43" s="49"/>
      <c r="AQ43" s="50"/>
      <c r="AR43" s="48"/>
      <c r="AS43" s="49"/>
      <c r="AT43" s="57"/>
      <c r="AU43" s="48">
        <f t="shared" si="4"/>
        <v>4</v>
      </c>
      <c r="AV43" s="49">
        <f t="shared" si="1"/>
        <v>3</v>
      </c>
      <c r="AW43" s="49">
        <f t="shared" si="2"/>
        <v>1</v>
      </c>
      <c r="AX43" s="50">
        <f t="shared" si="3"/>
        <v>0</v>
      </c>
    </row>
    <row r="44" spans="1:50" ht="20.100000000000001" customHeight="1" x14ac:dyDescent="0.15">
      <c r="A44" s="28" t="s">
        <v>163</v>
      </c>
      <c r="B44" s="23"/>
      <c r="C44" s="24"/>
      <c r="D44" s="24"/>
      <c r="E44" s="25"/>
      <c r="F44" s="23"/>
      <c r="G44" s="24"/>
      <c r="H44" s="24"/>
      <c r="I44" s="24"/>
      <c r="J44" s="25"/>
      <c r="K44" s="23"/>
      <c r="L44" s="24"/>
      <c r="M44" s="24"/>
      <c r="N44" s="25"/>
      <c r="O44" s="23" t="s">
        <v>124</v>
      </c>
      <c r="P44" s="24" t="s">
        <v>124</v>
      </c>
      <c r="Q44" s="24"/>
      <c r="R44" s="51" t="s">
        <v>124</v>
      </c>
      <c r="S44" s="48"/>
      <c r="T44" s="49"/>
      <c r="U44" s="49"/>
      <c r="V44" s="49"/>
      <c r="W44" s="50"/>
      <c r="X44" s="48"/>
      <c r="Y44" s="49"/>
      <c r="Z44" s="49"/>
      <c r="AA44" s="50"/>
      <c r="AB44" s="48"/>
      <c r="AC44" s="49"/>
      <c r="AD44" s="50"/>
      <c r="AE44" s="48"/>
      <c r="AF44" s="49"/>
      <c r="AG44" s="50"/>
      <c r="AH44" s="60"/>
      <c r="AI44" s="61"/>
      <c r="AJ44" s="62"/>
      <c r="AK44" s="48"/>
      <c r="AL44" s="49"/>
      <c r="AM44" s="50"/>
      <c r="AN44" s="48"/>
      <c r="AO44" s="49"/>
      <c r="AP44" s="49"/>
      <c r="AQ44" s="50"/>
      <c r="AR44" s="48"/>
      <c r="AS44" s="49"/>
      <c r="AT44" s="57"/>
      <c r="AU44" s="48">
        <f t="shared" si="4"/>
        <v>3</v>
      </c>
      <c r="AV44" s="49">
        <f t="shared" si="1"/>
        <v>3</v>
      </c>
      <c r="AW44" s="49">
        <f t="shared" si="2"/>
        <v>0</v>
      </c>
      <c r="AX44" s="50">
        <f t="shared" si="3"/>
        <v>0</v>
      </c>
    </row>
    <row r="45" spans="1:50" ht="20.100000000000001" customHeight="1" x14ac:dyDescent="0.15">
      <c r="A45" s="28" t="s">
        <v>164</v>
      </c>
      <c r="B45" s="23"/>
      <c r="C45" s="24"/>
      <c r="D45" s="24"/>
      <c r="E45" s="25"/>
      <c r="F45" s="23"/>
      <c r="G45" s="24"/>
      <c r="H45" s="24"/>
      <c r="I45" s="24"/>
      <c r="J45" s="25"/>
      <c r="K45" s="23"/>
      <c r="L45" s="24"/>
      <c r="M45" s="24"/>
      <c r="N45" s="25"/>
      <c r="O45" s="23"/>
      <c r="P45" s="24"/>
      <c r="Q45" s="24"/>
      <c r="R45" s="25"/>
      <c r="S45" s="48"/>
      <c r="T45" s="49"/>
      <c r="U45" s="49" t="s">
        <v>126</v>
      </c>
      <c r="V45" s="49" t="s">
        <v>126</v>
      </c>
      <c r="W45" s="50"/>
      <c r="X45" s="48"/>
      <c r="Y45" s="49"/>
      <c r="Z45" s="49"/>
      <c r="AA45" s="50"/>
      <c r="AB45" s="48"/>
      <c r="AC45" s="49"/>
      <c r="AD45" s="50"/>
      <c r="AE45" s="48"/>
      <c r="AF45" s="49"/>
      <c r="AG45" s="50"/>
      <c r="AH45" s="60"/>
      <c r="AI45" s="61"/>
      <c r="AJ45" s="62"/>
      <c r="AK45" s="48"/>
      <c r="AL45" s="49"/>
      <c r="AM45" s="50"/>
      <c r="AN45" s="48" t="s">
        <v>124</v>
      </c>
      <c r="AO45" s="49" t="s">
        <v>124</v>
      </c>
      <c r="AP45" s="49" t="s">
        <v>124</v>
      </c>
      <c r="AQ45" s="50"/>
      <c r="AR45" s="48"/>
      <c r="AS45" s="49"/>
      <c r="AT45" s="57"/>
      <c r="AU45" s="48">
        <f t="shared" si="4"/>
        <v>5</v>
      </c>
      <c r="AV45" s="49">
        <f t="shared" si="1"/>
        <v>3</v>
      </c>
      <c r="AW45" s="49">
        <f t="shared" si="2"/>
        <v>2</v>
      </c>
      <c r="AX45" s="50">
        <f t="shared" si="3"/>
        <v>0</v>
      </c>
    </row>
    <row r="46" spans="1:50" ht="20.100000000000001" customHeight="1" x14ac:dyDescent="0.15">
      <c r="A46" s="28" t="s">
        <v>165</v>
      </c>
      <c r="B46" s="23"/>
      <c r="C46" s="24"/>
      <c r="D46" s="24"/>
      <c r="E46" s="25"/>
      <c r="F46" s="23"/>
      <c r="G46" s="24"/>
      <c r="H46" s="24"/>
      <c r="I46" s="24"/>
      <c r="J46" s="25"/>
      <c r="K46" s="23"/>
      <c r="L46" s="24"/>
      <c r="M46" s="24"/>
      <c r="N46" s="25"/>
      <c r="O46" s="23"/>
      <c r="P46" s="24"/>
      <c r="Q46" s="24" t="s">
        <v>124</v>
      </c>
      <c r="R46" s="45" t="s">
        <v>126</v>
      </c>
      <c r="S46" s="48"/>
      <c r="T46" s="49" t="s">
        <v>124</v>
      </c>
      <c r="U46" s="49"/>
      <c r="V46" s="49"/>
      <c r="W46" s="52" t="s">
        <v>124</v>
      </c>
      <c r="X46" s="48"/>
      <c r="Y46" s="49"/>
      <c r="Z46" s="49"/>
      <c r="AA46" s="50"/>
      <c r="AB46" s="48"/>
      <c r="AC46" s="49"/>
      <c r="AD46" s="50"/>
      <c r="AE46" s="48"/>
      <c r="AF46" s="49"/>
      <c r="AG46" s="50"/>
      <c r="AH46" s="60"/>
      <c r="AI46" s="61"/>
      <c r="AJ46" s="62"/>
      <c r="AK46" s="48"/>
      <c r="AL46" s="49"/>
      <c r="AM46" s="50"/>
      <c r="AN46" s="48"/>
      <c r="AO46" s="49"/>
      <c r="AP46" s="49"/>
      <c r="AQ46" s="50"/>
      <c r="AR46" s="48"/>
      <c r="AS46" s="49"/>
      <c r="AT46" s="57"/>
      <c r="AU46" s="48">
        <f t="shared" si="4"/>
        <v>4</v>
      </c>
      <c r="AV46" s="49">
        <f t="shared" si="1"/>
        <v>3</v>
      </c>
      <c r="AW46" s="49">
        <f t="shared" si="2"/>
        <v>1</v>
      </c>
      <c r="AX46" s="50">
        <f t="shared" si="3"/>
        <v>0</v>
      </c>
    </row>
    <row r="47" spans="1:50" ht="20.100000000000001" customHeight="1" x14ac:dyDescent="0.15">
      <c r="A47" s="28" t="s">
        <v>166</v>
      </c>
      <c r="B47" s="23"/>
      <c r="C47" s="24"/>
      <c r="D47" s="24"/>
      <c r="E47" s="25"/>
      <c r="F47" s="23"/>
      <c r="G47" s="24"/>
      <c r="H47" s="24"/>
      <c r="I47" s="24"/>
      <c r="J47" s="25"/>
      <c r="K47" s="23"/>
      <c r="L47" s="24"/>
      <c r="M47" s="24"/>
      <c r="N47" s="25"/>
      <c r="O47" s="23"/>
      <c r="P47" s="24"/>
      <c r="Q47" s="24"/>
      <c r="R47" s="25"/>
      <c r="S47" s="48"/>
      <c r="T47" s="49"/>
      <c r="U47" s="49"/>
      <c r="V47" s="49" t="s">
        <v>124</v>
      </c>
      <c r="W47" s="50" t="s">
        <v>124</v>
      </c>
      <c r="X47" s="48"/>
      <c r="Y47" s="49"/>
      <c r="Z47" s="49"/>
      <c r="AA47" s="50" t="s">
        <v>124</v>
      </c>
      <c r="AB47" s="48"/>
      <c r="AC47" s="49"/>
      <c r="AD47" s="50"/>
      <c r="AE47" s="48"/>
      <c r="AF47" s="49"/>
      <c r="AG47" s="50"/>
      <c r="AH47" s="60"/>
      <c r="AI47" s="61"/>
      <c r="AJ47" s="62"/>
      <c r="AK47" s="48"/>
      <c r="AL47" s="49"/>
      <c r="AM47" s="50"/>
      <c r="AN47" s="48"/>
      <c r="AO47" s="49"/>
      <c r="AP47" s="49"/>
      <c r="AQ47" s="50"/>
      <c r="AR47" s="48"/>
      <c r="AS47" s="49"/>
      <c r="AT47" s="57"/>
      <c r="AU47" s="48">
        <f t="shared" si="4"/>
        <v>3</v>
      </c>
      <c r="AV47" s="49">
        <f t="shared" si="1"/>
        <v>3</v>
      </c>
      <c r="AW47" s="49">
        <f t="shared" si="2"/>
        <v>0</v>
      </c>
      <c r="AX47" s="50">
        <f t="shared" si="3"/>
        <v>0</v>
      </c>
    </row>
    <row r="48" spans="1:50" ht="20.100000000000001" customHeight="1" x14ac:dyDescent="0.15">
      <c r="A48" s="28" t="s">
        <v>167</v>
      </c>
      <c r="B48" s="23"/>
      <c r="C48" s="24"/>
      <c r="D48" s="24"/>
      <c r="E48" s="25"/>
      <c r="F48" s="23"/>
      <c r="G48" s="24"/>
      <c r="H48" s="24"/>
      <c r="I48" s="24"/>
      <c r="J48" s="25"/>
      <c r="K48" s="23"/>
      <c r="L48" s="24"/>
      <c r="M48" s="24"/>
      <c r="N48" s="25"/>
      <c r="O48" s="46" t="s">
        <v>124</v>
      </c>
      <c r="P48" s="24" t="s">
        <v>124</v>
      </c>
      <c r="Q48" s="24"/>
      <c r="R48" s="25" t="s">
        <v>124</v>
      </c>
      <c r="S48" s="48"/>
      <c r="T48" s="49"/>
      <c r="U48" s="49"/>
      <c r="V48" s="49"/>
      <c r="W48" s="50"/>
      <c r="X48" s="48"/>
      <c r="Y48" s="49"/>
      <c r="Z48" s="49"/>
      <c r="AA48" s="50"/>
      <c r="AB48" s="48"/>
      <c r="AC48" s="49"/>
      <c r="AD48" s="50"/>
      <c r="AE48" s="48"/>
      <c r="AF48" s="49"/>
      <c r="AG48" s="50"/>
      <c r="AH48" s="60"/>
      <c r="AI48" s="61"/>
      <c r="AJ48" s="62"/>
      <c r="AK48" s="48"/>
      <c r="AL48" s="49"/>
      <c r="AM48" s="50"/>
      <c r="AN48" s="48"/>
      <c r="AO48" s="49"/>
      <c r="AP48" s="49"/>
      <c r="AQ48" s="50"/>
      <c r="AR48" s="48"/>
      <c r="AS48" s="49"/>
      <c r="AT48" s="57"/>
      <c r="AU48" s="48">
        <f t="shared" si="4"/>
        <v>3</v>
      </c>
      <c r="AV48" s="49">
        <f t="shared" si="1"/>
        <v>3</v>
      </c>
      <c r="AW48" s="49">
        <f t="shared" si="2"/>
        <v>0</v>
      </c>
      <c r="AX48" s="50">
        <f t="shared" si="3"/>
        <v>0</v>
      </c>
    </row>
    <row r="49" spans="1:50" ht="20.100000000000001" customHeight="1" x14ac:dyDescent="0.15">
      <c r="A49" s="28" t="s">
        <v>168</v>
      </c>
      <c r="B49" s="23"/>
      <c r="C49" s="24"/>
      <c r="D49" s="24"/>
      <c r="E49" s="25" t="s">
        <v>124</v>
      </c>
      <c r="F49" s="23"/>
      <c r="G49" s="24"/>
      <c r="H49" s="32"/>
      <c r="I49" s="24"/>
      <c r="J49" s="25"/>
      <c r="K49" s="23"/>
      <c r="L49" s="24"/>
      <c r="M49" s="24" t="s">
        <v>124</v>
      </c>
      <c r="N49" s="25" t="s">
        <v>124</v>
      </c>
      <c r="O49" s="23"/>
      <c r="P49" s="24"/>
      <c r="Q49" s="24"/>
      <c r="R49" s="25"/>
      <c r="S49" s="48"/>
      <c r="T49" s="49"/>
      <c r="U49" s="49"/>
      <c r="V49" s="49"/>
      <c r="W49" s="50"/>
      <c r="X49" s="48"/>
      <c r="Y49" s="59" t="s">
        <v>126</v>
      </c>
      <c r="Z49" s="49"/>
      <c r="AA49" s="50"/>
      <c r="AB49" s="48"/>
      <c r="AC49" s="49"/>
      <c r="AD49" s="50"/>
      <c r="AE49" s="48"/>
      <c r="AF49" s="49"/>
      <c r="AG49" s="50"/>
      <c r="AH49" s="60"/>
      <c r="AI49" s="61"/>
      <c r="AJ49" s="62"/>
      <c r="AK49" s="48"/>
      <c r="AL49" s="49"/>
      <c r="AM49" s="50"/>
      <c r="AN49" s="48"/>
      <c r="AO49" s="49"/>
      <c r="AP49" s="49"/>
      <c r="AQ49" s="50"/>
      <c r="AR49" s="48"/>
      <c r="AS49" s="49"/>
      <c r="AT49" s="57"/>
      <c r="AU49" s="48">
        <f t="shared" si="4"/>
        <v>4</v>
      </c>
      <c r="AV49" s="49">
        <f t="shared" si="1"/>
        <v>3</v>
      </c>
      <c r="AW49" s="49">
        <f t="shared" si="2"/>
        <v>1</v>
      </c>
      <c r="AX49" s="50">
        <f t="shared" si="3"/>
        <v>0</v>
      </c>
    </row>
    <row r="50" spans="1:50" ht="20.100000000000001" customHeight="1" x14ac:dyDescent="0.15">
      <c r="A50" s="28" t="s">
        <v>169</v>
      </c>
      <c r="B50" s="23"/>
      <c r="C50" s="24"/>
      <c r="D50" s="24"/>
      <c r="E50" s="25"/>
      <c r="F50" s="23"/>
      <c r="G50" s="24"/>
      <c r="H50" s="24"/>
      <c r="I50" s="24"/>
      <c r="J50" s="25"/>
      <c r="K50" s="23"/>
      <c r="L50" s="24"/>
      <c r="M50" s="24"/>
      <c r="N50" s="25" t="s">
        <v>124</v>
      </c>
      <c r="O50" s="23"/>
      <c r="P50" s="24"/>
      <c r="Q50" s="24"/>
      <c r="R50" s="25"/>
      <c r="S50" s="48"/>
      <c r="T50" s="49"/>
      <c r="U50" s="49"/>
      <c r="V50" s="49"/>
      <c r="W50" s="50"/>
      <c r="X50" s="48" t="s">
        <v>124</v>
      </c>
      <c r="Y50" s="49"/>
      <c r="Z50" s="49"/>
      <c r="AA50" s="57" t="s">
        <v>124</v>
      </c>
      <c r="AB50" s="48"/>
      <c r="AC50" s="49"/>
      <c r="AD50" s="50"/>
      <c r="AE50" s="48"/>
      <c r="AF50" s="49"/>
      <c r="AG50" s="50"/>
      <c r="AH50" s="67" t="s">
        <v>124</v>
      </c>
      <c r="AI50" s="61"/>
      <c r="AJ50" s="62"/>
      <c r="AK50" s="48"/>
      <c r="AL50" s="49"/>
      <c r="AM50" s="50"/>
      <c r="AN50" s="48"/>
      <c r="AO50" s="49"/>
      <c r="AP50" s="49"/>
      <c r="AQ50" s="50"/>
      <c r="AR50" s="48"/>
      <c r="AS50" s="49"/>
      <c r="AT50" s="57"/>
      <c r="AU50" s="48">
        <f t="shared" si="4"/>
        <v>4</v>
      </c>
      <c r="AV50" s="49">
        <f t="shared" si="1"/>
        <v>4</v>
      </c>
      <c r="AW50" s="49">
        <f t="shared" si="2"/>
        <v>0</v>
      </c>
      <c r="AX50" s="50">
        <f t="shared" si="3"/>
        <v>0</v>
      </c>
    </row>
    <row r="51" spans="1:50" ht="20.100000000000001" customHeight="1" x14ac:dyDescent="0.15">
      <c r="A51" s="28" t="s">
        <v>170</v>
      </c>
      <c r="B51" s="23"/>
      <c r="C51" s="24"/>
      <c r="D51" s="24"/>
      <c r="E51" s="25"/>
      <c r="F51" s="23"/>
      <c r="G51" s="24"/>
      <c r="H51" s="24"/>
      <c r="I51" s="24"/>
      <c r="J51" s="25"/>
      <c r="K51" s="23"/>
      <c r="L51" s="24"/>
      <c r="M51" s="24"/>
      <c r="N51" s="25"/>
      <c r="O51" s="23"/>
      <c r="P51" s="24"/>
      <c r="Q51" s="24"/>
      <c r="R51" s="25"/>
      <c r="S51" s="48"/>
      <c r="T51" s="49"/>
      <c r="U51" s="49"/>
      <c r="V51" s="49"/>
      <c r="W51" s="50"/>
      <c r="X51" s="48"/>
      <c r="Y51" s="49" t="s">
        <v>124</v>
      </c>
      <c r="Z51" s="49" t="s">
        <v>124</v>
      </c>
      <c r="AA51" s="50"/>
      <c r="AB51" s="48"/>
      <c r="AC51" s="49"/>
      <c r="AD51" s="50"/>
      <c r="AE51" s="48"/>
      <c r="AF51" s="49"/>
      <c r="AG51" s="50"/>
      <c r="AH51" s="60" t="s">
        <v>124</v>
      </c>
      <c r="AI51" s="61"/>
      <c r="AJ51" s="68" t="s">
        <v>126</v>
      </c>
      <c r="AK51" s="48"/>
      <c r="AL51" s="49" t="s">
        <v>124</v>
      </c>
      <c r="AM51" s="50"/>
      <c r="AN51" s="48"/>
      <c r="AO51" s="49"/>
      <c r="AP51" s="49"/>
      <c r="AQ51" s="50" t="s">
        <v>124</v>
      </c>
      <c r="AR51" s="48"/>
      <c r="AS51" s="49"/>
      <c r="AT51" s="57"/>
      <c r="AU51" s="48">
        <f t="shared" si="4"/>
        <v>6</v>
      </c>
      <c r="AV51" s="49">
        <f t="shared" si="1"/>
        <v>5</v>
      </c>
      <c r="AW51" s="49">
        <f t="shared" si="2"/>
        <v>1</v>
      </c>
      <c r="AX51" s="50">
        <f t="shared" si="3"/>
        <v>0</v>
      </c>
    </row>
    <row r="52" spans="1:50" ht="20.100000000000001" customHeight="1" x14ac:dyDescent="0.15">
      <c r="A52" s="28" t="s">
        <v>171</v>
      </c>
      <c r="B52" s="23"/>
      <c r="C52" s="24"/>
      <c r="D52" s="24"/>
      <c r="E52" s="25"/>
      <c r="F52" s="23"/>
      <c r="G52" s="24"/>
      <c r="H52" s="24"/>
      <c r="I52" s="24"/>
      <c r="J52" s="25"/>
      <c r="K52" s="23"/>
      <c r="L52" s="24"/>
      <c r="M52" s="24"/>
      <c r="N52" s="25"/>
      <c r="O52" s="23"/>
      <c r="P52" s="24"/>
      <c r="Q52" s="24"/>
      <c r="R52" s="25"/>
      <c r="S52" s="48"/>
      <c r="T52" s="49"/>
      <c r="U52" s="49"/>
      <c r="V52" s="49"/>
      <c r="W52" s="50"/>
      <c r="X52" s="48"/>
      <c r="Y52" s="49" t="s">
        <v>124</v>
      </c>
      <c r="Z52" s="49" t="s">
        <v>124</v>
      </c>
      <c r="AA52" s="50"/>
      <c r="AB52" s="48"/>
      <c r="AC52" s="49"/>
      <c r="AD52" s="50"/>
      <c r="AE52" s="48"/>
      <c r="AF52" s="49"/>
      <c r="AG52" s="50"/>
      <c r="AH52" s="56" t="s">
        <v>126</v>
      </c>
      <c r="AI52" s="49"/>
      <c r="AJ52" s="62"/>
      <c r="AK52" s="48"/>
      <c r="AL52" s="59" t="s">
        <v>126</v>
      </c>
      <c r="AM52" s="57"/>
      <c r="AN52" s="69" t="s">
        <v>124</v>
      </c>
      <c r="AO52" s="59" t="s">
        <v>124</v>
      </c>
      <c r="AP52" s="59" t="s">
        <v>124</v>
      </c>
      <c r="AQ52" s="57" t="s">
        <v>124</v>
      </c>
      <c r="AR52" s="48"/>
      <c r="AS52" s="49"/>
      <c r="AT52" s="57"/>
      <c r="AU52" s="48">
        <f t="shared" si="4"/>
        <v>8</v>
      </c>
      <c r="AV52" s="49">
        <f t="shared" si="1"/>
        <v>6</v>
      </c>
      <c r="AW52" s="49">
        <f t="shared" si="2"/>
        <v>2</v>
      </c>
      <c r="AX52" s="50">
        <f t="shared" si="3"/>
        <v>0</v>
      </c>
    </row>
    <row r="53" spans="1:50" ht="20.100000000000001" customHeight="1" x14ac:dyDescent="0.15">
      <c r="A53" s="22" t="s">
        <v>172</v>
      </c>
      <c r="B53" s="23"/>
      <c r="C53" s="24"/>
      <c r="D53" s="24"/>
      <c r="E53" s="25"/>
      <c r="F53" s="23"/>
      <c r="G53" s="24"/>
      <c r="H53" s="24"/>
      <c r="I53" s="24"/>
      <c r="J53" s="25"/>
      <c r="K53" s="23"/>
      <c r="L53" s="24"/>
      <c r="M53" s="24"/>
      <c r="N53" s="25"/>
      <c r="O53" s="23"/>
      <c r="P53" s="24"/>
      <c r="Q53" s="24"/>
      <c r="R53" s="25"/>
      <c r="S53" s="48"/>
      <c r="T53" s="49"/>
      <c r="U53" s="49"/>
      <c r="V53" s="49"/>
      <c r="W53" s="50"/>
      <c r="X53" s="48"/>
      <c r="Y53" s="49" t="s">
        <v>124</v>
      </c>
      <c r="Z53" s="49" t="s">
        <v>124</v>
      </c>
      <c r="AA53" s="50"/>
      <c r="AB53" s="48"/>
      <c r="AC53" s="49"/>
      <c r="AD53" s="50"/>
      <c r="AE53" s="48"/>
      <c r="AF53" s="49"/>
      <c r="AG53" s="50"/>
      <c r="AH53" s="67" t="s">
        <v>126</v>
      </c>
      <c r="AI53" s="61"/>
      <c r="AJ53" s="62"/>
      <c r="AK53" s="48"/>
      <c r="AL53" s="59" t="s">
        <v>126</v>
      </c>
      <c r="AM53" s="57"/>
      <c r="AN53" s="69" t="s">
        <v>124</v>
      </c>
      <c r="AO53" s="59" t="s">
        <v>124</v>
      </c>
      <c r="AP53" s="59"/>
      <c r="AQ53" s="57" t="s">
        <v>124</v>
      </c>
      <c r="AR53" s="48"/>
      <c r="AS53" s="49"/>
      <c r="AT53" s="57"/>
      <c r="AU53" s="48">
        <f t="shared" si="4"/>
        <v>7</v>
      </c>
      <c r="AV53" s="49">
        <f t="shared" si="1"/>
        <v>5</v>
      </c>
      <c r="AW53" s="49">
        <f t="shared" si="2"/>
        <v>2</v>
      </c>
      <c r="AX53" s="50">
        <f t="shared" si="3"/>
        <v>0</v>
      </c>
    </row>
    <row r="54" spans="1:50" ht="20.100000000000001" customHeight="1" x14ac:dyDescent="0.15">
      <c r="A54" s="33" t="s">
        <v>173</v>
      </c>
      <c r="B54" s="34"/>
      <c r="C54" s="35"/>
      <c r="D54" s="35"/>
      <c r="E54" s="36"/>
      <c r="F54" s="34"/>
      <c r="G54" s="35"/>
      <c r="H54" s="35"/>
      <c r="I54" s="35"/>
      <c r="J54" s="36"/>
      <c r="K54" s="34"/>
      <c r="L54" s="35"/>
      <c r="M54" s="35"/>
      <c r="N54" s="36"/>
      <c r="O54" s="34"/>
      <c r="P54" s="35"/>
      <c r="Q54" s="35"/>
      <c r="R54" s="36" t="s">
        <v>126</v>
      </c>
      <c r="S54" s="53"/>
      <c r="T54" s="54"/>
      <c r="U54" s="54"/>
      <c r="V54" s="54"/>
      <c r="W54" s="55" t="s">
        <v>126</v>
      </c>
      <c r="X54" s="53" t="s">
        <v>124</v>
      </c>
      <c r="Y54" s="54"/>
      <c r="Z54" s="54"/>
      <c r="AA54" s="55" t="s">
        <v>124</v>
      </c>
      <c r="AB54" s="53" t="s">
        <v>126</v>
      </c>
      <c r="AC54" s="54" t="s">
        <v>124</v>
      </c>
      <c r="AD54" s="55" t="s">
        <v>124</v>
      </c>
      <c r="AE54" s="53"/>
      <c r="AF54" s="54"/>
      <c r="AG54" s="55"/>
      <c r="AH54" s="70"/>
      <c r="AI54" s="71"/>
      <c r="AJ54" s="72" t="s">
        <v>126</v>
      </c>
      <c r="AK54" s="53"/>
      <c r="AL54" s="54" t="s">
        <v>124</v>
      </c>
      <c r="AM54" s="72" t="s">
        <v>126</v>
      </c>
      <c r="AN54" s="53"/>
      <c r="AO54" s="54"/>
      <c r="AP54" s="54"/>
      <c r="AQ54" s="55"/>
      <c r="AR54" s="53"/>
      <c r="AS54" s="76" t="s">
        <v>126</v>
      </c>
      <c r="AT54" s="77" t="s">
        <v>124</v>
      </c>
      <c r="AU54" s="78">
        <f t="shared" si="4"/>
        <v>12</v>
      </c>
      <c r="AV54" s="79">
        <f t="shared" si="1"/>
        <v>6</v>
      </c>
      <c r="AW54" s="79">
        <f t="shared" si="2"/>
        <v>6</v>
      </c>
      <c r="AX54" s="84">
        <f t="shared" si="3"/>
        <v>0</v>
      </c>
    </row>
    <row r="55" spans="1:50" x14ac:dyDescent="0.15">
      <c r="A55" s="37" t="s">
        <v>174</v>
      </c>
      <c r="B55" s="38">
        <f>COUNTA(B5:B54)</f>
        <v>3</v>
      </c>
      <c r="C55" s="38">
        <f t="shared" ref="C55:AT55" si="5">COUNTA(C5:C54)</f>
        <v>3</v>
      </c>
      <c r="D55" s="38">
        <f t="shared" si="5"/>
        <v>3</v>
      </c>
      <c r="E55" s="38">
        <f t="shared" si="5"/>
        <v>4</v>
      </c>
      <c r="F55" s="38">
        <f t="shared" si="5"/>
        <v>4</v>
      </c>
      <c r="G55" s="38">
        <f t="shared" si="5"/>
        <v>3</v>
      </c>
      <c r="H55" s="38">
        <f t="shared" si="5"/>
        <v>2</v>
      </c>
      <c r="I55" s="38">
        <f t="shared" si="5"/>
        <v>4</v>
      </c>
      <c r="J55" s="38">
        <f t="shared" si="5"/>
        <v>4</v>
      </c>
      <c r="K55" s="38">
        <f t="shared" si="5"/>
        <v>2</v>
      </c>
      <c r="L55" s="38">
        <f t="shared" si="5"/>
        <v>3</v>
      </c>
      <c r="M55" s="38">
        <f t="shared" si="5"/>
        <v>4</v>
      </c>
      <c r="N55" s="38">
        <f t="shared" si="5"/>
        <v>4</v>
      </c>
      <c r="O55" s="38">
        <f t="shared" si="5"/>
        <v>5</v>
      </c>
      <c r="P55" s="38">
        <f t="shared" si="5"/>
        <v>5</v>
      </c>
      <c r="Q55" s="38">
        <f t="shared" si="5"/>
        <v>4</v>
      </c>
      <c r="R55" s="38">
        <f t="shared" si="5"/>
        <v>6</v>
      </c>
      <c r="S55" s="38">
        <f t="shared" si="5"/>
        <v>2</v>
      </c>
      <c r="T55" s="38">
        <f t="shared" si="5"/>
        <v>3</v>
      </c>
      <c r="U55" s="38">
        <f t="shared" si="5"/>
        <v>3</v>
      </c>
      <c r="V55" s="38">
        <f t="shared" si="5"/>
        <v>3</v>
      </c>
      <c r="W55" s="38">
        <f t="shared" si="5"/>
        <v>4</v>
      </c>
      <c r="X55" s="38">
        <f t="shared" si="5"/>
        <v>3</v>
      </c>
      <c r="Y55" s="38">
        <f t="shared" si="5"/>
        <v>4</v>
      </c>
      <c r="Z55" s="38">
        <f t="shared" si="5"/>
        <v>3</v>
      </c>
      <c r="AA55" s="38">
        <f t="shared" si="5"/>
        <v>4</v>
      </c>
      <c r="AB55" s="38">
        <f t="shared" si="5"/>
        <v>4</v>
      </c>
      <c r="AC55" s="38">
        <f t="shared" si="5"/>
        <v>3</v>
      </c>
      <c r="AD55" s="38">
        <f t="shared" si="5"/>
        <v>3</v>
      </c>
      <c r="AE55" s="38">
        <f t="shared" si="5"/>
        <v>5</v>
      </c>
      <c r="AF55" s="38">
        <f t="shared" si="5"/>
        <v>5</v>
      </c>
      <c r="AG55" s="38">
        <f t="shared" si="5"/>
        <v>5</v>
      </c>
      <c r="AH55" s="38">
        <f t="shared" si="5"/>
        <v>7</v>
      </c>
      <c r="AI55" s="38">
        <f t="shared" si="5"/>
        <v>3</v>
      </c>
      <c r="AJ55" s="38">
        <f t="shared" si="5"/>
        <v>4</v>
      </c>
      <c r="AK55" s="38">
        <f t="shared" si="5"/>
        <v>2</v>
      </c>
      <c r="AL55" s="38">
        <f t="shared" si="5"/>
        <v>4</v>
      </c>
      <c r="AM55" s="38">
        <f t="shared" si="5"/>
        <v>4</v>
      </c>
      <c r="AN55" s="38">
        <f t="shared" si="5"/>
        <v>3</v>
      </c>
      <c r="AO55" s="38">
        <f t="shared" si="5"/>
        <v>3</v>
      </c>
      <c r="AP55" s="38">
        <f t="shared" si="5"/>
        <v>2</v>
      </c>
      <c r="AQ55" s="38">
        <f t="shared" si="5"/>
        <v>3</v>
      </c>
      <c r="AR55" s="38">
        <f t="shared" si="5"/>
        <v>3</v>
      </c>
      <c r="AS55" s="38">
        <f t="shared" si="5"/>
        <v>4</v>
      </c>
      <c r="AT55" s="80">
        <f t="shared" si="5"/>
        <v>3</v>
      </c>
    </row>
    <row r="56" spans="1:50" x14ac:dyDescent="0.15">
      <c r="A56" s="39" t="s">
        <v>175</v>
      </c>
      <c r="B56" s="24">
        <f>COUNTIF(B5:B54,"=H")</f>
        <v>3</v>
      </c>
      <c r="C56" s="24">
        <f t="shared" ref="C56:AT56" si="6">COUNTIF(C5:C54,"=H")</f>
        <v>3</v>
      </c>
      <c r="D56" s="24">
        <f t="shared" si="6"/>
        <v>2</v>
      </c>
      <c r="E56" s="24">
        <f t="shared" si="6"/>
        <v>4</v>
      </c>
      <c r="F56" s="24">
        <f t="shared" si="6"/>
        <v>2</v>
      </c>
      <c r="G56" s="24">
        <f t="shared" si="6"/>
        <v>2</v>
      </c>
      <c r="H56" s="24">
        <f t="shared" si="6"/>
        <v>2</v>
      </c>
      <c r="I56" s="24">
        <f t="shared" si="6"/>
        <v>2</v>
      </c>
      <c r="J56" s="24">
        <f t="shared" si="6"/>
        <v>3</v>
      </c>
      <c r="K56" s="24">
        <f t="shared" si="6"/>
        <v>2</v>
      </c>
      <c r="L56" s="24">
        <f t="shared" si="6"/>
        <v>3</v>
      </c>
      <c r="M56" s="24">
        <f t="shared" si="6"/>
        <v>4</v>
      </c>
      <c r="N56" s="24">
        <f t="shared" si="6"/>
        <v>3</v>
      </c>
      <c r="O56" s="24">
        <f t="shared" si="6"/>
        <v>4</v>
      </c>
      <c r="P56" s="24">
        <f t="shared" si="6"/>
        <v>4</v>
      </c>
      <c r="Q56" s="24">
        <f t="shared" si="6"/>
        <v>3</v>
      </c>
      <c r="R56" s="24">
        <f t="shared" si="6"/>
        <v>4</v>
      </c>
      <c r="S56" s="24">
        <f t="shared" si="6"/>
        <v>2</v>
      </c>
      <c r="T56" s="24">
        <f t="shared" si="6"/>
        <v>3</v>
      </c>
      <c r="U56" s="24">
        <f t="shared" si="6"/>
        <v>2</v>
      </c>
      <c r="V56" s="24">
        <f t="shared" si="6"/>
        <v>2</v>
      </c>
      <c r="W56" s="24">
        <f t="shared" si="6"/>
        <v>3</v>
      </c>
      <c r="X56" s="24">
        <f t="shared" si="6"/>
        <v>2</v>
      </c>
      <c r="Y56" s="24">
        <f t="shared" si="6"/>
        <v>3</v>
      </c>
      <c r="Z56" s="24">
        <f t="shared" si="6"/>
        <v>3</v>
      </c>
      <c r="AA56" s="24">
        <f t="shared" si="6"/>
        <v>3</v>
      </c>
      <c r="AB56" s="24">
        <f t="shared" si="6"/>
        <v>2</v>
      </c>
      <c r="AC56" s="24">
        <f t="shared" si="6"/>
        <v>3</v>
      </c>
      <c r="AD56" s="24">
        <f t="shared" si="6"/>
        <v>3</v>
      </c>
      <c r="AE56" s="24">
        <f t="shared" si="6"/>
        <v>3</v>
      </c>
      <c r="AF56" s="24">
        <f t="shared" si="6"/>
        <v>3</v>
      </c>
      <c r="AG56" s="24">
        <f t="shared" si="6"/>
        <v>2</v>
      </c>
      <c r="AH56" s="24">
        <f t="shared" si="6"/>
        <v>2</v>
      </c>
      <c r="AI56" s="24">
        <f t="shared" si="6"/>
        <v>2</v>
      </c>
      <c r="AJ56" s="24">
        <f t="shared" si="6"/>
        <v>2</v>
      </c>
      <c r="AK56" s="24">
        <f t="shared" si="6"/>
        <v>2</v>
      </c>
      <c r="AL56" s="24">
        <f t="shared" si="6"/>
        <v>2</v>
      </c>
      <c r="AM56" s="24">
        <f t="shared" si="6"/>
        <v>3</v>
      </c>
      <c r="AN56" s="24">
        <f t="shared" si="6"/>
        <v>3</v>
      </c>
      <c r="AO56" s="24">
        <f t="shared" si="6"/>
        <v>3</v>
      </c>
      <c r="AP56" s="24">
        <f t="shared" si="6"/>
        <v>2</v>
      </c>
      <c r="AQ56" s="24">
        <f t="shared" si="6"/>
        <v>3</v>
      </c>
      <c r="AR56" s="24">
        <f t="shared" si="6"/>
        <v>2</v>
      </c>
      <c r="AS56" s="24">
        <f t="shared" si="6"/>
        <v>2</v>
      </c>
      <c r="AT56" s="25">
        <f t="shared" si="6"/>
        <v>3</v>
      </c>
    </row>
    <row r="57" spans="1:50" x14ac:dyDescent="0.15">
      <c r="A57" s="39" t="s">
        <v>176</v>
      </c>
      <c r="B57" s="24">
        <f>COUNTIF(B5:B54,"=M")</f>
        <v>0</v>
      </c>
      <c r="C57" s="24">
        <f t="shared" ref="C57:AT57" si="7">COUNTIF(C5:C54,"=M")</f>
        <v>0</v>
      </c>
      <c r="D57" s="24">
        <f t="shared" si="7"/>
        <v>1</v>
      </c>
      <c r="E57" s="24">
        <f t="shared" si="7"/>
        <v>0</v>
      </c>
      <c r="F57" s="24">
        <f t="shared" si="7"/>
        <v>2</v>
      </c>
      <c r="G57" s="24">
        <f t="shared" si="7"/>
        <v>1</v>
      </c>
      <c r="H57" s="24">
        <f t="shared" si="7"/>
        <v>0</v>
      </c>
      <c r="I57" s="24">
        <f t="shared" si="7"/>
        <v>2</v>
      </c>
      <c r="J57" s="24">
        <f t="shared" si="7"/>
        <v>1</v>
      </c>
      <c r="K57" s="24">
        <f t="shared" si="7"/>
        <v>0</v>
      </c>
      <c r="L57" s="24">
        <f t="shared" si="7"/>
        <v>0</v>
      </c>
      <c r="M57" s="24">
        <f t="shared" si="7"/>
        <v>0</v>
      </c>
      <c r="N57" s="24">
        <f t="shared" si="7"/>
        <v>1</v>
      </c>
      <c r="O57" s="24">
        <f t="shared" si="7"/>
        <v>1</v>
      </c>
      <c r="P57" s="24">
        <f t="shared" si="7"/>
        <v>1</v>
      </c>
      <c r="Q57" s="24">
        <f t="shared" si="7"/>
        <v>1</v>
      </c>
      <c r="R57" s="24">
        <f t="shared" si="7"/>
        <v>2</v>
      </c>
      <c r="S57" s="24">
        <f t="shared" si="7"/>
        <v>0</v>
      </c>
      <c r="T57" s="24">
        <f t="shared" si="7"/>
        <v>0</v>
      </c>
      <c r="U57" s="24">
        <f t="shared" si="7"/>
        <v>1</v>
      </c>
      <c r="V57" s="24">
        <f t="shared" si="7"/>
        <v>1</v>
      </c>
      <c r="W57" s="24">
        <f t="shared" si="7"/>
        <v>1</v>
      </c>
      <c r="X57" s="24">
        <f t="shared" si="7"/>
        <v>0</v>
      </c>
      <c r="Y57" s="24">
        <f t="shared" si="7"/>
        <v>1</v>
      </c>
      <c r="Z57" s="24">
        <f t="shared" si="7"/>
        <v>0</v>
      </c>
      <c r="AA57" s="24">
        <f t="shared" si="7"/>
        <v>1</v>
      </c>
      <c r="AB57" s="24">
        <f t="shared" si="7"/>
        <v>2</v>
      </c>
      <c r="AC57" s="24">
        <f t="shared" si="7"/>
        <v>0</v>
      </c>
      <c r="AD57" s="24">
        <f t="shared" si="7"/>
        <v>0</v>
      </c>
      <c r="AE57" s="24">
        <f t="shared" si="7"/>
        <v>2</v>
      </c>
      <c r="AF57" s="24">
        <f t="shared" si="7"/>
        <v>2</v>
      </c>
      <c r="AG57" s="24">
        <f t="shared" si="7"/>
        <v>2</v>
      </c>
      <c r="AH57" s="24">
        <f t="shared" si="7"/>
        <v>3</v>
      </c>
      <c r="AI57" s="24">
        <f t="shared" si="7"/>
        <v>1</v>
      </c>
      <c r="AJ57" s="24">
        <f t="shared" si="7"/>
        <v>2</v>
      </c>
      <c r="AK57" s="24">
        <f t="shared" si="7"/>
        <v>0</v>
      </c>
      <c r="AL57" s="24">
        <f t="shared" si="7"/>
        <v>2</v>
      </c>
      <c r="AM57" s="24">
        <f t="shared" si="7"/>
        <v>1</v>
      </c>
      <c r="AN57" s="24">
        <f t="shared" si="7"/>
        <v>0</v>
      </c>
      <c r="AO57" s="24">
        <f t="shared" si="7"/>
        <v>0</v>
      </c>
      <c r="AP57" s="24">
        <f t="shared" si="7"/>
        <v>0</v>
      </c>
      <c r="AQ57" s="24">
        <f t="shared" si="7"/>
        <v>0</v>
      </c>
      <c r="AR57" s="24">
        <f t="shared" si="7"/>
        <v>1</v>
      </c>
      <c r="AS57" s="24">
        <f t="shared" si="7"/>
        <v>2</v>
      </c>
      <c r="AT57" s="25">
        <f t="shared" si="7"/>
        <v>0</v>
      </c>
      <c r="AU57" s="5"/>
      <c r="AV57" s="5"/>
      <c r="AW57" s="5"/>
      <c r="AX57" s="5"/>
    </row>
    <row r="58" spans="1:50" x14ac:dyDescent="0.15">
      <c r="A58" s="40" t="s">
        <v>177</v>
      </c>
      <c r="B58" s="41">
        <f>COUNTIF(B5:B54,"=L")</f>
        <v>0</v>
      </c>
      <c r="C58" s="41">
        <f t="shared" ref="C58:AT58" si="8">COUNTIF(C5:C54,"=L")</f>
        <v>0</v>
      </c>
      <c r="D58" s="41">
        <f t="shared" si="8"/>
        <v>0</v>
      </c>
      <c r="E58" s="41">
        <f t="shared" si="8"/>
        <v>0</v>
      </c>
      <c r="F58" s="41">
        <f t="shared" si="8"/>
        <v>0</v>
      </c>
      <c r="G58" s="41">
        <f t="shared" si="8"/>
        <v>0</v>
      </c>
      <c r="H58" s="41">
        <f t="shared" si="8"/>
        <v>0</v>
      </c>
      <c r="I58" s="41">
        <f t="shared" si="8"/>
        <v>0</v>
      </c>
      <c r="J58" s="41">
        <f t="shared" si="8"/>
        <v>0</v>
      </c>
      <c r="K58" s="41">
        <f t="shared" si="8"/>
        <v>0</v>
      </c>
      <c r="L58" s="41">
        <f t="shared" si="8"/>
        <v>0</v>
      </c>
      <c r="M58" s="41">
        <f t="shared" si="8"/>
        <v>0</v>
      </c>
      <c r="N58" s="41">
        <f t="shared" si="8"/>
        <v>0</v>
      </c>
      <c r="O58" s="41">
        <f t="shared" si="8"/>
        <v>0</v>
      </c>
      <c r="P58" s="41">
        <f t="shared" si="8"/>
        <v>0</v>
      </c>
      <c r="Q58" s="41">
        <f t="shared" si="8"/>
        <v>0</v>
      </c>
      <c r="R58" s="41">
        <f t="shared" si="8"/>
        <v>0</v>
      </c>
      <c r="S58" s="41">
        <f t="shared" si="8"/>
        <v>0</v>
      </c>
      <c r="T58" s="41">
        <f t="shared" si="8"/>
        <v>0</v>
      </c>
      <c r="U58" s="41">
        <f t="shared" si="8"/>
        <v>0</v>
      </c>
      <c r="V58" s="41">
        <f t="shared" si="8"/>
        <v>0</v>
      </c>
      <c r="W58" s="41">
        <f t="shared" si="8"/>
        <v>0</v>
      </c>
      <c r="X58" s="41">
        <f t="shared" si="8"/>
        <v>1</v>
      </c>
      <c r="Y58" s="41">
        <f t="shared" si="8"/>
        <v>0</v>
      </c>
      <c r="Z58" s="41">
        <f t="shared" si="8"/>
        <v>0</v>
      </c>
      <c r="AA58" s="41">
        <f t="shared" si="8"/>
        <v>0</v>
      </c>
      <c r="AB58" s="41">
        <f t="shared" si="8"/>
        <v>0</v>
      </c>
      <c r="AC58" s="41">
        <f t="shared" si="8"/>
        <v>0</v>
      </c>
      <c r="AD58" s="41">
        <f t="shared" si="8"/>
        <v>0</v>
      </c>
      <c r="AE58" s="41">
        <f t="shared" si="8"/>
        <v>0</v>
      </c>
      <c r="AF58" s="41">
        <f t="shared" si="8"/>
        <v>0</v>
      </c>
      <c r="AG58" s="41">
        <f t="shared" si="8"/>
        <v>1</v>
      </c>
      <c r="AH58" s="41">
        <f t="shared" si="8"/>
        <v>2</v>
      </c>
      <c r="AI58" s="41">
        <f t="shared" si="8"/>
        <v>0</v>
      </c>
      <c r="AJ58" s="41">
        <f t="shared" si="8"/>
        <v>0</v>
      </c>
      <c r="AK58" s="41">
        <f t="shared" si="8"/>
        <v>0</v>
      </c>
      <c r="AL58" s="41">
        <f t="shared" si="8"/>
        <v>0</v>
      </c>
      <c r="AM58" s="41">
        <f t="shared" si="8"/>
        <v>0</v>
      </c>
      <c r="AN58" s="41">
        <f t="shared" si="8"/>
        <v>0</v>
      </c>
      <c r="AO58" s="41">
        <f t="shared" si="8"/>
        <v>0</v>
      </c>
      <c r="AP58" s="41">
        <f t="shared" si="8"/>
        <v>0</v>
      </c>
      <c r="AQ58" s="41">
        <f t="shared" si="8"/>
        <v>0</v>
      </c>
      <c r="AR58" s="41">
        <f t="shared" si="8"/>
        <v>0</v>
      </c>
      <c r="AS58" s="41">
        <f t="shared" si="8"/>
        <v>0</v>
      </c>
      <c r="AT58" s="81">
        <f t="shared" si="8"/>
        <v>0</v>
      </c>
      <c r="AU58" s="82"/>
      <c r="AV58" s="82"/>
      <c r="AW58" s="82"/>
      <c r="AX58" s="82"/>
    </row>
  </sheetData>
  <mergeCells count="25">
    <mergeCell ref="AN3:AQ3"/>
    <mergeCell ref="AR3:AT3"/>
    <mergeCell ref="X3:AA3"/>
    <mergeCell ref="AB3:AD3"/>
    <mergeCell ref="AE3:AG3"/>
    <mergeCell ref="AH3:AJ3"/>
    <mergeCell ref="AK3:AM3"/>
    <mergeCell ref="B3:E3"/>
    <mergeCell ref="F3:J3"/>
    <mergeCell ref="K3:N3"/>
    <mergeCell ref="O3:R3"/>
    <mergeCell ref="S3:W3"/>
    <mergeCell ref="A1:AT1"/>
    <mergeCell ref="B2:E2"/>
    <mergeCell ref="F2:J2"/>
    <mergeCell ref="K2:N2"/>
    <mergeCell ref="O2:R2"/>
    <mergeCell ref="S2:W2"/>
    <mergeCell ref="X2:AA2"/>
    <mergeCell ref="AB2:AD2"/>
    <mergeCell ref="AE2:AG2"/>
    <mergeCell ref="AH2:AJ2"/>
    <mergeCell ref="AK2:AM2"/>
    <mergeCell ref="AN2:AQ2"/>
    <mergeCell ref="AR2:AT2"/>
  </mergeCells>
  <phoneticPr fontId="23" type="noConversion"/>
  <pageMargins left="0.23611111111111099" right="0.23611111111111099" top="0.74791666666666701" bottom="0.74791666666666701" header="0.31458333333333299" footer="0.31458333333333299"/>
  <pageSetup paperSize="9" scale="34"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支撑课程系数矩阵</vt:lpstr>
      <vt:lpstr>支撑课程矩阵</vt:lpstr>
      <vt:lpstr>支撑矩阵 (横向)</vt:lpstr>
      <vt:lpstr>支撑课程系数矩阵!Print_Titles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ZXL</dc:creator>
  <cp:lastModifiedBy>Windows 用户</cp:lastModifiedBy>
  <dcterms:created xsi:type="dcterms:W3CDTF">2006-09-13T11:21:00Z</dcterms:created>
  <dcterms:modified xsi:type="dcterms:W3CDTF">2018-09-02T05:22:46Z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