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53" windowWidth="18233" windowHeight="7433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1" i="1" l="1"/>
  <c r="D9" i="1"/>
  <c r="C11" i="1"/>
  <c r="B14" i="1"/>
  <c r="B11" i="1"/>
  <c r="B10" i="1"/>
</calcChain>
</file>

<file path=xl/sharedStrings.xml><?xml version="1.0" encoding="utf-8"?>
<sst xmlns="http://schemas.openxmlformats.org/spreadsheetml/2006/main" count="258" uniqueCount="33">
  <si>
    <t>day2</t>
  </si>
  <si>
    <t>heston</t>
  </si>
  <si>
    <t>converge</t>
  </si>
  <si>
    <t>steps</t>
  </si>
  <si>
    <t>vgsa</t>
  </si>
  <si>
    <t>f</t>
  </si>
  <si>
    <t>day1</t>
  </si>
  <si>
    <t>step</t>
  </si>
  <si>
    <t>condition</t>
  </si>
  <si>
    <t>test error</t>
  </si>
  <si>
    <t>penalty</t>
  </si>
  <si>
    <t>n</t>
  </si>
  <si>
    <t>y</t>
  </si>
  <si>
    <t>sigma</t>
  </si>
  <si>
    <t>kappa</t>
  </si>
  <si>
    <t>theta</t>
  </si>
  <si>
    <t>rho</t>
  </si>
  <si>
    <t>v0</t>
  </si>
  <si>
    <t>spread</t>
  </si>
  <si>
    <t>equal</t>
  </si>
  <si>
    <t>eta</t>
  </si>
  <si>
    <t>lambda</t>
  </si>
  <si>
    <t>nu</t>
  </si>
  <si>
    <t>A</t>
  </si>
  <si>
    <t>B</t>
  </si>
  <si>
    <t>C</t>
  </si>
  <si>
    <t>D</t>
  </si>
  <si>
    <t>E</t>
  </si>
  <si>
    <t>F</t>
  </si>
  <si>
    <t>G</t>
  </si>
  <si>
    <t>VGSA</t>
  </si>
  <si>
    <t>Heston</t>
  </si>
  <si>
    <t>begin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</si>
</sst>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00"/>
    <numFmt numFmtId="169" formatCode="0.0"/>
  </numFmts>
  <fonts count="5" x14ac:knownFonts="1"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168" fontId="1" fillId="0" borderId="0" xfId="0" applyNumberFormat="1" applyFont="1" applyAlignment="1">
      <alignment horizontal="left"/>
    </xf>
    <xf numFmtId="169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abSelected="1" workbookViewId="0">
      <selection activeCell="L76" sqref="L76:Q79"/>
    </sheetView>
  </sheetViews>
  <sheetFormatPr defaultRowHeight="13.15" x14ac:dyDescent="0.4"/>
  <cols>
    <col min="1" max="1" width="8.06640625" style="1" bestFit="1" customWidth="1"/>
    <col min="2" max="2" width="9.33203125" style="1" bestFit="1" customWidth="1"/>
    <col min="3" max="3" width="10.33203125" style="1" bestFit="1" customWidth="1"/>
    <col min="4" max="4" width="10.73046875" style="1" bestFit="1" customWidth="1"/>
    <col min="5" max="5" width="8.9296875" style="1" bestFit="1" customWidth="1"/>
    <col min="6" max="6" width="6.86328125" style="1" bestFit="1" customWidth="1"/>
    <col min="7" max="7" width="9.3984375" style="1" bestFit="1" customWidth="1"/>
    <col min="8" max="9" width="9.796875" style="1" bestFit="1" customWidth="1"/>
    <col min="10" max="10" width="9.3984375" style="1" bestFit="1" customWidth="1"/>
    <col min="11" max="11" width="9.796875" style="1" bestFit="1" customWidth="1"/>
    <col min="12" max="12" width="8.86328125" style="1" bestFit="1" customWidth="1"/>
    <col min="13" max="16" width="9.33203125" style="1" bestFit="1" customWidth="1"/>
    <col min="17" max="17" width="9.1328125" style="1" bestFit="1" customWidth="1"/>
    <col min="18" max="16384" width="9.06640625" style="1"/>
  </cols>
  <sheetData>
    <row r="1" spans="1:11" x14ac:dyDescent="0.4">
      <c r="A1" s="1" t="s">
        <v>31</v>
      </c>
      <c r="B1" s="1" t="s">
        <v>23</v>
      </c>
      <c r="C1" s="1" t="s">
        <v>24</v>
      </c>
      <c r="D1" s="1" t="s">
        <v>25</v>
      </c>
      <c r="E1" s="1" t="s">
        <v>26</v>
      </c>
      <c r="J1" s="2"/>
    </row>
    <row r="2" spans="1:11" x14ac:dyDescent="0.4">
      <c r="A2" s="1" t="s">
        <v>13</v>
      </c>
      <c r="B2" s="3">
        <v>1.0143</v>
      </c>
      <c r="C2" s="3">
        <v>1.4205000000000001</v>
      </c>
      <c r="D2" s="3">
        <v>2</v>
      </c>
      <c r="E2" s="3">
        <v>0.58326599999999995</v>
      </c>
      <c r="K2" s="2"/>
    </row>
    <row r="3" spans="1:11" x14ac:dyDescent="0.4">
      <c r="A3" s="1" t="s">
        <v>14</v>
      </c>
      <c r="B3" s="3">
        <v>4.9549000000000003</v>
      </c>
      <c r="C3" s="3">
        <v>4.5407999999999999</v>
      </c>
      <c r="D3" s="3">
        <v>4.5</v>
      </c>
      <c r="E3" s="3">
        <v>3.2248869999999998</v>
      </c>
      <c r="K3" s="2"/>
    </row>
    <row r="4" spans="1:11" x14ac:dyDescent="0.4">
      <c r="A4" s="1" t="s">
        <v>15</v>
      </c>
      <c r="B4" s="3">
        <v>5.62E-2</v>
      </c>
      <c r="C4" s="3">
        <v>4.5400000000000003E-2</v>
      </c>
      <c r="D4" s="3">
        <v>1.4999999999999999E-2</v>
      </c>
      <c r="E4" s="3">
        <v>3.8942999999999998E-2</v>
      </c>
      <c r="K4" s="2"/>
    </row>
    <row r="5" spans="1:11" x14ac:dyDescent="0.4">
      <c r="A5" s="1" t="s">
        <v>16</v>
      </c>
      <c r="B5" s="3">
        <v>-0.6552</v>
      </c>
      <c r="C5" s="3">
        <v>-0.73629999999999995</v>
      </c>
      <c r="D5" s="3">
        <v>-1.25</v>
      </c>
      <c r="E5" s="3">
        <v>-0.86971900000000002</v>
      </c>
      <c r="K5" s="2"/>
    </row>
    <row r="6" spans="1:11" x14ac:dyDescent="0.4">
      <c r="A6" s="1" t="s">
        <v>17</v>
      </c>
      <c r="B6" s="3">
        <v>5.7000000000000002E-2</v>
      </c>
      <c r="C6" s="3">
        <v>2.35E-2</v>
      </c>
      <c r="D6" s="3">
        <v>1.4999999999999999E-2</v>
      </c>
      <c r="E6" s="3">
        <v>1.7815999999999999E-2</v>
      </c>
      <c r="K6" s="2"/>
    </row>
    <row r="7" spans="1:11" x14ac:dyDescent="0.4">
      <c r="B7" s="3"/>
      <c r="C7" s="3"/>
      <c r="D7" s="3"/>
      <c r="E7" s="3"/>
    </row>
    <row r="8" spans="1:11" x14ac:dyDescent="0.4">
      <c r="A8" s="1" t="s">
        <v>30</v>
      </c>
      <c r="B8" s="3" t="s">
        <v>27</v>
      </c>
      <c r="C8" s="3" t="s">
        <v>28</v>
      </c>
      <c r="D8" s="3" t="s">
        <v>29</v>
      </c>
      <c r="E8" s="3"/>
    </row>
    <row r="9" spans="1:11" x14ac:dyDescent="0.4">
      <c r="A9" s="1" t="s">
        <v>13</v>
      </c>
      <c r="B9" s="3">
        <v>6.6513000000000003E-2</v>
      </c>
      <c r="C9" s="3">
        <v>0.1022</v>
      </c>
      <c r="D9" s="3">
        <f xml:space="preserve"> 0.0824</f>
        <v>8.2400000000000001E-2</v>
      </c>
      <c r="E9" s="3"/>
    </row>
    <row r="10" spans="1:11" x14ac:dyDescent="0.4">
      <c r="A10" s="1" t="s">
        <v>15</v>
      </c>
      <c r="B10" s="3">
        <f xml:space="preserve"> -0.054227</f>
        <v>-5.4226999999999997E-2</v>
      </c>
      <c r="C10" s="3">
        <v>-7.6100000000000001E-2</v>
      </c>
      <c r="D10" s="3">
        <v>-4.4699999999999997E-2</v>
      </c>
      <c r="E10" s="3"/>
    </row>
    <row r="11" spans="1:11" x14ac:dyDescent="0.4">
      <c r="A11" s="1" t="s">
        <v>14</v>
      </c>
      <c r="B11" s="3">
        <f xml:space="preserve"> 6.273433</f>
        <v>6.2734329999999998</v>
      </c>
      <c r="C11" s="3">
        <f xml:space="preserve"> 8.1143</f>
        <v>8.1143000000000001</v>
      </c>
      <c r="D11" s="3">
        <f xml:space="preserve"> 8.7843</f>
        <v>8.7843</v>
      </c>
      <c r="E11" s="3"/>
    </row>
    <row r="12" spans="1:11" x14ac:dyDescent="0.4">
      <c r="A12" s="1" t="s">
        <v>20</v>
      </c>
      <c r="B12" s="3">
        <v>3.0143080000000002</v>
      </c>
      <c r="C12" s="3">
        <v>2.806</v>
      </c>
      <c r="D12" s="3">
        <v>2.6429</v>
      </c>
      <c r="E12" s="3"/>
    </row>
    <row r="13" spans="1:11" x14ac:dyDescent="0.4">
      <c r="A13" s="1" t="s">
        <v>21</v>
      </c>
      <c r="B13" s="3">
        <v>10.575303</v>
      </c>
      <c r="C13" s="3">
        <v>10.364599999999999</v>
      </c>
      <c r="D13" s="3">
        <v>17.383099999999999</v>
      </c>
      <c r="E13" s="3"/>
    </row>
    <row r="14" spans="1:11" x14ac:dyDescent="0.4">
      <c r="A14" s="1" t="s">
        <v>22</v>
      </c>
      <c r="B14" s="3">
        <f xml:space="preserve"> 0.237939</f>
        <v>0.23793900000000001</v>
      </c>
      <c r="C14" s="3">
        <v>0.18190000000000001</v>
      </c>
      <c r="D14" s="3">
        <v>0.248</v>
      </c>
      <c r="E14" s="3"/>
    </row>
    <row r="19" spans="1:12" x14ac:dyDescent="0.4">
      <c r="A19" s="1" t="s">
        <v>6</v>
      </c>
    </row>
    <row r="20" spans="1:12" x14ac:dyDescent="0.4">
      <c r="A20" s="1" t="s">
        <v>1</v>
      </c>
      <c r="B20" s="1" t="s">
        <v>18</v>
      </c>
    </row>
    <row r="21" spans="1:12" x14ac:dyDescent="0.4">
      <c r="A21" s="1" t="s">
        <v>2</v>
      </c>
      <c r="B21" s="1" t="s">
        <v>7</v>
      </c>
      <c r="C21" s="1" t="s">
        <v>8</v>
      </c>
      <c r="D21" s="1" t="s">
        <v>9</v>
      </c>
      <c r="E21" s="1" t="s">
        <v>32</v>
      </c>
      <c r="F21" s="1" t="s">
        <v>10</v>
      </c>
      <c r="G21" s="1" t="s">
        <v>13</v>
      </c>
      <c r="H21" s="1" t="s">
        <v>14</v>
      </c>
      <c r="I21" s="1" t="s">
        <v>15</v>
      </c>
      <c r="J21" s="1" t="s">
        <v>16</v>
      </c>
      <c r="K21" s="1" t="s">
        <v>17</v>
      </c>
    </row>
    <row r="22" spans="1:12" x14ac:dyDescent="0.4">
      <c r="A22" s="1">
        <v>259</v>
      </c>
      <c r="B22" s="4">
        <v>1</v>
      </c>
      <c r="C22" s="2">
        <v>-0.240257</v>
      </c>
      <c r="D22" s="1">
        <v>1.7835479999999999</v>
      </c>
      <c r="E22" s="1" t="s">
        <v>23</v>
      </c>
      <c r="F22" s="1" t="s">
        <v>11</v>
      </c>
      <c r="G22" s="1">
        <v>0.82399</v>
      </c>
      <c r="H22" s="1">
        <v>7.063415</v>
      </c>
      <c r="I22" s="1">
        <v>3.1054999999999999E-2</v>
      </c>
      <c r="J22" s="1">
        <v>-0.70709299999999997</v>
      </c>
      <c r="K22" s="1">
        <v>1.2807000000000001E-2</v>
      </c>
    </row>
    <row r="23" spans="1:12" x14ac:dyDescent="0.4">
      <c r="A23" s="1">
        <v>332</v>
      </c>
      <c r="B23" s="4">
        <v>2</v>
      </c>
      <c r="C23" s="2">
        <v>-0.456092</v>
      </c>
      <c r="D23" s="1">
        <v>1.8731120000000001</v>
      </c>
      <c r="E23" s="1" t="s">
        <v>23</v>
      </c>
      <c r="F23" s="1" t="s">
        <v>11</v>
      </c>
      <c r="G23" s="1">
        <v>0.96505399999999997</v>
      </c>
      <c r="H23" s="1">
        <v>7.6048669999999996</v>
      </c>
      <c r="I23" s="1">
        <v>3.1245999999999999E-2</v>
      </c>
      <c r="J23" s="1">
        <v>-0.65145399999999998</v>
      </c>
      <c r="K23" s="1">
        <v>1.3095000000000001E-2</v>
      </c>
    </row>
    <row r="24" spans="1:12" x14ac:dyDescent="0.4">
      <c r="A24" s="1">
        <v>190</v>
      </c>
      <c r="B24" s="4">
        <v>1</v>
      </c>
      <c r="C24" s="2">
        <v>4.7183999999999997E-2</v>
      </c>
      <c r="D24" s="1">
        <v>1.606941</v>
      </c>
      <c r="E24" s="1" t="s">
        <v>24</v>
      </c>
      <c r="F24" s="1" t="s">
        <v>11</v>
      </c>
      <c r="G24" s="1">
        <v>0.54259500000000005</v>
      </c>
      <c r="H24" s="1">
        <v>5.4257010000000001</v>
      </c>
      <c r="I24" s="1">
        <v>3.1479E-2</v>
      </c>
      <c r="J24" s="1">
        <v>-0.874498</v>
      </c>
      <c r="K24" s="1">
        <v>1.2566000000000001E-2</v>
      </c>
    </row>
    <row r="25" spans="1:12" x14ac:dyDescent="0.4">
      <c r="A25" s="1">
        <v>223</v>
      </c>
      <c r="B25" s="4">
        <v>2</v>
      </c>
      <c r="C25" s="2">
        <v>3.1274999999999997E-2</v>
      </c>
      <c r="D25" s="1">
        <v>1.6926859999999999</v>
      </c>
      <c r="E25" s="1" t="s">
        <v>24</v>
      </c>
      <c r="F25" s="1" t="s">
        <v>11</v>
      </c>
      <c r="G25" s="1">
        <v>0.62562799999999996</v>
      </c>
      <c r="H25" s="1">
        <v>7.0254240000000001</v>
      </c>
      <c r="I25" s="1">
        <v>3.0082999999999999E-2</v>
      </c>
      <c r="J25" s="1">
        <v>-0.91071000000000002</v>
      </c>
      <c r="K25" s="1">
        <v>1.2137999999999999E-2</v>
      </c>
    </row>
    <row r="26" spans="1:12" x14ac:dyDescent="0.4">
      <c r="A26" s="1">
        <v>218</v>
      </c>
      <c r="B26" s="4">
        <v>1</v>
      </c>
      <c r="C26" s="2">
        <v>0.13966200000000001</v>
      </c>
      <c r="D26" s="5">
        <v>1.44797</v>
      </c>
      <c r="E26" s="1" t="s">
        <v>26</v>
      </c>
      <c r="F26" s="1" t="s">
        <v>11</v>
      </c>
      <c r="G26" s="5">
        <v>0.32781399999999999</v>
      </c>
      <c r="H26" s="5">
        <v>3.7380439999999999</v>
      </c>
      <c r="I26" s="5">
        <v>3.3055000000000001E-2</v>
      </c>
      <c r="J26" s="5">
        <v>-1.132417</v>
      </c>
      <c r="K26" s="5">
        <v>1.2689000000000001E-2</v>
      </c>
    </row>
    <row r="27" spans="1:12" x14ac:dyDescent="0.4">
      <c r="A27" s="1">
        <v>156</v>
      </c>
      <c r="B27" s="4">
        <v>2</v>
      </c>
      <c r="C27" s="2">
        <v>0.140095</v>
      </c>
      <c r="D27" s="1">
        <v>1.454807</v>
      </c>
      <c r="E27" s="1" t="s">
        <v>26</v>
      </c>
      <c r="F27" s="1" t="s">
        <v>11</v>
      </c>
      <c r="G27" s="1">
        <v>0.32811600000000002</v>
      </c>
      <c r="H27" s="1">
        <v>3.7515800000000001</v>
      </c>
      <c r="I27" s="1">
        <v>3.3020000000000001E-2</v>
      </c>
      <c r="J27" s="1">
        <v>-1.131545</v>
      </c>
      <c r="K27" s="1">
        <v>1.2674E-2</v>
      </c>
    </row>
    <row r="28" spans="1:12" x14ac:dyDescent="0.4">
      <c r="A28" s="1">
        <v>254</v>
      </c>
      <c r="B28" s="4">
        <v>2</v>
      </c>
      <c r="C28" s="2">
        <v>0.12421500000000001</v>
      </c>
      <c r="D28" s="1">
        <v>1.479106</v>
      </c>
      <c r="E28" s="1" t="s">
        <v>25</v>
      </c>
      <c r="F28" s="1" t="s">
        <v>11</v>
      </c>
      <c r="G28" s="1">
        <v>0.42164200000000002</v>
      </c>
      <c r="H28" s="1">
        <v>4.773244</v>
      </c>
      <c r="I28" s="1">
        <v>3.1634000000000002E-2</v>
      </c>
      <c r="J28" s="1">
        <v>-1.0165550000000001</v>
      </c>
      <c r="K28" s="1">
        <v>1.2468999999999999E-2</v>
      </c>
    </row>
    <row r="29" spans="1:12" x14ac:dyDescent="0.4">
      <c r="A29" s="1">
        <v>419</v>
      </c>
      <c r="B29" s="4">
        <v>1</v>
      </c>
      <c r="C29" s="2">
        <v>0.34610999999999997</v>
      </c>
      <c r="D29" s="1">
        <v>11.33975</v>
      </c>
      <c r="E29" s="1" t="s">
        <v>23</v>
      </c>
      <c r="F29" s="1" t="s">
        <v>12</v>
      </c>
      <c r="G29" s="1">
        <v>-3.6672000000000003E-2</v>
      </c>
      <c r="H29" s="1">
        <v>6.7224469999999998</v>
      </c>
      <c r="I29" s="1">
        <v>2.5843000000000001E-2</v>
      </c>
      <c r="J29" s="1">
        <v>-0.92451499999999998</v>
      </c>
      <c r="K29" s="1">
        <v>1.0493000000000001E-2</v>
      </c>
      <c r="L29" s="1" t="s">
        <v>5</v>
      </c>
    </row>
    <row r="30" spans="1:12" x14ac:dyDescent="0.4">
      <c r="A30" s="1">
        <v>213</v>
      </c>
      <c r="B30" s="4">
        <v>1</v>
      </c>
      <c r="C30" s="2">
        <v>-0.52617499999999995</v>
      </c>
      <c r="D30" s="1">
        <v>2.2177600000000002</v>
      </c>
      <c r="E30" s="1" t="s">
        <v>24</v>
      </c>
      <c r="F30" s="1" t="s">
        <v>12</v>
      </c>
      <c r="G30" s="1">
        <v>0.94759199999999999</v>
      </c>
      <c r="H30" s="1">
        <v>5.0560929999999997</v>
      </c>
      <c r="I30" s="1">
        <v>3.6762999999999997E-2</v>
      </c>
      <c r="J30" s="1">
        <v>-0.75073400000000001</v>
      </c>
      <c r="K30" s="1">
        <v>1.7347000000000001E-2</v>
      </c>
    </row>
    <row r="31" spans="1:12" x14ac:dyDescent="0.4">
      <c r="A31" s="1">
        <v>270</v>
      </c>
      <c r="B31" s="4">
        <v>1</v>
      </c>
      <c r="C31" s="2">
        <v>0.13844600000000001</v>
      </c>
      <c r="D31" s="1">
        <v>1.485471</v>
      </c>
      <c r="E31" s="1" t="s">
        <v>26</v>
      </c>
      <c r="F31" s="1" t="s">
        <v>12</v>
      </c>
      <c r="G31" s="1">
        <v>0.35229899999999997</v>
      </c>
      <c r="H31" s="1">
        <v>4.0190859999999997</v>
      </c>
      <c r="I31" s="1">
        <v>3.2663999999999999E-2</v>
      </c>
      <c r="J31" s="1">
        <v>-1.1070979999999999</v>
      </c>
      <c r="K31" s="1">
        <v>1.2596E-2</v>
      </c>
    </row>
    <row r="33" spans="1:12" x14ac:dyDescent="0.4">
      <c r="A33" s="1" t="s">
        <v>1</v>
      </c>
      <c r="B33" s="1" t="s">
        <v>19</v>
      </c>
    </row>
    <row r="34" spans="1:12" x14ac:dyDescent="0.4">
      <c r="A34" s="1" t="s">
        <v>2</v>
      </c>
      <c r="B34" s="1" t="s">
        <v>7</v>
      </c>
      <c r="C34" s="1" t="s">
        <v>8</v>
      </c>
      <c r="D34" s="1" t="s">
        <v>9</v>
      </c>
      <c r="E34" s="1" t="s">
        <v>32</v>
      </c>
      <c r="F34" s="1" t="s">
        <v>10</v>
      </c>
      <c r="G34" s="1" t="s">
        <v>13</v>
      </c>
      <c r="H34" s="1" t="s">
        <v>14</v>
      </c>
      <c r="I34" s="1" t="s">
        <v>15</v>
      </c>
      <c r="J34" s="1" t="s">
        <v>16</v>
      </c>
      <c r="K34" s="1" t="s">
        <v>17</v>
      </c>
    </row>
    <row r="35" spans="1:12" x14ac:dyDescent="0.4">
      <c r="A35" s="1">
        <v>198</v>
      </c>
      <c r="B35" s="4">
        <v>1</v>
      </c>
      <c r="C35" s="2">
        <v>-0.122715</v>
      </c>
      <c r="D35" s="1">
        <v>1.521237</v>
      </c>
      <c r="E35" s="1" t="s">
        <v>23</v>
      </c>
      <c r="F35" s="1" t="s">
        <v>11</v>
      </c>
      <c r="G35" s="1">
        <v>0.71568100000000001</v>
      </c>
      <c r="H35" s="1">
        <v>6.1310269999999996</v>
      </c>
      <c r="I35" s="1">
        <v>3.1763E-2</v>
      </c>
      <c r="J35" s="1">
        <v>-0.77732500000000004</v>
      </c>
      <c r="K35" s="1">
        <v>1.2958000000000001E-2</v>
      </c>
    </row>
    <row r="36" spans="1:12" x14ac:dyDescent="0.4">
      <c r="A36" s="1">
        <v>290</v>
      </c>
      <c r="B36" s="4">
        <v>1</v>
      </c>
      <c r="C36" s="2">
        <v>-1.855504</v>
      </c>
      <c r="D36" s="1">
        <v>2.2629980000000001</v>
      </c>
      <c r="E36" s="1" t="s">
        <v>24</v>
      </c>
      <c r="F36" s="1" t="s">
        <v>11</v>
      </c>
      <c r="G36" s="1">
        <v>1.57013</v>
      </c>
      <c r="H36" s="1">
        <v>9.4037509999999997</v>
      </c>
      <c r="I36" s="1">
        <v>3.2423E-2</v>
      </c>
      <c r="J36" s="1">
        <v>-0.54266099999999995</v>
      </c>
      <c r="K36" s="1">
        <v>1.4951000000000001E-2</v>
      </c>
    </row>
    <row r="37" spans="1:12" x14ac:dyDescent="0.4">
      <c r="A37" s="1">
        <v>255</v>
      </c>
      <c r="B37" s="4">
        <v>1</v>
      </c>
      <c r="C37" s="2">
        <v>0.13442100000000001</v>
      </c>
      <c r="D37" s="1">
        <v>1.4183539999999999</v>
      </c>
      <c r="E37" s="1" t="s">
        <v>26</v>
      </c>
      <c r="F37" s="1" t="s">
        <v>11</v>
      </c>
      <c r="G37" s="1">
        <v>0.329872</v>
      </c>
      <c r="H37" s="1">
        <v>3.645095</v>
      </c>
      <c r="I37" s="1">
        <v>3.3364999999999999E-2</v>
      </c>
      <c r="J37" s="1">
        <v>-1.1290439999999999</v>
      </c>
      <c r="K37" s="1">
        <v>1.2761E-2</v>
      </c>
    </row>
    <row r="38" spans="1:12" x14ac:dyDescent="0.4">
      <c r="A38" s="1">
        <v>589</v>
      </c>
      <c r="B38" s="4">
        <v>1</v>
      </c>
      <c r="C38" s="2">
        <v>-8.9201000000000003E-2</v>
      </c>
      <c r="D38" s="1">
        <v>225.67222899999999</v>
      </c>
      <c r="E38" s="1" t="s">
        <v>23</v>
      </c>
      <c r="F38" s="1" t="s">
        <v>12</v>
      </c>
      <c r="G38" s="1">
        <v>0.60655300000000001</v>
      </c>
      <c r="H38" s="1">
        <v>2.8971369999999999</v>
      </c>
      <c r="I38" s="1">
        <v>4.8099999999999997E-2</v>
      </c>
      <c r="J38" s="1">
        <v>-0.72251299999999996</v>
      </c>
      <c r="K38" s="1">
        <v>3.0831999999999998E-2</v>
      </c>
    </row>
    <row r="39" spans="1:12" x14ac:dyDescent="0.4">
      <c r="A39" s="1">
        <v>143</v>
      </c>
      <c r="B39" s="4">
        <v>1</v>
      </c>
      <c r="C39" s="2">
        <v>-0.94193400000000005</v>
      </c>
      <c r="D39" s="1">
        <v>2.375877</v>
      </c>
      <c r="E39" s="1" t="s">
        <v>24</v>
      </c>
      <c r="F39" s="1" t="s">
        <v>12</v>
      </c>
      <c r="G39" s="1">
        <v>1.16584</v>
      </c>
      <c r="H39" s="1">
        <v>5.5418810000000001</v>
      </c>
      <c r="I39" s="1">
        <v>3.7644999999999998E-2</v>
      </c>
      <c r="J39" s="1">
        <v>-0.70047800000000005</v>
      </c>
      <c r="K39" s="1">
        <v>1.8350000000000002E-2</v>
      </c>
    </row>
    <row r="40" spans="1:12" x14ac:dyDescent="0.4">
      <c r="A40" s="1">
        <v>248</v>
      </c>
      <c r="B40" s="4">
        <v>1</v>
      </c>
      <c r="C40" s="2">
        <v>0.113593</v>
      </c>
      <c r="D40" s="5">
        <v>1.3317829999999999</v>
      </c>
      <c r="E40" s="1" t="s">
        <v>26</v>
      </c>
      <c r="F40" s="1" t="s">
        <v>12</v>
      </c>
      <c r="G40" s="5">
        <v>0.37348900000000002</v>
      </c>
      <c r="H40" s="5">
        <v>3.7823769999999999</v>
      </c>
      <c r="I40" s="5">
        <v>3.3456E-2</v>
      </c>
      <c r="J40" s="5">
        <v>-1.0811519999999999</v>
      </c>
      <c r="K40" s="5">
        <v>1.2924E-2</v>
      </c>
    </row>
    <row r="41" spans="1:12" x14ac:dyDescent="0.4">
      <c r="A41" s="1">
        <v>503</v>
      </c>
      <c r="B41" s="4">
        <v>2</v>
      </c>
      <c r="C41" s="2">
        <v>0.13291700000000001</v>
      </c>
      <c r="D41" s="1">
        <v>1.3904369999999999</v>
      </c>
      <c r="E41" s="1" t="s">
        <v>26</v>
      </c>
      <c r="F41" s="1" t="s">
        <v>12</v>
      </c>
      <c r="G41" s="1">
        <v>0.32818399999999998</v>
      </c>
      <c r="H41" s="1">
        <v>3.5897610000000002</v>
      </c>
      <c r="I41" s="1">
        <v>3.3515000000000003E-2</v>
      </c>
      <c r="J41" s="1">
        <v>-1.1348879999999999</v>
      </c>
      <c r="K41" s="1">
        <v>1.2796E-2</v>
      </c>
    </row>
    <row r="43" spans="1:12" x14ac:dyDescent="0.4">
      <c r="A43" s="1" t="s">
        <v>4</v>
      </c>
      <c r="B43" s="1" t="s">
        <v>18</v>
      </c>
    </row>
    <row r="44" spans="1:12" x14ac:dyDescent="0.4">
      <c r="A44" s="1" t="s">
        <v>3</v>
      </c>
      <c r="B44" s="1" t="s">
        <v>7</v>
      </c>
      <c r="C44" s="1" t="s">
        <v>8</v>
      </c>
      <c r="D44" s="1" t="s">
        <v>9</v>
      </c>
      <c r="E44" s="1" t="s">
        <v>32</v>
      </c>
      <c r="F44" s="1" t="s">
        <v>10</v>
      </c>
      <c r="G44" s="1" t="s">
        <v>13</v>
      </c>
      <c r="H44" s="1" t="s">
        <v>15</v>
      </c>
      <c r="I44" s="1" t="s">
        <v>14</v>
      </c>
      <c r="J44" s="1" t="s">
        <v>20</v>
      </c>
      <c r="K44" s="1" t="s">
        <v>21</v>
      </c>
      <c r="L44" s="1" t="s">
        <v>22</v>
      </c>
    </row>
    <row r="45" spans="1:12" x14ac:dyDescent="0.4">
      <c r="A45" s="1">
        <v>932</v>
      </c>
      <c r="B45" s="4">
        <v>2</v>
      </c>
      <c r="C45" s="2">
        <v>-5.6611000000000002E-2</v>
      </c>
      <c r="D45" s="1">
        <v>1.613675</v>
      </c>
      <c r="E45" s="1" t="s">
        <v>28</v>
      </c>
      <c r="F45" s="1" t="s">
        <v>11</v>
      </c>
      <c r="G45" s="1">
        <v>0.15301600000000001</v>
      </c>
      <c r="H45" s="1">
        <v>-5.6611000000000002E-2</v>
      </c>
      <c r="I45" s="1">
        <v>6.1934880000000003</v>
      </c>
      <c r="J45" s="1">
        <v>1.1914960000000001</v>
      </c>
      <c r="K45" s="1">
        <v>4.837612</v>
      </c>
      <c r="L45" s="1">
        <v>0.73019000000000001</v>
      </c>
    </row>
    <row r="46" spans="1:12" x14ac:dyDescent="0.4">
      <c r="A46" s="1">
        <v>545</v>
      </c>
      <c r="B46" s="4">
        <v>3</v>
      </c>
      <c r="C46" s="2">
        <v>-4.1079999999999998E-2</v>
      </c>
      <c r="D46" s="1">
        <v>1.5520830000000001</v>
      </c>
      <c r="E46" s="1" t="s">
        <v>28</v>
      </c>
      <c r="F46" s="1" t="s">
        <v>11</v>
      </c>
      <c r="G46" s="1">
        <v>4.7419999999999997E-2</v>
      </c>
      <c r="H46" s="1">
        <v>-4.1079999999999998E-2</v>
      </c>
      <c r="I46" s="1">
        <v>7.3005319999999996</v>
      </c>
      <c r="J46" s="1">
        <v>5.2145549999999998</v>
      </c>
      <c r="K46" s="1">
        <v>11.398343000000001</v>
      </c>
      <c r="L46" s="1">
        <v>0.162241</v>
      </c>
    </row>
    <row r="47" spans="1:12" x14ac:dyDescent="0.4">
      <c r="A47" s="1">
        <v>1434</v>
      </c>
      <c r="B47" s="4">
        <v>1</v>
      </c>
      <c r="C47" s="2">
        <v>-4.3756999999999997E-2</v>
      </c>
      <c r="D47" s="1">
        <v>1.3491150000000001</v>
      </c>
      <c r="E47" s="1" t="s">
        <v>27</v>
      </c>
      <c r="F47" s="1" t="s">
        <v>11</v>
      </c>
      <c r="G47" s="1">
        <v>0.112174</v>
      </c>
      <c r="H47" s="1">
        <v>-4.3756999999999997E-2</v>
      </c>
      <c r="I47" s="1">
        <v>1.2629490000000001</v>
      </c>
      <c r="J47" s="1">
        <v>2.4529420000000002</v>
      </c>
      <c r="K47" s="1">
        <v>3.5604930000000001</v>
      </c>
      <c r="L47" s="1">
        <v>0.54625000000000001</v>
      </c>
    </row>
    <row r="48" spans="1:12" x14ac:dyDescent="0.4">
      <c r="A48" s="1">
        <v>1961</v>
      </c>
      <c r="B48" s="4">
        <v>3</v>
      </c>
      <c r="C48" s="2">
        <v>-4.5296999999999997E-2</v>
      </c>
      <c r="D48" s="5">
        <v>1.327118</v>
      </c>
      <c r="E48" s="1" t="s">
        <v>27</v>
      </c>
      <c r="F48" s="1" t="s">
        <v>11</v>
      </c>
      <c r="G48" s="5">
        <v>0.110902</v>
      </c>
      <c r="H48" s="5">
        <v>-4.5296999999999997E-2</v>
      </c>
      <c r="I48" s="5">
        <v>1.037293</v>
      </c>
      <c r="J48" s="5">
        <v>2.5233720000000002</v>
      </c>
      <c r="K48" s="5">
        <v>3.2835220000000001</v>
      </c>
      <c r="L48" s="5">
        <v>0.54165200000000002</v>
      </c>
    </row>
    <row r="49" spans="1:12" x14ac:dyDescent="0.4">
      <c r="A49" s="1">
        <v>832</v>
      </c>
      <c r="B49" s="4">
        <v>1</v>
      </c>
      <c r="C49" s="2">
        <v>-3.7648000000000001E-2</v>
      </c>
      <c r="D49" s="1">
        <v>1.5523439999999999</v>
      </c>
      <c r="E49" s="1" t="s">
        <v>29</v>
      </c>
      <c r="F49" s="1" t="s">
        <v>11</v>
      </c>
      <c r="G49" s="1">
        <v>4.4752E-2</v>
      </c>
      <c r="H49" s="1">
        <v>-3.7648000000000001E-2</v>
      </c>
      <c r="I49" s="1">
        <v>7.3434090000000003</v>
      </c>
      <c r="J49" s="1">
        <v>5.7452490000000003</v>
      </c>
      <c r="K49" s="1">
        <v>12.072744</v>
      </c>
      <c r="L49" s="1">
        <v>0.144564</v>
      </c>
    </row>
    <row r="50" spans="1:12" x14ac:dyDescent="0.4">
      <c r="A50" s="1">
        <v>921</v>
      </c>
      <c r="B50" s="4">
        <v>3</v>
      </c>
      <c r="C50" s="2">
        <v>-3.6285999999999999E-2</v>
      </c>
      <c r="D50" s="1">
        <v>1.8410610000000001</v>
      </c>
      <c r="E50" s="1" t="s">
        <v>29</v>
      </c>
      <c r="F50" s="1" t="s">
        <v>11</v>
      </c>
      <c r="G50" s="1">
        <v>6.5678E-2</v>
      </c>
      <c r="H50" s="1">
        <v>-3.6285999999999999E-2</v>
      </c>
      <c r="I50" s="1">
        <v>13.169862999999999</v>
      </c>
      <c r="J50" s="1">
        <v>4.2982620000000002</v>
      </c>
      <c r="K50" s="1">
        <v>19.362939999999998</v>
      </c>
      <c r="L50" s="1">
        <v>0.26419799999999999</v>
      </c>
    </row>
    <row r="52" spans="1:12" x14ac:dyDescent="0.4">
      <c r="A52" s="1" t="s">
        <v>4</v>
      </c>
      <c r="B52" s="1" t="s">
        <v>19</v>
      </c>
    </row>
    <row r="53" spans="1:12" x14ac:dyDescent="0.4">
      <c r="A53" s="1" t="s">
        <v>3</v>
      </c>
      <c r="B53" s="1" t="s">
        <v>7</v>
      </c>
      <c r="C53" s="1" t="s">
        <v>8</v>
      </c>
      <c r="D53" s="1" t="s">
        <v>9</v>
      </c>
      <c r="E53" s="1" t="s">
        <v>32</v>
      </c>
      <c r="F53" s="1" t="s">
        <v>10</v>
      </c>
      <c r="G53" s="1" t="s">
        <v>13</v>
      </c>
      <c r="H53" s="1" t="s">
        <v>15</v>
      </c>
      <c r="I53" s="1" t="s">
        <v>14</v>
      </c>
      <c r="J53" s="1" t="s">
        <v>20</v>
      </c>
      <c r="K53" s="1" t="s">
        <v>21</v>
      </c>
      <c r="L53" s="1" t="s">
        <v>22</v>
      </c>
    </row>
    <row r="54" spans="1:12" x14ac:dyDescent="0.4">
      <c r="A54" s="2">
        <v>1134</v>
      </c>
      <c r="B54" s="4">
        <v>2</v>
      </c>
      <c r="C54" s="2">
        <v>-4.4107E-2</v>
      </c>
      <c r="D54" s="1">
        <v>1.3898649999999999</v>
      </c>
      <c r="E54" s="1" t="s">
        <v>28</v>
      </c>
      <c r="F54" s="1" t="s">
        <v>11</v>
      </c>
      <c r="G54" s="1">
        <v>0.111942</v>
      </c>
      <c r="H54" s="1">
        <v>-4.4107E-2</v>
      </c>
      <c r="I54" s="1">
        <v>0.330544</v>
      </c>
      <c r="J54" s="1">
        <v>3.825358</v>
      </c>
      <c r="K54" s="1">
        <v>2.761571</v>
      </c>
      <c r="L54" s="1">
        <v>0.54993199999999998</v>
      </c>
    </row>
    <row r="55" spans="1:12" x14ac:dyDescent="0.4">
      <c r="A55" s="1">
        <v>804</v>
      </c>
      <c r="B55" s="4">
        <v>3</v>
      </c>
      <c r="C55" s="2">
        <v>-3.5810000000000002E-2</v>
      </c>
      <c r="D55" s="1">
        <v>1.4542219999999999</v>
      </c>
      <c r="E55" s="1" t="s">
        <v>28</v>
      </c>
      <c r="F55" s="1" t="s">
        <v>11</v>
      </c>
      <c r="G55" s="1">
        <v>4.5138999999999999E-2</v>
      </c>
      <c r="H55" s="1">
        <v>-3.5810000000000002E-2</v>
      </c>
      <c r="I55" s="1">
        <v>6.7990510000000004</v>
      </c>
      <c r="J55" s="1">
        <v>5.7786150000000003</v>
      </c>
      <c r="K55" s="1">
        <v>12.005561</v>
      </c>
      <c r="L55" s="1">
        <v>0.143345</v>
      </c>
    </row>
    <row r="56" spans="1:12" x14ac:dyDescent="0.4">
      <c r="A56" s="1">
        <v>841</v>
      </c>
      <c r="B56" s="4">
        <v>1</v>
      </c>
      <c r="C56" s="2">
        <v>-4.1230999999999997E-2</v>
      </c>
      <c r="D56" s="1">
        <v>1.3680490000000001</v>
      </c>
      <c r="E56" s="1" t="s">
        <v>27</v>
      </c>
      <c r="F56" s="1" t="s">
        <v>11</v>
      </c>
      <c r="G56" s="1">
        <v>0.116799</v>
      </c>
      <c r="H56" s="1">
        <v>-4.1230999999999997E-2</v>
      </c>
      <c r="I56" s="1">
        <v>1.3088709999999999</v>
      </c>
      <c r="J56" s="1">
        <v>2.4144109999999999</v>
      </c>
      <c r="K56" s="1">
        <v>3.7968519999999999</v>
      </c>
      <c r="L56" s="1">
        <v>0.56869400000000003</v>
      </c>
    </row>
    <row r="57" spans="1:12" x14ac:dyDescent="0.4">
      <c r="A57" s="1">
        <v>948</v>
      </c>
      <c r="B57" s="4">
        <v>2</v>
      </c>
      <c r="C57" s="2">
        <v>-4.6406999999999997E-2</v>
      </c>
      <c r="D57" s="5">
        <v>1.3491040000000001</v>
      </c>
      <c r="E57" s="1" t="s">
        <v>27</v>
      </c>
      <c r="F57" s="1" t="s">
        <v>11</v>
      </c>
      <c r="G57" s="5">
        <v>0.110786</v>
      </c>
      <c r="H57" s="5">
        <v>-4.6406999999999997E-2</v>
      </c>
      <c r="I57" s="5">
        <v>0.43708599999999997</v>
      </c>
      <c r="J57" s="5">
        <v>3.17916</v>
      </c>
      <c r="K57" s="5">
        <v>2.731249</v>
      </c>
      <c r="L57" s="5">
        <v>0.54476999999999998</v>
      </c>
    </row>
    <row r="58" spans="1:12" x14ac:dyDescent="0.4">
      <c r="A58" s="1">
        <v>640</v>
      </c>
      <c r="B58" s="4">
        <v>2</v>
      </c>
      <c r="C58" s="2">
        <v>-4.4699999999999997E-2</v>
      </c>
      <c r="D58" s="1">
        <v>1.427292</v>
      </c>
      <c r="E58" s="1" t="s">
        <v>29</v>
      </c>
      <c r="F58" s="1" t="s">
        <v>11</v>
      </c>
      <c r="G58" s="1">
        <v>5.0724999999999999E-2</v>
      </c>
      <c r="H58" s="1">
        <v>-4.4699999999999997E-2</v>
      </c>
      <c r="I58" s="1">
        <v>5.7463329999999999</v>
      </c>
      <c r="J58" s="1">
        <v>4.4794970000000003</v>
      </c>
      <c r="K58" s="1">
        <v>9.3139249999999993</v>
      </c>
      <c r="L58" s="1">
        <v>0.18043300000000001</v>
      </c>
    </row>
    <row r="59" spans="1:12" x14ac:dyDescent="0.4">
      <c r="A59" s="1">
        <v>940</v>
      </c>
      <c r="B59" s="4">
        <v>3</v>
      </c>
      <c r="C59" s="2">
        <v>-4.1813999999999997E-2</v>
      </c>
      <c r="D59" s="1">
        <v>1.369221</v>
      </c>
      <c r="E59" s="1" t="s">
        <v>29</v>
      </c>
      <c r="F59" s="1" t="s">
        <v>11</v>
      </c>
      <c r="G59" s="1">
        <v>0.114316</v>
      </c>
      <c r="H59" s="1">
        <v>-4.1813999999999997E-2</v>
      </c>
      <c r="I59" s="1">
        <v>0.940994</v>
      </c>
      <c r="J59" s="1">
        <v>2.666248</v>
      </c>
      <c r="K59" s="1">
        <v>3.4323410000000001</v>
      </c>
      <c r="L59" s="1">
        <v>0.55774400000000002</v>
      </c>
    </row>
    <row r="61" spans="1:12" x14ac:dyDescent="0.4">
      <c r="A61" s="1" t="s">
        <v>0</v>
      </c>
    </row>
    <row r="62" spans="1:12" x14ac:dyDescent="0.4">
      <c r="A62" s="1" t="s">
        <v>1</v>
      </c>
      <c r="B62" s="1" t="s">
        <v>18</v>
      </c>
    </row>
    <row r="63" spans="1:12" x14ac:dyDescent="0.4">
      <c r="A63" s="1" t="s">
        <v>2</v>
      </c>
      <c r="B63" s="1" t="s">
        <v>7</v>
      </c>
      <c r="C63" s="1" t="s">
        <v>8</v>
      </c>
      <c r="D63" s="1" t="s">
        <v>9</v>
      </c>
      <c r="E63" s="1" t="s">
        <v>32</v>
      </c>
      <c r="F63" s="1" t="s">
        <v>10</v>
      </c>
      <c r="G63" s="1" t="s">
        <v>13</v>
      </c>
      <c r="H63" s="1" t="s">
        <v>14</v>
      </c>
      <c r="I63" s="1" t="s">
        <v>15</v>
      </c>
      <c r="J63" s="1" t="s">
        <v>16</v>
      </c>
      <c r="K63" s="1" t="s">
        <v>17</v>
      </c>
    </row>
    <row r="64" spans="1:12" x14ac:dyDescent="0.4">
      <c r="A64" s="2">
        <v>163</v>
      </c>
      <c r="B64" s="4">
        <v>1</v>
      </c>
      <c r="C64" s="2">
        <v>6.5328999999999998E-2</v>
      </c>
      <c r="D64" s="6">
        <v>1.9635119999999999</v>
      </c>
      <c r="E64" s="1" t="s">
        <v>23</v>
      </c>
      <c r="F64" s="1" t="s">
        <v>11</v>
      </c>
      <c r="G64" s="1">
        <v>0.55880099999999999</v>
      </c>
      <c r="H64" s="1">
        <v>5.9879340000000001</v>
      </c>
      <c r="I64" s="1">
        <v>3.1529000000000001E-2</v>
      </c>
      <c r="J64" s="1">
        <v>-0.92394900000000002</v>
      </c>
      <c r="K64" s="1">
        <v>1.6431000000000001E-2</v>
      </c>
    </row>
    <row r="65" spans="1:17" x14ac:dyDescent="0.4">
      <c r="A65" s="1">
        <v>306</v>
      </c>
      <c r="B65" s="4">
        <v>2</v>
      </c>
      <c r="C65" s="2">
        <v>0.135573</v>
      </c>
      <c r="D65" s="6">
        <v>1.615694</v>
      </c>
      <c r="E65" s="1" t="s">
        <v>23</v>
      </c>
      <c r="F65" s="1" t="s">
        <v>11</v>
      </c>
      <c r="G65" s="1">
        <v>0.27343299999999998</v>
      </c>
      <c r="H65" s="1">
        <v>3.0338409999999998</v>
      </c>
      <c r="I65" s="1">
        <v>3.4665000000000001E-2</v>
      </c>
      <c r="J65" s="1">
        <v>-1.2839719999999999</v>
      </c>
      <c r="K65" s="1">
        <v>1.6115999999999998E-2</v>
      </c>
    </row>
    <row r="66" spans="1:17" x14ac:dyDescent="0.4">
      <c r="A66" s="1">
        <v>385</v>
      </c>
      <c r="B66" s="4">
        <v>1</v>
      </c>
      <c r="C66" s="2">
        <v>0.14377599999999999</v>
      </c>
      <c r="D66" s="6">
        <v>1.6891579999999999</v>
      </c>
      <c r="E66" s="1" t="s">
        <v>24</v>
      </c>
      <c r="F66" s="1" t="s">
        <v>11</v>
      </c>
      <c r="G66" s="1">
        <v>0.390515</v>
      </c>
      <c r="H66" s="1">
        <v>4.5899330000000003</v>
      </c>
      <c r="I66" s="1">
        <v>3.2274999999999998E-2</v>
      </c>
      <c r="J66" s="1">
        <v>-1.1052200000000001</v>
      </c>
      <c r="K66" s="1">
        <v>1.61E-2</v>
      </c>
      <c r="N66" s="3"/>
      <c r="O66" s="3"/>
      <c r="P66" s="3"/>
      <c r="Q66" s="3"/>
    </row>
    <row r="67" spans="1:17" x14ac:dyDescent="0.4">
      <c r="A67" s="1">
        <v>323</v>
      </c>
      <c r="B67" s="4">
        <v>2</v>
      </c>
      <c r="C67" s="2">
        <v>0.121146</v>
      </c>
      <c r="D67" s="5">
        <v>1.593232</v>
      </c>
      <c r="E67" s="1" t="s">
        <v>24</v>
      </c>
      <c r="F67" s="1" t="s">
        <v>11</v>
      </c>
      <c r="G67" s="5">
        <v>0.26826800000000001</v>
      </c>
      <c r="H67" s="5">
        <v>2.6971470000000002</v>
      </c>
      <c r="I67" s="5">
        <v>3.5799999999999998E-2</v>
      </c>
      <c r="J67" s="5">
        <v>-1.25901</v>
      </c>
      <c r="K67" s="5">
        <v>1.6251999999999999E-2</v>
      </c>
      <c r="N67" s="3"/>
      <c r="O67" s="3"/>
      <c r="P67" s="3"/>
      <c r="Q67" s="3"/>
    </row>
    <row r="68" spans="1:17" x14ac:dyDescent="0.4">
      <c r="A68" s="1">
        <v>252</v>
      </c>
      <c r="B68" s="4">
        <v>1</v>
      </c>
      <c r="C68" s="2">
        <v>6.2602000000000005E-2</v>
      </c>
      <c r="D68" s="6">
        <v>2.1002730000000001</v>
      </c>
      <c r="E68" s="1" t="s">
        <v>25</v>
      </c>
      <c r="F68" s="1" t="s">
        <v>11</v>
      </c>
      <c r="G68" s="1">
        <v>0.59054399999999996</v>
      </c>
      <c r="H68" s="1">
        <v>6.6327439999999998</v>
      </c>
      <c r="I68" s="1">
        <v>3.1008999999999998E-2</v>
      </c>
      <c r="J68" s="1">
        <v>-0.93702600000000003</v>
      </c>
      <c r="K68" s="1">
        <v>1.6466000000000001E-2</v>
      </c>
      <c r="N68" s="3"/>
      <c r="O68" s="3"/>
      <c r="P68" s="3"/>
      <c r="Q68" s="3"/>
    </row>
    <row r="69" spans="1:17" x14ac:dyDescent="0.4">
      <c r="A69" s="1">
        <v>238</v>
      </c>
      <c r="B69" s="4">
        <v>2</v>
      </c>
      <c r="C69" s="2">
        <v>-0.57369199999999998</v>
      </c>
      <c r="D69" s="6">
        <v>4.167357</v>
      </c>
      <c r="E69" s="1" t="s">
        <v>25</v>
      </c>
      <c r="F69" s="1" t="s">
        <v>11</v>
      </c>
      <c r="G69" s="1">
        <v>1.105829</v>
      </c>
      <c r="H69" s="1">
        <v>10.962353</v>
      </c>
      <c r="I69" s="1">
        <v>2.9609E-2</v>
      </c>
      <c r="J69" s="1">
        <v>-0.66880499999999998</v>
      </c>
      <c r="K69" s="1">
        <v>1.7146999999999999E-2</v>
      </c>
      <c r="N69" s="3"/>
      <c r="O69" s="3"/>
      <c r="P69" s="3"/>
      <c r="Q69" s="3"/>
    </row>
    <row r="70" spans="1:17" x14ac:dyDescent="0.4">
      <c r="A70" s="1">
        <v>279</v>
      </c>
      <c r="B70" s="4">
        <v>1</v>
      </c>
      <c r="C70" s="2">
        <v>7.6582999999999998E-2</v>
      </c>
      <c r="D70" s="6">
        <v>28.021443999999999</v>
      </c>
      <c r="E70" s="1" t="s">
        <v>23</v>
      </c>
      <c r="F70" s="1" t="s">
        <v>12</v>
      </c>
      <c r="G70" s="1">
        <v>-0.49693799999999999</v>
      </c>
      <c r="H70" s="1">
        <v>9.8581339999999997</v>
      </c>
      <c r="I70" s="1">
        <v>1.6409E-2</v>
      </c>
      <c r="J70" s="1">
        <v>-1.6255740000000001</v>
      </c>
      <c r="K70" s="1">
        <v>2.4702000000000002E-2</v>
      </c>
      <c r="N70" s="3"/>
      <c r="O70" s="3"/>
      <c r="P70" s="3"/>
      <c r="Q70" s="3"/>
    </row>
    <row r="71" spans="1:17" x14ac:dyDescent="0.4">
      <c r="A71" s="1">
        <v>314</v>
      </c>
      <c r="B71" s="4">
        <v>1</v>
      </c>
      <c r="C71" s="7">
        <v>-0.11988500000000001</v>
      </c>
      <c r="D71" s="6">
        <v>1.2904169999999999</v>
      </c>
      <c r="E71" s="1" t="s">
        <v>24</v>
      </c>
      <c r="F71" s="1" t="s">
        <v>12</v>
      </c>
      <c r="G71" s="1">
        <v>0.63893500000000003</v>
      </c>
      <c r="H71" s="1">
        <v>3.8933149999999999</v>
      </c>
      <c r="I71" s="1">
        <v>3.7032000000000002E-2</v>
      </c>
      <c r="J71" s="1">
        <v>-0.872282</v>
      </c>
      <c r="K71" s="1">
        <v>1.7999000000000001E-2</v>
      </c>
      <c r="N71" s="3"/>
      <c r="O71" s="3"/>
      <c r="P71" s="3"/>
      <c r="Q71" s="3"/>
    </row>
    <row r="72" spans="1:17" x14ac:dyDescent="0.4">
      <c r="A72" s="1">
        <v>302</v>
      </c>
      <c r="B72" s="4">
        <v>2</v>
      </c>
      <c r="C72" s="8">
        <v>-8.9023000000000005E-2</v>
      </c>
      <c r="D72" s="5">
        <v>1.2837270000000001</v>
      </c>
      <c r="E72" s="1" t="s">
        <v>24</v>
      </c>
      <c r="F72" s="1" t="s">
        <v>12</v>
      </c>
      <c r="G72" s="5">
        <v>0.58326599999999995</v>
      </c>
      <c r="H72" s="5">
        <v>3.2248869999999998</v>
      </c>
      <c r="I72" s="5">
        <v>3.8942999999999998E-2</v>
      </c>
      <c r="J72" s="5">
        <v>-0.86971900000000002</v>
      </c>
      <c r="K72" s="5">
        <v>1.7815999999999999E-2</v>
      </c>
      <c r="N72" s="3"/>
      <c r="O72" s="3"/>
      <c r="P72" s="3"/>
      <c r="Q72" s="3"/>
    </row>
    <row r="73" spans="1:17" x14ac:dyDescent="0.4">
      <c r="C73" s="2"/>
      <c r="N73" s="3"/>
      <c r="O73" s="3"/>
      <c r="P73" s="3"/>
      <c r="Q73" s="3"/>
    </row>
    <row r="74" spans="1:17" x14ac:dyDescent="0.4">
      <c r="A74" s="1" t="s">
        <v>1</v>
      </c>
      <c r="B74" s="1" t="s">
        <v>19</v>
      </c>
      <c r="C74" s="2"/>
      <c r="N74" s="3"/>
      <c r="O74" s="3"/>
      <c r="P74" s="3"/>
      <c r="Q74" s="3"/>
    </row>
    <row r="75" spans="1:17" x14ac:dyDescent="0.4">
      <c r="A75" s="1" t="s">
        <v>2</v>
      </c>
      <c r="B75" s="1" t="s">
        <v>7</v>
      </c>
      <c r="C75" s="1" t="s">
        <v>8</v>
      </c>
      <c r="D75" s="1" t="s">
        <v>9</v>
      </c>
      <c r="E75" s="1" t="s">
        <v>32</v>
      </c>
      <c r="F75" s="1" t="s">
        <v>10</v>
      </c>
      <c r="G75" s="1" t="s">
        <v>13</v>
      </c>
      <c r="H75" s="1" t="s">
        <v>14</v>
      </c>
      <c r="I75" s="1" t="s">
        <v>15</v>
      </c>
      <c r="J75" s="1" t="s">
        <v>16</v>
      </c>
      <c r="K75" s="1" t="s">
        <v>17</v>
      </c>
      <c r="N75" s="3"/>
      <c r="O75" s="3"/>
      <c r="P75" s="3"/>
      <c r="Q75" s="3"/>
    </row>
    <row r="76" spans="1:17" x14ac:dyDescent="0.4">
      <c r="A76" s="1">
        <v>210</v>
      </c>
      <c r="B76" s="4">
        <v>1</v>
      </c>
      <c r="C76" s="2">
        <v>5.6931000000000002E-2</v>
      </c>
      <c r="D76" s="1">
        <v>1.834892</v>
      </c>
      <c r="E76" s="1" t="s">
        <v>23</v>
      </c>
      <c r="F76" s="1" t="s">
        <v>11</v>
      </c>
      <c r="G76" s="1">
        <v>0.53747500000000004</v>
      </c>
      <c r="H76" s="1">
        <v>5.364541</v>
      </c>
      <c r="I76" s="1">
        <v>3.2231000000000003E-2</v>
      </c>
      <c r="J76" s="1">
        <v>-0.90837400000000001</v>
      </c>
      <c r="K76" s="1">
        <v>1.6521999999999998E-2</v>
      </c>
      <c r="N76" s="3"/>
      <c r="O76" s="3"/>
      <c r="P76" s="3"/>
      <c r="Q76" s="3"/>
    </row>
    <row r="77" spans="1:17" x14ac:dyDescent="0.4">
      <c r="A77" s="1">
        <v>225</v>
      </c>
      <c r="B77" s="4">
        <v>2</v>
      </c>
      <c r="C77" s="1">
        <v>4.5692000000000003E-2</v>
      </c>
      <c r="D77" s="1">
        <v>1.823339</v>
      </c>
      <c r="E77" s="1" t="s">
        <v>23</v>
      </c>
      <c r="F77" s="1" t="s">
        <v>11</v>
      </c>
      <c r="G77" s="1">
        <v>0.57018000000000002</v>
      </c>
      <c r="H77" s="1">
        <v>5.5699379999999996</v>
      </c>
      <c r="I77" s="1">
        <v>3.2159E-2</v>
      </c>
      <c r="J77" s="1">
        <v>-0.89299499999999998</v>
      </c>
      <c r="K77" s="1">
        <v>1.6716000000000002E-2</v>
      </c>
      <c r="N77" s="3"/>
      <c r="O77" s="3"/>
      <c r="P77" s="3"/>
      <c r="Q77" s="3"/>
    </row>
    <row r="78" spans="1:17" x14ac:dyDescent="0.4">
      <c r="A78" s="1">
        <v>293</v>
      </c>
      <c r="B78" s="4">
        <v>1</v>
      </c>
      <c r="C78" s="2">
        <v>0.12393899999999999</v>
      </c>
      <c r="D78" s="5">
        <v>1.6508700000000001</v>
      </c>
      <c r="E78" s="1" t="s">
        <v>24</v>
      </c>
      <c r="F78" s="1" t="s">
        <v>11</v>
      </c>
      <c r="G78" s="5">
        <v>0.40615499999999999</v>
      </c>
      <c r="H78" s="5">
        <v>4.4230970000000003</v>
      </c>
      <c r="I78" s="5">
        <v>3.2658E-2</v>
      </c>
      <c r="J78" s="5">
        <v>-1.051318</v>
      </c>
      <c r="K78" s="5">
        <v>1.6278000000000001E-2</v>
      </c>
      <c r="N78" s="3"/>
      <c r="O78" s="3"/>
      <c r="P78" s="3"/>
      <c r="Q78" s="3"/>
    </row>
    <row r="79" spans="1:17" x14ac:dyDescent="0.4">
      <c r="A79" s="1">
        <v>172</v>
      </c>
      <c r="B79" s="4">
        <v>2</v>
      </c>
      <c r="C79" s="2">
        <v>2.4385E-2</v>
      </c>
      <c r="D79" s="1">
        <v>1.818217</v>
      </c>
      <c r="E79" s="1" t="s">
        <v>24</v>
      </c>
      <c r="F79" s="1" t="s">
        <v>11</v>
      </c>
      <c r="G79" s="1">
        <v>0.582403</v>
      </c>
      <c r="H79" s="1">
        <v>5.6597850000000003</v>
      </c>
      <c r="I79" s="1">
        <v>3.2119000000000002E-2</v>
      </c>
      <c r="J79" s="1">
        <v>-0.88712199999999997</v>
      </c>
      <c r="K79" s="1">
        <v>1.6768999999999999E-2</v>
      </c>
    </row>
    <row r="80" spans="1:17" x14ac:dyDescent="0.4">
      <c r="A80" s="1">
        <v>243</v>
      </c>
      <c r="B80" s="4">
        <v>1</v>
      </c>
      <c r="C80" s="2">
        <v>2.5340000000000001E-2</v>
      </c>
      <c r="D80" s="1">
        <v>1.8147990000000001</v>
      </c>
      <c r="E80" s="1" t="s">
        <v>25</v>
      </c>
      <c r="F80" s="1" t="s">
        <v>11</v>
      </c>
      <c r="G80" s="1">
        <v>0.58226599999999995</v>
      </c>
      <c r="H80" s="1">
        <v>5.6741799999999998</v>
      </c>
      <c r="I80" s="1">
        <v>3.2107999999999998E-2</v>
      </c>
      <c r="J80" s="1">
        <v>-0.89093500000000003</v>
      </c>
      <c r="K80" s="1">
        <v>1.6781999999999998E-2</v>
      </c>
    </row>
    <row r="81" spans="1:13" x14ac:dyDescent="0.4">
      <c r="A81" s="1">
        <v>628</v>
      </c>
      <c r="B81" s="4">
        <v>2</v>
      </c>
      <c r="C81" s="2">
        <v>-10.320966</v>
      </c>
      <c r="D81" s="1">
        <v>4.3321610000000002</v>
      </c>
      <c r="E81" s="1" t="s">
        <v>25</v>
      </c>
      <c r="F81" s="1" t="s">
        <v>11</v>
      </c>
      <c r="G81" s="1">
        <v>3.3275749999999999</v>
      </c>
      <c r="H81" s="1">
        <v>8.2777670000000008</v>
      </c>
      <c r="I81" s="1">
        <v>4.5409999999999999E-2</v>
      </c>
      <c r="J81" s="1">
        <v>-0.406698</v>
      </c>
      <c r="K81" s="1">
        <v>3.0103999999999999E-2</v>
      </c>
    </row>
    <row r="82" spans="1:13" x14ac:dyDescent="0.4">
      <c r="A82" s="1">
        <v>192</v>
      </c>
      <c r="B82" s="4">
        <v>1</v>
      </c>
      <c r="C82" s="2">
        <v>0.24781600000000001</v>
      </c>
      <c r="D82" s="1">
        <v>24.183204</v>
      </c>
      <c r="E82" s="1" t="s">
        <v>23</v>
      </c>
      <c r="F82" s="1" t="s">
        <v>12</v>
      </c>
      <c r="G82" s="1">
        <v>0.54776100000000005</v>
      </c>
      <c r="H82" s="1">
        <v>5.8643260000000001</v>
      </c>
      <c r="I82" s="1">
        <v>4.6711000000000003E-2</v>
      </c>
      <c r="J82" s="1">
        <v>-1.744297</v>
      </c>
      <c r="K82" s="1">
        <v>2.2602000000000001E-2</v>
      </c>
    </row>
    <row r="83" spans="1:13" x14ac:dyDescent="0.4">
      <c r="A83" s="1">
        <v>363</v>
      </c>
      <c r="B83" s="4">
        <v>1</v>
      </c>
      <c r="C83" s="8">
        <v>-0.119976</v>
      </c>
      <c r="D83" s="5">
        <v>1.266518</v>
      </c>
      <c r="E83" s="1" t="s">
        <v>24</v>
      </c>
      <c r="F83" s="1" t="s">
        <v>12</v>
      </c>
      <c r="G83" s="5">
        <v>0.64058499999999996</v>
      </c>
      <c r="H83" s="5">
        <v>3.9182990000000002</v>
      </c>
      <c r="I83" s="5">
        <v>3.7053000000000003E-2</v>
      </c>
      <c r="J83" s="5">
        <v>-0.87742100000000001</v>
      </c>
      <c r="K83" s="5">
        <v>1.7999999999999999E-2</v>
      </c>
    </row>
    <row r="84" spans="1:13" x14ac:dyDescent="0.4">
      <c r="A84" s="1">
        <v>160</v>
      </c>
      <c r="B84" s="4">
        <v>2</v>
      </c>
      <c r="C84" s="2">
        <v>-0.74295999999999995</v>
      </c>
      <c r="D84" s="1">
        <v>1.8367739999999999</v>
      </c>
      <c r="E84" s="1" t="s">
        <v>24</v>
      </c>
      <c r="F84" s="1" t="s">
        <v>12</v>
      </c>
      <c r="G84" s="1">
        <v>1.087863</v>
      </c>
      <c r="H84" s="1">
        <v>6.1316790000000001</v>
      </c>
      <c r="I84" s="1">
        <v>3.5919E-2</v>
      </c>
      <c r="J84" s="1">
        <v>-0.75303600000000004</v>
      </c>
      <c r="K84" s="1">
        <v>2.0136000000000001E-2</v>
      </c>
    </row>
    <row r="85" spans="1:13" x14ac:dyDescent="0.4">
      <c r="A85" s="1">
        <v>338</v>
      </c>
      <c r="B85" s="4">
        <v>1</v>
      </c>
      <c r="C85" s="2">
        <v>-1.9345540000000001</v>
      </c>
      <c r="D85" s="1">
        <v>364.80484000000001</v>
      </c>
      <c r="E85" s="1" t="s">
        <v>25</v>
      </c>
      <c r="F85" s="1" t="s">
        <v>12</v>
      </c>
      <c r="G85" s="1">
        <v>1.4839659999999999</v>
      </c>
      <c r="H85" s="1">
        <v>6.4809840000000003</v>
      </c>
      <c r="I85" s="1">
        <v>2.0645E-2</v>
      </c>
      <c r="J85" s="1">
        <v>-0.65018500000000001</v>
      </c>
      <c r="K85" s="1">
        <v>1.6043999999999999E-2</v>
      </c>
    </row>
    <row r="86" spans="1:13" x14ac:dyDescent="0.4">
      <c r="A86" s="1">
        <v>107</v>
      </c>
      <c r="B86" s="4">
        <v>2</v>
      </c>
      <c r="C86" s="2">
        <v>-3.3742540000000001</v>
      </c>
      <c r="D86" s="1">
        <v>365.63396299999999</v>
      </c>
      <c r="E86" s="1" t="s">
        <v>25</v>
      </c>
      <c r="F86" s="1" t="s">
        <v>12</v>
      </c>
      <c r="G86" s="1">
        <v>1.9103110000000001</v>
      </c>
      <c r="H86" s="1">
        <v>4.9103950000000003</v>
      </c>
      <c r="I86" s="1">
        <v>2.8004999999999999E-2</v>
      </c>
      <c r="J86" s="1">
        <v>-0.66475600000000001</v>
      </c>
      <c r="K86" s="1">
        <v>1.8450000000000001E-2</v>
      </c>
    </row>
    <row r="88" spans="1:13" x14ac:dyDescent="0.4">
      <c r="A88" s="1" t="s">
        <v>4</v>
      </c>
      <c r="C88" s="1" t="s">
        <v>18</v>
      </c>
    </row>
    <row r="89" spans="1:13" x14ac:dyDescent="0.4">
      <c r="A89" s="1" t="s">
        <v>3</v>
      </c>
      <c r="B89" s="1" t="s">
        <v>7</v>
      </c>
      <c r="C89" s="1" t="s">
        <v>8</v>
      </c>
      <c r="D89" s="1" t="s">
        <v>9</v>
      </c>
      <c r="E89" s="1" t="s">
        <v>32</v>
      </c>
      <c r="F89" s="1" t="s">
        <v>10</v>
      </c>
      <c r="G89" s="1" t="s">
        <v>13</v>
      </c>
      <c r="H89" s="1" t="s">
        <v>15</v>
      </c>
      <c r="I89" s="1" t="s">
        <v>14</v>
      </c>
      <c r="J89" s="1" t="s">
        <v>20</v>
      </c>
      <c r="K89" s="1" t="s">
        <v>21</v>
      </c>
      <c r="L89" s="1" t="s">
        <v>22</v>
      </c>
    </row>
    <row r="90" spans="1:13" x14ac:dyDescent="0.4">
      <c r="A90" s="1">
        <v>553</v>
      </c>
      <c r="B90" s="4">
        <v>1</v>
      </c>
      <c r="C90" s="2">
        <v>-5.8366000000000001E-2</v>
      </c>
      <c r="D90" s="1">
        <v>1.7546729999999999</v>
      </c>
      <c r="E90" s="1" t="s">
        <v>27</v>
      </c>
      <c r="F90" s="1" t="s">
        <v>11</v>
      </c>
      <c r="G90" s="1">
        <v>6.8905999999999995E-2</v>
      </c>
      <c r="H90" s="1">
        <v>-5.8366000000000001E-2</v>
      </c>
      <c r="I90" s="1">
        <v>3.401097</v>
      </c>
      <c r="J90" s="1">
        <v>2.8123100000000001</v>
      </c>
      <c r="K90" s="1">
        <v>5.3892230000000003</v>
      </c>
      <c r="L90" s="1">
        <v>0.25584699999999999</v>
      </c>
    </row>
    <row r="91" spans="1:13" x14ac:dyDescent="0.4">
      <c r="A91" s="1">
        <v>925</v>
      </c>
      <c r="B91" s="4">
        <v>2</v>
      </c>
      <c r="C91" s="2">
        <v>-9.1051000000000007E-2</v>
      </c>
      <c r="D91" s="1">
        <v>1.6993240000000001</v>
      </c>
      <c r="E91" s="1" t="s">
        <v>27</v>
      </c>
      <c r="F91" s="1" t="s">
        <v>11</v>
      </c>
      <c r="G91" s="1">
        <v>7.0808999999999997E-2</v>
      </c>
      <c r="H91" s="1">
        <v>-9.1051000000000007E-2</v>
      </c>
      <c r="I91" s="1">
        <v>1.4370099999999999</v>
      </c>
      <c r="J91" s="1">
        <v>0.70372999999999997</v>
      </c>
      <c r="K91" s="1">
        <v>2.6244200000000002</v>
      </c>
      <c r="L91" s="1">
        <v>0.31208200000000003</v>
      </c>
    </row>
    <row r="92" spans="1:13" x14ac:dyDescent="0.4">
      <c r="A92" s="1">
        <v>747</v>
      </c>
      <c r="B92" s="4">
        <v>3</v>
      </c>
      <c r="C92" s="2">
        <v>-9.8126000000000005E-2</v>
      </c>
      <c r="D92" s="5">
        <v>1.676031</v>
      </c>
      <c r="E92" s="1" t="s">
        <v>27</v>
      </c>
      <c r="F92" s="1" t="s">
        <v>11</v>
      </c>
      <c r="G92" s="5">
        <v>6.7214999999999997E-2</v>
      </c>
      <c r="H92" s="5">
        <v>-9.8126000000000005E-2</v>
      </c>
      <c r="I92" s="5">
        <v>1.139057</v>
      </c>
      <c r="J92" s="5">
        <v>-0.29227199999999998</v>
      </c>
      <c r="K92" s="5">
        <v>2.3773369999999998</v>
      </c>
      <c r="L92" s="5">
        <v>0.30418099999999998</v>
      </c>
    </row>
    <row r="93" spans="1:13" x14ac:dyDescent="0.4">
      <c r="A93" s="1">
        <v>663</v>
      </c>
      <c r="B93" s="4">
        <v>1</v>
      </c>
      <c r="C93" s="2">
        <v>-5.7570000000000003E-2</v>
      </c>
      <c r="D93" s="1">
        <v>1.90683</v>
      </c>
      <c r="E93" s="1" t="s">
        <v>28</v>
      </c>
      <c r="F93" s="1" t="s">
        <v>11</v>
      </c>
      <c r="G93" s="1">
        <v>6.4171000000000006E-2</v>
      </c>
      <c r="H93" s="1">
        <v>-5.7570000000000003E-2</v>
      </c>
      <c r="I93" s="1">
        <v>8.9603640000000002</v>
      </c>
      <c r="J93" s="1">
        <v>3.383972</v>
      </c>
      <c r="K93" s="1">
        <v>10.933043</v>
      </c>
      <c r="L93" s="1">
        <v>0.22631599999999999</v>
      </c>
      <c r="M93" s="1" t="s">
        <v>5</v>
      </c>
    </row>
    <row r="94" spans="1:13" x14ac:dyDescent="0.4">
      <c r="A94" s="1">
        <v>707</v>
      </c>
      <c r="B94" s="4">
        <v>2</v>
      </c>
      <c r="C94" s="2">
        <v>-5.7696999999999998E-2</v>
      </c>
      <c r="D94" s="1">
        <v>1.8973930000000001</v>
      </c>
      <c r="E94" s="1" t="s">
        <v>28</v>
      </c>
      <c r="F94" s="1" t="s">
        <v>11</v>
      </c>
      <c r="G94" s="1">
        <v>6.3546000000000005E-2</v>
      </c>
      <c r="H94" s="1">
        <v>-5.7696999999999998E-2</v>
      </c>
      <c r="I94" s="1">
        <v>11.009782</v>
      </c>
      <c r="J94" s="1">
        <v>3.4224760000000001</v>
      </c>
      <c r="K94" s="1">
        <v>13.187621</v>
      </c>
      <c r="L94" s="1">
        <v>0.21970200000000001</v>
      </c>
    </row>
    <row r="95" spans="1:13" x14ac:dyDescent="0.4">
      <c r="A95" s="1">
        <v>655</v>
      </c>
      <c r="B95" s="4">
        <v>1</v>
      </c>
      <c r="C95" s="2">
        <v>-5.6939999999999998E-2</v>
      </c>
      <c r="D95" s="1">
        <v>2.0053230000000002</v>
      </c>
      <c r="E95" s="1" t="s">
        <v>29</v>
      </c>
      <c r="F95" s="1" t="s">
        <v>11</v>
      </c>
      <c r="G95" s="1">
        <v>6.0475000000000001E-2</v>
      </c>
      <c r="H95" s="1">
        <v>-5.6939999999999998E-2</v>
      </c>
      <c r="I95" s="1">
        <v>10.391251</v>
      </c>
      <c r="J95" s="1">
        <v>3.527749</v>
      </c>
      <c r="K95" s="1">
        <v>13.054904000000001</v>
      </c>
      <c r="L95" s="1">
        <v>0.204707</v>
      </c>
    </row>
    <row r="96" spans="1:13" x14ac:dyDescent="0.4">
      <c r="A96" s="1">
        <v>656</v>
      </c>
      <c r="B96" s="4">
        <v>2</v>
      </c>
      <c r="C96" s="2">
        <v>-5.6939999999999998E-2</v>
      </c>
      <c r="D96" s="1">
        <v>2.0053230000000002</v>
      </c>
      <c r="E96" s="1" t="s">
        <v>29</v>
      </c>
      <c r="F96" s="1" t="s">
        <v>11</v>
      </c>
      <c r="G96" s="1">
        <v>6.0475000000000001E-2</v>
      </c>
      <c r="H96" s="1">
        <v>-5.6939999999999998E-2</v>
      </c>
      <c r="I96" s="1">
        <v>10.391251</v>
      </c>
      <c r="J96" s="1">
        <v>3.527749</v>
      </c>
      <c r="K96" s="1">
        <v>13.054904000000001</v>
      </c>
      <c r="L96" s="1">
        <v>0.204707</v>
      </c>
    </row>
    <row r="98" spans="1:12" x14ac:dyDescent="0.4">
      <c r="A98" s="1" t="s">
        <v>4</v>
      </c>
      <c r="B98" s="1" t="s">
        <v>19</v>
      </c>
    </row>
    <row r="99" spans="1:12" x14ac:dyDescent="0.4">
      <c r="A99" s="1" t="s">
        <v>3</v>
      </c>
      <c r="B99" s="1" t="s">
        <v>7</v>
      </c>
      <c r="C99" s="1" t="s">
        <v>15</v>
      </c>
      <c r="D99" s="1" t="s">
        <v>9</v>
      </c>
      <c r="E99" s="1" t="s">
        <v>32</v>
      </c>
      <c r="F99" s="1" t="s">
        <v>10</v>
      </c>
      <c r="G99" s="1" t="s">
        <v>13</v>
      </c>
      <c r="H99" s="1" t="s">
        <v>15</v>
      </c>
      <c r="I99" s="1" t="s">
        <v>14</v>
      </c>
      <c r="J99" s="1" t="s">
        <v>20</v>
      </c>
      <c r="K99" s="1" t="s">
        <v>21</v>
      </c>
      <c r="L99" s="1" t="s">
        <v>22</v>
      </c>
    </row>
    <row r="100" spans="1:12" x14ac:dyDescent="0.4">
      <c r="A100" s="1">
        <v>636</v>
      </c>
      <c r="B100" s="4">
        <v>1</v>
      </c>
      <c r="C100" s="2">
        <v>-4.8018999999999999E-2</v>
      </c>
      <c r="D100" s="1">
        <v>1.7789239999999999</v>
      </c>
      <c r="E100" s="1" t="s">
        <v>28</v>
      </c>
      <c r="F100" s="1" t="s">
        <v>11</v>
      </c>
      <c r="G100" s="1">
        <v>5.9025000000000001E-2</v>
      </c>
      <c r="H100" s="1">
        <v>-4.8018999999999999E-2</v>
      </c>
      <c r="I100" s="1">
        <v>7.559075</v>
      </c>
      <c r="J100" s="1">
        <v>4.0008869999999996</v>
      </c>
      <c r="K100" s="1">
        <v>11.003171</v>
      </c>
      <c r="L100" s="1">
        <v>0.192693</v>
      </c>
    </row>
    <row r="101" spans="1:12" x14ac:dyDescent="0.4">
      <c r="A101" s="1">
        <v>714</v>
      </c>
      <c r="B101" s="4">
        <v>3</v>
      </c>
      <c r="C101" s="2">
        <v>-3.9498999999999999E-2</v>
      </c>
      <c r="D101" s="1">
        <v>1.815393</v>
      </c>
      <c r="E101" s="1" t="s">
        <v>28</v>
      </c>
      <c r="F101" s="1" t="s">
        <v>11</v>
      </c>
      <c r="G101" s="1">
        <v>4.9872E-2</v>
      </c>
      <c r="H101" s="1">
        <v>-3.9498999999999999E-2</v>
      </c>
      <c r="I101" s="1">
        <v>7.6478349999999997</v>
      </c>
      <c r="J101" s="1">
        <v>5.1671040000000001</v>
      </c>
      <c r="K101" s="1">
        <v>12.479327</v>
      </c>
      <c r="L101" s="1">
        <v>0.14279600000000001</v>
      </c>
    </row>
    <row r="102" spans="1:12" x14ac:dyDescent="0.4">
      <c r="A102" s="1">
        <v>796</v>
      </c>
      <c r="B102" s="4">
        <v>1</v>
      </c>
      <c r="C102" s="2">
        <v>-8.8550000000000004E-2</v>
      </c>
      <c r="D102" s="5">
        <v>1.719049</v>
      </c>
      <c r="E102" s="1" t="s">
        <v>27</v>
      </c>
      <c r="F102" s="1" t="s">
        <v>11</v>
      </c>
      <c r="G102" s="5">
        <v>7.2446999999999998E-2</v>
      </c>
      <c r="H102" s="5">
        <v>-8.8550000000000004E-2</v>
      </c>
      <c r="I102" s="5">
        <v>1.4193039999999999</v>
      </c>
      <c r="J102" s="5">
        <v>0.853904</v>
      </c>
      <c r="K102" s="5">
        <v>2.6299990000000002</v>
      </c>
      <c r="L102" s="5">
        <v>0.31764199999999998</v>
      </c>
    </row>
    <row r="103" spans="1:12" x14ac:dyDescent="0.4">
      <c r="A103" s="1">
        <v>798</v>
      </c>
      <c r="B103" s="4">
        <v>2</v>
      </c>
      <c r="C103" s="2">
        <v>-8.8550000000000004E-2</v>
      </c>
      <c r="D103" s="1">
        <v>1.719049</v>
      </c>
      <c r="E103" s="1" t="s">
        <v>27</v>
      </c>
      <c r="F103" s="1" t="s">
        <v>11</v>
      </c>
      <c r="G103" s="1">
        <v>7.2446999999999998E-2</v>
      </c>
      <c r="H103" s="1">
        <v>-8.8550000000000004E-2</v>
      </c>
      <c r="I103" s="1">
        <v>1.4193039999999999</v>
      </c>
      <c r="J103" s="1">
        <v>0.853904</v>
      </c>
      <c r="K103" s="1">
        <v>2.6299990000000002</v>
      </c>
      <c r="L103" s="1">
        <v>0.31764199999999998</v>
      </c>
    </row>
    <row r="104" spans="1:12" x14ac:dyDescent="0.4">
      <c r="A104" s="1">
        <v>875</v>
      </c>
      <c r="B104" s="4">
        <v>3</v>
      </c>
      <c r="C104" s="2">
        <v>-0.10029100000000001</v>
      </c>
      <c r="D104" s="1">
        <v>1.7338519999999999</v>
      </c>
      <c r="E104" s="1" t="s">
        <v>27</v>
      </c>
      <c r="F104" s="1" t="s">
        <v>11</v>
      </c>
      <c r="G104" s="1">
        <v>6.6473000000000004E-2</v>
      </c>
      <c r="H104" s="1">
        <v>-0.10029100000000001</v>
      </c>
      <c r="I104" s="1">
        <v>1.0874029999999999</v>
      </c>
      <c r="J104" s="1">
        <v>-0.42474299999999998</v>
      </c>
      <c r="K104" s="1">
        <v>2.2784499999999999</v>
      </c>
      <c r="L104" s="1">
        <v>0.30501699999999998</v>
      </c>
    </row>
    <row r="105" spans="1:12" x14ac:dyDescent="0.4">
      <c r="A105" s="1">
        <v>607</v>
      </c>
      <c r="B105" s="4">
        <v>1</v>
      </c>
      <c r="C105" s="2">
        <v>-4.3395000000000003E-2</v>
      </c>
      <c r="D105" s="1">
        <v>1.8770849999999999</v>
      </c>
      <c r="E105" s="1" t="s">
        <v>29</v>
      </c>
      <c r="F105" s="1" t="s">
        <v>11</v>
      </c>
      <c r="G105" s="1">
        <v>6.1075999999999998E-2</v>
      </c>
      <c r="H105" s="1">
        <v>-4.3395000000000003E-2</v>
      </c>
      <c r="I105" s="1">
        <v>10.455750999999999</v>
      </c>
      <c r="J105" s="1">
        <v>4.24329</v>
      </c>
      <c r="K105" s="1">
        <v>15.143408000000001</v>
      </c>
      <c r="L105" s="1">
        <v>0.194048</v>
      </c>
    </row>
    <row r="106" spans="1:12" x14ac:dyDescent="0.4">
      <c r="A106" s="1">
        <v>609</v>
      </c>
      <c r="B106" s="4">
        <v>2</v>
      </c>
      <c r="C106" s="2">
        <v>-4.3395000000000003E-2</v>
      </c>
      <c r="D106" s="1">
        <v>1.8770849999999999</v>
      </c>
      <c r="E106" s="1" t="s">
        <v>29</v>
      </c>
      <c r="F106" s="1" t="s">
        <v>11</v>
      </c>
      <c r="G106" s="1">
        <v>6.1075999999999998E-2</v>
      </c>
      <c r="H106" s="1">
        <v>-4.3395000000000003E-2</v>
      </c>
      <c r="I106" s="1">
        <v>10.455750999999999</v>
      </c>
      <c r="J106" s="1">
        <v>4.24329</v>
      </c>
      <c r="K106" s="1">
        <v>15.143408000000001</v>
      </c>
      <c r="L106" s="1">
        <v>0.194048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Yunfei Yan</dc:creator>
  <cp:lastModifiedBy>Yunfei Yan</cp:lastModifiedBy>
  <dcterms:created xsi:type="dcterms:W3CDTF">2014-04-26T06:22:26Z</dcterms:created>
  <dcterms:modified xsi:type="dcterms:W3CDTF">2014-04-26T08:14:30Z</dcterms:modified>
</cp:coreProperties>
</file>