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益丰\SVN相关文件\会员分析\会员分析\会员分析v1.9\"/>
    </mc:Choice>
  </mc:AlternateContent>
  <xr:revisionPtr revIDLastSave="0" documentId="13_ncr:1_{DBC4E8FE-D0A1-4255-B7ED-BEF96B98D737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年复购会员数据" sheetId="1" r:id="rId1"/>
    <sheet name="品类" sheetId="4" r:id="rId2"/>
    <sheet name="Sheet1" sheetId="6" r:id="rId3"/>
    <sheet name="分公司" sheetId="3" r:id="rId4"/>
    <sheet name="收购门店" sheetId="5" r:id="rId5"/>
    <sheet name="Sheet2" sheetId="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5" l="1"/>
  <c r="H10" i="5"/>
  <c r="G10" i="5"/>
  <c r="I9" i="5"/>
  <c r="H9" i="5"/>
  <c r="G9" i="5"/>
  <c r="I8" i="5"/>
  <c r="H8" i="5"/>
  <c r="G8" i="5"/>
  <c r="I6" i="5"/>
  <c r="H6" i="5"/>
  <c r="G6" i="5"/>
  <c r="I5" i="5"/>
  <c r="H5" i="5"/>
  <c r="G5" i="5"/>
  <c r="I4" i="5"/>
  <c r="H4" i="5"/>
  <c r="G4" i="5"/>
  <c r="I38" i="3"/>
  <c r="H38" i="3"/>
  <c r="G38" i="3"/>
  <c r="I37" i="3"/>
  <c r="H37" i="3"/>
  <c r="G37" i="3"/>
  <c r="I36" i="3"/>
  <c r="H36" i="3"/>
  <c r="G36" i="3"/>
  <c r="I34" i="3"/>
  <c r="H34" i="3"/>
  <c r="G34" i="3"/>
  <c r="I33" i="3"/>
  <c r="H33" i="3"/>
  <c r="G33" i="3"/>
  <c r="I32" i="3"/>
  <c r="H32" i="3"/>
  <c r="G32" i="3"/>
  <c r="I30" i="3"/>
  <c r="H30" i="3"/>
  <c r="G30" i="3"/>
  <c r="I29" i="3"/>
  <c r="H29" i="3"/>
  <c r="G29" i="3"/>
  <c r="I28" i="3"/>
  <c r="H28" i="3"/>
  <c r="G28" i="3"/>
  <c r="I26" i="3"/>
  <c r="H26" i="3"/>
  <c r="G26" i="3"/>
  <c r="I25" i="3"/>
  <c r="H25" i="3"/>
  <c r="G25" i="3"/>
  <c r="I24" i="3"/>
  <c r="H24" i="3"/>
  <c r="G24" i="3"/>
  <c r="I22" i="3"/>
  <c r="H22" i="3"/>
  <c r="G22" i="3"/>
  <c r="I21" i="3"/>
  <c r="H21" i="3"/>
  <c r="G21" i="3"/>
  <c r="I20" i="3"/>
  <c r="H20" i="3"/>
  <c r="G20" i="3"/>
  <c r="I17" i="3"/>
  <c r="H17" i="3"/>
  <c r="G17" i="3"/>
  <c r="I16" i="3"/>
  <c r="H16" i="3"/>
  <c r="G16" i="3"/>
  <c r="I15" i="3"/>
  <c r="H15" i="3"/>
  <c r="G15" i="3"/>
  <c r="I13" i="3"/>
  <c r="H13" i="3"/>
  <c r="G13" i="3"/>
  <c r="I12" i="3"/>
  <c r="H12" i="3"/>
  <c r="G12" i="3"/>
  <c r="I11" i="3"/>
  <c r="H11" i="3"/>
  <c r="G11" i="3"/>
  <c r="I9" i="3"/>
  <c r="H9" i="3"/>
  <c r="G9" i="3"/>
  <c r="I8" i="3"/>
  <c r="H8" i="3"/>
  <c r="G8" i="3"/>
  <c r="I6" i="3"/>
  <c r="H6" i="3"/>
  <c r="G6" i="3"/>
  <c r="I5" i="3"/>
  <c r="H5" i="3"/>
  <c r="G5" i="3"/>
  <c r="I4" i="3"/>
  <c r="H4" i="3"/>
  <c r="G4" i="3"/>
  <c r="K6" i="1" l="1"/>
  <c r="K7" i="1"/>
  <c r="K5" i="1"/>
  <c r="I279" i="1"/>
  <c r="H279" i="1"/>
  <c r="G279" i="1"/>
  <c r="I278" i="1"/>
  <c r="H278" i="1"/>
  <c r="G278" i="1"/>
  <c r="I277" i="1"/>
  <c r="H277" i="1"/>
  <c r="G277" i="1"/>
  <c r="I275" i="1"/>
  <c r="H275" i="1"/>
  <c r="G275" i="1"/>
  <c r="I274" i="1"/>
  <c r="H274" i="1"/>
  <c r="G274" i="1"/>
  <c r="I273" i="1"/>
  <c r="H273" i="1"/>
  <c r="G273" i="1"/>
  <c r="I271" i="1"/>
  <c r="H271" i="1"/>
  <c r="G271" i="1"/>
  <c r="I270" i="1"/>
  <c r="H270" i="1"/>
  <c r="G270" i="1"/>
  <c r="I269" i="1"/>
  <c r="H269" i="1"/>
  <c r="G269" i="1"/>
  <c r="I267" i="1"/>
  <c r="H267" i="1"/>
  <c r="G267" i="1"/>
  <c r="I266" i="1"/>
  <c r="H266" i="1"/>
  <c r="G266" i="1"/>
  <c r="I265" i="1"/>
  <c r="H265" i="1"/>
  <c r="G265" i="1"/>
  <c r="I263" i="1"/>
  <c r="H263" i="1"/>
  <c r="G263" i="1"/>
  <c r="I262" i="1"/>
  <c r="H262" i="1"/>
  <c r="G262" i="1"/>
  <c r="I261" i="1"/>
  <c r="H261" i="1"/>
  <c r="G261" i="1"/>
  <c r="I259" i="1"/>
  <c r="H259" i="1"/>
  <c r="G259" i="1"/>
  <c r="I258" i="1"/>
  <c r="H258" i="1"/>
  <c r="G258" i="1"/>
  <c r="I257" i="1"/>
  <c r="H257" i="1"/>
  <c r="G257" i="1"/>
  <c r="I255" i="1"/>
  <c r="H255" i="1"/>
  <c r="G255" i="1"/>
  <c r="I254" i="1"/>
  <c r="H254" i="1"/>
  <c r="G254" i="1"/>
  <c r="I253" i="1"/>
  <c r="H253" i="1"/>
  <c r="G253" i="1"/>
  <c r="I251" i="1"/>
  <c r="H251" i="1"/>
  <c r="G251" i="1"/>
  <c r="I250" i="1"/>
  <c r="H250" i="1"/>
  <c r="G250" i="1"/>
  <c r="I249" i="1"/>
  <c r="H249" i="1"/>
  <c r="G249" i="1"/>
  <c r="I247" i="1"/>
  <c r="H247" i="1"/>
  <c r="G247" i="1"/>
  <c r="I246" i="1"/>
  <c r="H246" i="1"/>
  <c r="G246" i="1"/>
  <c r="I245" i="1"/>
  <c r="H245" i="1"/>
  <c r="G245" i="1"/>
  <c r="I243" i="1"/>
  <c r="H243" i="1"/>
  <c r="G243" i="1"/>
  <c r="I242" i="1"/>
  <c r="H242" i="1"/>
  <c r="G242" i="1"/>
  <c r="I241" i="1"/>
  <c r="H241" i="1"/>
  <c r="G241" i="1"/>
  <c r="I239" i="1"/>
  <c r="H239" i="1"/>
  <c r="G239" i="1"/>
  <c r="I238" i="1"/>
  <c r="H238" i="1"/>
  <c r="G238" i="1"/>
  <c r="I237" i="1"/>
  <c r="H237" i="1"/>
  <c r="G237" i="1"/>
  <c r="I235" i="1"/>
  <c r="H235" i="1"/>
  <c r="G235" i="1"/>
  <c r="I234" i="1"/>
  <c r="H234" i="1"/>
  <c r="G234" i="1"/>
  <c r="I233" i="1"/>
  <c r="H233" i="1"/>
  <c r="G233" i="1"/>
  <c r="I231" i="1"/>
  <c r="H231" i="1"/>
  <c r="G231" i="1"/>
  <c r="I230" i="1"/>
  <c r="H230" i="1"/>
  <c r="G230" i="1"/>
  <c r="I229" i="1"/>
  <c r="H229" i="1"/>
  <c r="G229" i="1"/>
  <c r="I227" i="1"/>
  <c r="H227" i="1"/>
  <c r="G227" i="1"/>
  <c r="I226" i="1"/>
  <c r="H226" i="1"/>
  <c r="G226" i="1"/>
  <c r="I225" i="1"/>
  <c r="H225" i="1"/>
  <c r="G225" i="1"/>
  <c r="I223" i="1"/>
  <c r="H223" i="1"/>
  <c r="G223" i="1"/>
  <c r="I222" i="1"/>
  <c r="H222" i="1"/>
  <c r="G222" i="1"/>
  <c r="I221" i="1"/>
  <c r="H221" i="1"/>
  <c r="G221" i="1"/>
  <c r="I219" i="1"/>
  <c r="H219" i="1"/>
  <c r="G219" i="1"/>
  <c r="I218" i="1"/>
  <c r="H218" i="1"/>
  <c r="G218" i="1"/>
  <c r="I217" i="1"/>
  <c r="H217" i="1"/>
  <c r="G217" i="1"/>
  <c r="I215" i="1"/>
  <c r="H215" i="1"/>
  <c r="G215" i="1"/>
  <c r="I214" i="1"/>
  <c r="H214" i="1"/>
  <c r="G214" i="1"/>
  <c r="I213" i="1"/>
  <c r="H213" i="1"/>
  <c r="G213" i="1"/>
  <c r="I211" i="1"/>
  <c r="H211" i="1"/>
  <c r="G211" i="1"/>
  <c r="I210" i="1"/>
  <c r="H210" i="1"/>
  <c r="G210" i="1"/>
  <c r="I209" i="1"/>
  <c r="H209" i="1"/>
  <c r="G209" i="1"/>
  <c r="I207" i="1"/>
  <c r="H207" i="1"/>
  <c r="G207" i="1"/>
  <c r="I206" i="1"/>
  <c r="H206" i="1"/>
  <c r="G206" i="1"/>
  <c r="I205" i="1"/>
  <c r="H205" i="1"/>
  <c r="G205" i="1"/>
  <c r="I203" i="1"/>
  <c r="H203" i="1"/>
  <c r="G203" i="1"/>
  <c r="I202" i="1"/>
  <c r="H202" i="1"/>
  <c r="G202" i="1"/>
  <c r="I201" i="1"/>
  <c r="H201" i="1"/>
  <c r="G201" i="1"/>
  <c r="I199" i="1"/>
  <c r="H199" i="1"/>
  <c r="G199" i="1"/>
  <c r="I198" i="1"/>
  <c r="H198" i="1"/>
  <c r="G198" i="1"/>
  <c r="I197" i="1"/>
  <c r="H197" i="1"/>
  <c r="G197" i="1"/>
  <c r="I195" i="1"/>
  <c r="H195" i="1"/>
  <c r="G195" i="1"/>
  <c r="I194" i="1"/>
  <c r="H194" i="1"/>
  <c r="G194" i="1"/>
  <c r="I193" i="1"/>
  <c r="H193" i="1"/>
  <c r="G193" i="1"/>
  <c r="I191" i="1"/>
  <c r="H191" i="1"/>
  <c r="G191" i="1"/>
  <c r="I190" i="1"/>
  <c r="H190" i="1"/>
  <c r="G190" i="1"/>
  <c r="I189" i="1"/>
  <c r="H189" i="1"/>
  <c r="G189" i="1"/>
  <c r="I187" i="1"/>
  <c r="H187" i="1"/>
  <c r="G187" i="1"/>
  <c r="I186" i="1"/>
  <c r="H186" i="1"/>
  <c r="G186" i="1"/>
  <c r="I185" i="1"/>
  <c r="H185" i="1"/>
  <c r="G185" i="1"/>
  <c r="I183" i="1"/>
  <c r="H183" i="1"/>
  <c r="G183" i="1"/>
  <c r="I182" i="1"/>
  <c r="H182" i="1"/>
  <c r="G182" i="1"/>
  <c r="I181" i="1"/>
  <c r="H181" i="1"/>
  <c r="G181" i="1"/>
  <c r="I179" i="1"/>
  <c r="H179" i="1"/>
  <c r="G179" i="1"/>
  <c r="I178" i="1"/>
  <c r="H178" i="1"/>
  <c r="G178" i="1"/>
  <c r="I177" i="1"/>
  <c r="H177" i="1"/>
  <c r="G177" i="1"/>
  <c r="I175" i="1"/>
  <c r="H175" i="1"/>
  <c r="G175" i="1"/>
  <c r="I174" i="1"/>
  <c r="H174" i="1"/>
  <c r="G174" i="1"/>
  <c r="I173" i="1"/>
  <c r="H173" i="1"/>
  <c r="G173" i="1"/>
  <c r="I171" i="1"/>
  <c r="H171" i="1"/>
  <c r="G171" i="1"/>
  <c r="I170" i="1"/>
  <c r="H170" i="1"/>
  <c r="G170" i="1"/>
  <c r="I169" i="1"/>
  <c r="H169" i="1"/>
  <c r="G169" i="1"/>
  <c r="I167" i="1"/>
  <c r="H167" i="1"/>
  <c r="G167" i="1"/>
  <c r="I166" i="1"/>
  <c r="H166" i="1"/>
  <c r="G166" i="1"/>
  <c r="I165" i="1"/>
  <c r="H165" i="1"/>
  <c r="G165" i="1"/>
  <c r="I163" i="1"/>
  <c r="H163" i="1"/>
  <c r="G163" i="1"/>
  <c r="I162" i="1"/>
  <c r="H162" i="1"/>
  <c r="G162" i="1"/>
  <c r="I161" i="1"/>
  <c r="H161" i="1"/>
  <c r="G161" i="1"/>
  <c r="I159" i="1"/>
  <c r="H159" i="1"/>
  <c r="G159" i="1"/>
  <c r="I158" i="1"/>
  <c r="H158" i="1"/>
  <c r="G158" i="1"/>
  <c r="I157" i="1"/>
  <c r="H157" i="1"/>
  <c r="G157" i="1"/>
  <c r="I155" i="1"/>
  <c r="H155" i="1"/>
  <c r="G155" i="1"/>
  <c r="I154" i="1"/>
  <c r="H154" i="1"/>
  <c r="G154" i="1"/>
  <c r="I153" i="1"/>
  <c r="H153" i="1"/>
  <c r="G153" i="1"/>
  <c r="I151" i="1"/>
  <c r="H151" i="1"/>
  <c r="G151" i="1"/>
  <c r="I150" i="1"/>
  <c r="H150" i="1"/>
  <c r="G150" i="1"/>
  <c r="I149" i="1"/>
  <c r="H149" i="1"/>
  <c r="G149" i="1"/>
  <c r="I147" i="1"/>
  <c r="H147" i="1"/>
  <c r="G147" i="1"/>
  <c r="I146" i="1"/>
  <c r="H146" i="1"/>
  <c r="G146" i="1"/>
  <c r="I145" i="1"/>
  <c r="H145" i="1"/>
  <c r="G145" i="1"/>
  <c r="I143" i="1"/>
  <c r="H143" i="1"/>
  <c r="G143" i="1"/>
  <c r="I142" i="1"/>
  <c r="H142" i="1"/>
  <c r="G142" i="1"/>
  <c r="I141" i="1"/>
  <c r="H141" i="1"/>
  <c r="G141" i="1"/>
  <c r="I139" i="1"/>
  <c r="H139" i="1"/>
  <c r="G139" i="1"/>
  <c r="I138" i="1"/>
  <c r="H138" i="1"/>
  <c r="G138" i="1"/>
  <c r="I137" i="1"/>
  <c r="H137" i="1"/>
  <c r="G137" i="1"/>
  <c r="I135" i="1"/>
  <c r="H135" i="1"/>
  <c r="G135" i="1"/>
  <c r="I134" i="1"/>
  <c r="H134" i="1"/>
  <c r="G134" i="1"/>
  <c r="I133" i="1"/>
  <c r="H133" i="1"/>
  <c r="G133" i="1"/>
  <c r="I131" i="1"/>
  <c r="H131" i="1"/>
  <c r="G131" i="1"/>
  <c r="I130" i="1"/>
  <c r="H130" i="1"/>
  <c r="G130" i="1"/>
  <c r="I129" i="1"/>
  <c r="H129" i="1"/>
  <c r="G129" i="1"/>
  <c r="I127" i="1"/>
  <c r="H127" i="1"/>
  <c r="G127" i="1"/>
  <c r="I126" i="1"/>
  <c r="H126" i="1"/>
  <c r="G126" i="1"/>
  <c r="I125" i="1"/>
  <c r="H125" i="1"/>
  <c r="G125" i="1"/>
  <c r="I123" i="1"/>
  <c r="H123" i="1"/>
  <c r="G123" i="1"/>
  <c r="I122" i="1"/>
  <c r="H122" i="1"/>
  <c r="G122" i="1"/>
  <c r="I121" i="1"/>
  <c r="H121" i="1"/>
  <c r="G121" i="1"/>
  <c r="I119" i="1"/>
  <c r="H119" i="1"/>
  <c r="G119" i="1"/>
  <c r="I118" i="1"/>
  <c r="H118" i="1"/>
  <c r="G118" i="1"/>
  <c r="I117" i="1"/>
  <c r="H117" i="1"/>
  <c r="G117" i="1"/>
  <c r="I115" i="1"/>
  <c r="H115" i="1"/>
  <c r="G115" i="1"/>
  <c r="I114" i="1"/>
  <c r="H114" i="1"/>
  <c r="G114" i="1"/>
  <c r="I113" i="1"/>
  <c r="H113" i="1"/>
  <c r="G113" i="1"/>
  <c r="I111" i="1"/>
  <c r="H111" i="1"/>
  <c r="G111" i="1"/>
  <c r="I110" i="1"/>
  <c r="H110" i="1"/>
  <c r="G110" i="1"/>
  <c r="I109" i="1"/>
  <c r="H109" i="1"/>
  <c r="G109" i="1"/>
  <c r="I107" i="1"/>
  <c r="H107" i="1"/>
  <c r="G107" i="1"/>
  <c r="I106" i="1"/>
  <c r="H106" i="1"/>
  <c r="G106" i="1"/>
  <c r="I105" i="1"/>
  <c r="H105" i="1"/>
  <c r="G105" i="1"/>
  <c r="I103" i="1"/>
  <c r="H103" i="1"/>
  <c r="G103" i="1"/>
  <c r="I102" i="1"/>
  <c r="H102" i="1"/>
  <c r="G102" i="1"/>
  <c r="I101" i="1"/>
  <c r="H101" i="1"/>
  <c r="G101" i="1"/>
  <c r="I99" i="1"/>
  <c r="H99" i="1"/>
  <c r="G99" i="1"/>
  <c r="I98" i="1"/>
  <c r="H98" i="1"/>
  <c r="G98" i="1"/>
  <c r="I97" i="1"/>
  <c r="H97" i="1"/>
  <c r="G97" i="1"/>
  <c r="I95" i="1"/>
  <c r="H95" i="1"/>
  <c r="G95" i="1"/>
  <c r="I94" i="1"/>
  <c r="H94" i="1"/>
  <c r="G94" i="1"/>
  <c r="I93" i="1"/>
  <c r="H93" i="1"/>
  <c r="G93" i="1"/>
  <c r="I91" i="1"/>
  <c r="H91" i="1"/>
  <c r="G91" i="1"/>
  <c r="I90" i="1"/>
  <c r="H90" i="1"/>
  <c r="G90" i="1"/>
  <c r="I89" i="1"/>
  <c r="H89" i="1"/>
  <c r="G89" i="1"/>
  <c r="I87" i="1"/>
  <c r="H87" i="1"/>
  <c r="G87" i="1"/>
  <c r="I86" i="1"/>
  <c r="H86" i="1"/>
  <c r="G86" i="1"/>
  <c r="I85" i="1"/>
  <c r="H85" i="1"/>
  <c r="G85" i="1"/>
  <c r="I83" i="1"/>
  <c r="H83" i="1"/>
  <c r="G83" i="1"/>
  <c r="I82" i="1"/>
  <c r="H82" i="1"/>
  <c r="G82" i="1"/>
  <c r="I81" i="1"/>
  <c r="H81" i="1"/>
  <c r="G81" i="1"/>
  <c r="I79" i="1"/>
  <c r="H79" i="1"/>
  <c r="G79" i="1"/>
  <c r="I78" i="1"/>
  <c r="H78" i="1"/>
  <c r="G78" i="1"/>
  <c r="I77" i="1"/>
  <c r="H77" i="1"/>
  <c r="G77" i="1"/>
  <c r="I75" i="1"/>
  <c r="H75" i="1"/>
  <c r="G75" i="1"/>
  <c r="I74" i="1"/>
  <c r="H74" i="1"/>
  <c r="G74" i="1"/>
  <c r="I73" i="1"/>
  <c r="H73" i="1"/>
  <c r="G73" i="1"/>
  <c r="I71" i="1"/>
  <c r="H71" i="1"/>
  <c r="G71" i="1"/>
  <c r="I70" i="1"/>
  <c r="H70" i="1"/>
  <c r="G70" i="1"/>
  <c r="I69" i="1"/>
  <c r="H69" i="1"/>
  <c r="G69" i="1"/>
  <c r="I67" i="1"/>
  <c r="H67" i="1"/>
  <c r="G67" i="1"/>
  <c r="I66" i="1"/>
  <c r="H66" i="1"/>
  <c r="G66" i="1"/>
  <c r="I65" i="1"/>
  <c r="H65" i="1"/>
  <c r="G65" i="1"/>
  <c r="I59" i="1"/>
  <c r="H59" i="1"/>
  <c r="G59" i="1"/>
  <c r="I58" i="1"/>
  <c r="H58" i="1"/>
  <c r="G58" i="1"/>
  <c r="I57" i="1"/>
  <c r="H57" i="1"/>
  <c r="G57" i="1"/>
  <c r="I55" i="1"/>
  <c r="H55" i="1"/>
  <c r="G55" i="1"/>
  <c r="I54" i="1"/>
  <c r="H54" i="1"/>
  <c r="G54" i="1"/>
  <c r="I53" i="1"/>
  <c r="H53" i="1"/>
  <c r="G53" i="1"/>
  <c r="I51" i="1"/>
  <c r="H51" i="1"/>
  <c r="G51" i="1"/>
  <c r="I50" i="1"/>
  <c r="H50" i="1"/>
  <c r="G50" i="1"/>
  <c r="I49" i="1"/>
  <c r="H49" i="1"/>
  <c r="G49" i="1"/>
  <c r="I47" i="1"/>
  <c r="H47" i="1"/>
  <c r="G47" i="1"/>
  <c r="I46" i="1"/>
  <c r="H46" i="1"/>
  <c r="G46" i="1"/>
  <c r="I45" i="1"/>
  <c r="H45" i="1"/>
  <c r="G45" i="1"/>
  <c r="I43" i="1"/>
  <c r="H43" i="1"/>
  <c r="G43" i="1"/>
  <c r="I42" i="1"/>
  <c r="H42" i="1"/>
  <c r="G42" i="1"/>
  <c r="I41" i="1"/>
  <c r="H41" i="1"/>
  <c r="G41" i="1"/>
  <c r="I38" i="1"/>
  <c r="H38" i="1"/>
  <c r="G38" i="1"/>
  <c r="I37" i="1"/>
  <c r="H37" i="1"/>
  <c r="G37" i="1"/>
  <c r="I36" i="1"/>
  <c r="H36" i="1"/>
  <c r="G36" i="1"/>
  <c r="I34" i="1"/>
  <c r="H34" i="1"/>
  <c r="G34" i="1"/>
  <c r="I33" i="1"/>
  <c r="H33" i="1"/>
  <c r="G33" i="1"/>
  <c r="I32" i="1"/>
  <c r="H32" i="1"/>
  <c r="G32" i="1"/>
  <c r="I30" i="1"/>
  <c r="H30" i="1"/>
  <c r="G30" i="1"/>
  <c r="I29" i="1"/>
  <c r="H29" i="1"/>
  <c r="G29" i="1"/>
  <c r="I27" i="1"/>
  <c r="H27" i="1"/>
  <c r="G27" i="1"/>
  <c r="I26" i="1"/>
  <c r="H26" i="1"/>
  <c r="G26" i="1"/>
  <c r="I25" i="1"/>
  <c r="H25" i="1"/>
  <c r="G25" i="1"/>
  <c r="I19" i="1"/>
  <c r="H19" i="1"/>
  <c r="G19" i="1"/>
  <c r="I18" i="1"/>
  <c r="H18" i="1"/>
  <c r="G18" i="1"/>
  <c r="I17" i="1"/>
  <c r="H17" i="1"/>
  <c r="G17" i="1"/>
  <c r="I15" i="1"/>
  <c r="H15" i="1"/>
  <c r="G15" i="1"/>
  <c r="I14" i="1"/>
  <c r="H14" i="1"/>
  <c r="G14" i="1"/>
  <c r="I13" i="1"/>
  <c r="H13" i="1"/>
  <c r="G13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<sst xmlns="http://schemas.openxmlformats.org/spreadsheetml/2006/main" count="502" uniqueCount="102">
  <si>
    <t>总体数据</t>
  </si>
  <si>
    <t>年份</t>
  </si>
  <si>
    <t>总消费会员数</t>
  </si>
  <si>
    <t>复购会员数</t>
  </si>
  <si>
    <t>复购总销售</t>
  </si>
  <si>
    <t>复购总消费次数</t>
  </si>
  <si>
    <t>复购率</t>
  </si>
  <si>
    <t>人均复购年消费额</t>
  </si>
  <si>
    <t>人均复购年消费次数</t>
  </si>
  <si>
    <t>人均复购营销年消费额</t>
  </si>
  <si>
    <t>收购门店分析</t>
  </si>
  <si>
    <t>是否收购加盟</t>
  </si>
  <si>
    <t>不是</t>
  </si>
  <si>
    <t>是</t>
  </si>
  <si>
    <t>分公司分析</t>
  </si>
  <si>
    <t>分公司</t>
  </si>
  <si>
    <t>鄂中公司</t>
  </si>
  <si>
    <t>广东公司</t>
  </si>
  <si>
    <t>江苏公司</t>
  </si>
  <si>
    <t>江西公司</t>
  </si>
  <si>
    <t>江西天顺</t>
  </si>
  <si>
    <t>上海公司</t>
  </si>
  <si>
    <t>武汉公司</t>
  </si>
  <si>
    <t>湘北公司</t>
  </si>
  <si>
    <t>湘南公司</t>
  </si>
  <si>
    <t>长沙公司</t>
  </si>
  <si>
    <t>品类年复购分析</t>
  </si>
  <si>
    <t>品类</t>
  </si>
  <si>
    <t>保健食品</t>
  </si>
  <si>
    <t>补益药处方药</t>
  </si>
  <si>
    <t>补益药非处方药</t>
  </si>
  <si>
    <t>风湿伤科镇痛用药处方药</t>
  </si>
  <si>
    <t>风湿伤科镇痛用药非处方药</t>
  </si>
  <si>
    <t>妇科用药处方药</t>
  </si>
  <si>
    <t>妇科用药非处方药</t>
  </si>
  <si>
    <t>肝胆用药处方药</t>
  </si>
  <si>
    <t>肝胆用药非处方药</t>
  </si>
  <si>
    <t>个人护理</t>
  </si>
  <si>
    <t>激素和抗肿瘤用药处方药</t>
  </si>
  <si>
    <t>激素和抗肿瘤用药非处方药</t>
  </si>
  <si>
    <t>健康食品</t>
  </si>
  <si>
    <t>健身康复</t>
  </si>
  <si>
    <t>胶类处方药</t>
  </si>
  <si>
    <t>胶类非处方药</t>
  </si>
  <si>
    <t>精神病用药处方药</t>
  </si>
  <si>
    <t>精神病用药非处方药</t>
  </si>
  <si>
    <t>抗感冒用药处方药</t>
  </si>
  <si>
    <t>抗感冒用药非处方药</t>
  </si>
  <si>
    <t>抗菌消炎药处方药</t>
  </si>
  <si>
    <t>抗菌消炎药非处方药</t>
  </si>
  <si>
    <t>抗晕止吐抗过敏用药处方药</t>
  </si>
  <si>
    <t>抗晕止吐抗过敏用药非处方药</t>
  </si>
  <si>
    <t>泌尿系统用药处方药</t>
  </si>
  <si>
    <t>泌尿系统用药非处方药</t>
  </si>
  <si>
    <t>母婴类</t>
  </si>
  <si>
    <t>皮肤病用药处方药</t>
  </si>
  <si>
    <t>皮肤病用药非处方药</t>
  </si>
  <si>
    <t>普通食品</t>
  </si>
  <si>
    <t>其他药品处方药</t>
  </si>
  <si>
    <t>其他药品非处方药</t>
  </si>
  <si>
    <t>清热解毒用药处方药</t>
  </si>
  <si>
    <t>清热解毒用药非处方药</t>
  </si>
  <si>
    <t>祛痰止咳平喘用药处方药</t>
  </si>
  <si>
    <t>祛痰止咳平喘用药非处方药</t>
  </si>
  <si>
    <t>日常用品</t>
  </si>
  <si>
    <t>糖尿病用药处方药</t>
  </si>
  <si>
    <t>糖尿病用药非处方药</t>
  </si>
  <si>
    <t>外用药处方药</t>
  </si>
  <si>
    <t>外用药非处方药</t>
  </si>
  <si>
    <t>维生素和钙类处方药</t>
  </si>
  <si>
    <t>维生素和钙类非处方药</t>
  </si>
  <si>
    <t>胃肠道用药处方药</t>
  </si>
  <si>
    <t>胃肠道用药非处方药</t>
  </si>
  <si>
    <t>五官科用药处方药</t>
  </si>
  <si>
    <t>五官科用药非处方药</t>
  </si>
  <si>
    <t>消毒用品</t>
  </si>
  <si>
    <t>心脑血管用药处方药</t>
  </si>
  <si>
    <t>心脑血管用药非处方药</t>
  </si>
  <si>
    <t>医疗器械</t>
  </si>
  <si>
    <t>中药</t>
  </si>
  <si>
    <t>注射药处方药</t>
  </si>
  <si>
    <t>注射药非处方药</t>
  </si>
  <si>
    <t>AT_TEAR</t>
  </si>
  <si>
    <t>TOTAL_QTY</t>
  </si>
  <si>
    <t>RETURN_MEMB_NUM</t>
  </si>
  <si>
    <t>RETURN_MEMB_SALE</t>
  </si>
  <si>
    <t>RETURN_MEMB_TIMES</t>
  </si>
  <si>
    <t>RETURN_MEMB_SALE_PURC</t>
  </si>
  <si>
    <t>RETURN_MEMB_AVG_SALE</t>
  </si>
  <si>
    <t>RETURN_MEMB_AVG_TIMES</t>
  </si>
  <si>
    <t>RETURN_MEMB_AVG_PURC</t>
  </si>
  <si>
    <t>营销权重</t>
    <phoneticPr fontId="2" type="noConversion"/>
  </si>
  <si>
    <t>复购率</t>
    <phoneticPr fontId="2" type="noConversion"/>
  </si>
  <si>
    <t>人均复购年消费额</t>
    <phoneticPr fontId="2" type="noConversion"/>
  </si>
  <si>
    <t>人均复购年消费次数</t>
    <phoneticPr fontId="2" type="noConversion"/>
  </si>
  <si>
    <t>复购率趋势图</t>
    <phoneticPr fontId="2" type="noConversion"/>
  </si>
  <si>
    <t>人均消费频次趋势图</t>
    <phoneticPr fontId="2" type="noConversion"/>
  </si>
  <si>
    <t>人均消费金额趋势图</t>
    <phoneticPr fontId="2" type="noConversion"/>
  </si>
  <si>
    <t>非收购门店</t>
    <phoneticPr fontId="2" type="noConversion"/>
  </si>
  <si>
    <t>收购门店</t>
    <phoneticPr fontId="2" type="noConversion"/>
  </si>
  <si>
    <t>人均消费金额</t>
    <phoneticPr fontId="2" type="noConversion"/>
  </si>
  <si>
    <t>人均消费频次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</si>
</sst>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4" fontId="0" fillId="0" borderId="0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8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3" fillId="4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right" vertical="center"/>
    </xf>
    <xf numFmtId="178" fontId="0" fillId="0" borderId="2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7" fontId="0" fillId="0" borderId="2" xfId="0" applyNumberFormat="1" applyFill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年复购会员与复购率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年复购会员数据!$D$3</c:f>
              <c:strCache>
                <c:ptCount val="1"/>
                <c:pt idx="0">
                  <c:v>复购会员数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年复购会员数据!$A$5:$A$7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年复购会员数据!$D$4:$D$7</c:f>
              <c:numCache>
                <c:formatCode>#,##0</c:formatCode>
                <c:ptCount val="3"/>
                <c:pt idx="0">
                  <c:v>3163136</c:v>
                </c:pt>
                <c:pt idx="1">
                  <c:v>4515152</c:v>
                </c:pt>
                <c:pt idx="2">
                  <c:v>5672235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8-4122-9EDA-7904D010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38401599"/>
        <c:axId val="1357680879"/>
      </c:barChart>
      <c:lineChart>
        <c:grouping val="standard"/>
        <c:varyColors val="0"/>
        <c:ser>
          <c:idx val="1"/>
          <c:order val="1"/>
          <c:tx>
            <c:strRef>
              <c:f>年复购会员数据!$G$3</c:f>
              <c:strCache>
                <c:ptCount val="1"/>
                <c:pt idx="0">
                  <c:v>复购率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年复购会员数据!$G$4:$G$7</c:f>
              <c:numCache>
                <c:formatCode>0.0%</c:formatCode>
                <c:ptCount val="3"/>
                <c:pt idx="0">
                  <c:v>0.71191791171922247</c:v>
                </c:pt>
                <c:pt idx="1">
                  <c:v>0.66735937666741851</c:v>
                </c:pt>
                <c:pt idx="2">
                  <c:v>0.66387943269217942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8-4122-9EDA-7904D010EDB5}"/>
            </c:ext>
          </c:extLst>
        </c:ser>
        <c:ser>
          <c:idx val="2"/>
          <c:order val="2"/>
          <c:tx>
            <c:strRef>
              <c:f>年复购会员数据!$K$3</c:f>
              <c:strCache>
                <c:ptCount val="1"/>
                <c:pt idx="0">
                  <c:v>营销权重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年复购会员数据!$K$4:$K$7</c:f>
              <c:numCache>
                <c:formatCode>0.0%</c:formatCode>
                <c:ptCount val="3"/>
                <c:pt idx="0">
                  <c:v>0.59209969664986439</c:v>
                </c:pt>
                <c:pt idx="1">
                  <c:v>0.63225667344629866</c:v>
                </c:pt>
                <c:pt idx="2">
                  <c:v>0.64915868452327219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8-4122-9EDA-7904D010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97359"/>
        <c:axId val="1357691695"/>
      </c:lineChart>
      <c:catAx>
        <c:axId val="14384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680879"/>
        <c:crosses val="autoZero"/>
        <c:auto val="1"/>
        <c:lblAlgn val="ctr"/>
        <c:lblOffset val="100"/>
        <c:noMultiLvlLbl val="0"/>
      </c:catAx>
      <c:valAx>
        <c:axId val="1357680879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01599"/>
        <c:crosses val="autoZero"/>
        <c:crossBetween val="between"/>
      </c:valAx>
      <c:valAx>
        <c:axId val="135769169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497359"/>
        <c:crosses val="max"/>
        <c:crossBetween val="between"/>
      </c:valAx>
      <c:catAx>
        <c:axId val="135749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35769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88582</xdr:colOff>
      <xdr:row>0</xdr:row>
      <xdr:rowOff>0</xdr:rowOff>
    </xdr:from>
    <xdr:to>
      <xdr:col>21</xdr:col>
      <xdr:colOff>313372</xdr:colOff>
      <xdr:row>26</xdr:row>
      <xdr:rowOff>24765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0ACB7-EEC5-4012-8305-73002618A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9"/>
  <sheetViews>
    <sheetView topLeftCell="A47" workbookViewId="0">
      <selection activeCell="G63" sqref="G63"/>
    </sheetView>
  </sheetViews>
  <sheetFormatPr defaultColWidth="9" defaultRowHeight="14.4" x14ac:dyDescent="0.25"/>
  <cols>
    <col min="2" max="2" width="26.5546875" customWidth="1"/>
    <col min="3" max="3" width="14.33203125" customWidth="1"/>
    <col min="4" max="4" width="17.88671875" customWidth="1"/>
    <col min="5" max="5" width="19.33203125" customWidth="1"/>
    <col min="6" max="6" width="24.33203125" customWidth="1"/>
    <col min="7" max="7" width="16.88671875" style="10" customWidth="1"/>
    <col min="8" max="8" width="19.88671875" style="7" customWidth="1"/>
    <col min="9" max="9" width="22.44140625" style="8" customWidth="1"/>
    <col min="10" max="10" width="18" style="7" customWidth="1"/>
    <col min="11" max="11" width="17.88671875" style="10" customWidth="1"/>
  </cols>
  <sheetData>
    <row r="2" spans="1:11" x14ac:dyDescent="0.25">
      <c r="A2" t="s">
        <v>0</v>
      </c>
    </row>
    <row r="3" spans="1:11" x14ac:dyDescent="0.25">
      <c r="A3" t="s">
        <v>1</v>
      </c>
      <c r="C3" t="s">
        <v>2</v>
      </c>
      <c r="D3" t="s">
        <v>3</v>
      </c>
      <c r="E3" t="s">
        <v>4</v>
      </c>
      <c r="F3" t="s">
        <v>5</v>
      </c>
      <c r="G3" s="10" t="s">
        <v>6</v>
      </c>
      <c r="H3" s="7" t="s">
        <v>7</v>
      </c>
      <c r="I3" s="8" t="s">
        <v>8</v>
      </c>
      <c r="J3" s="7" t="s">
        <v>9</v>
      </c>
      <c r="K3" s="11" t="s">
        <v>91</v>
      </c>
    </row>
    <row r="4" spans="1:11" hidden="1" x14ac:dyDescent="0.25">
      <c r="A4">
        <v>2015</v>
      </c>
      <c r="C4" s="1">
        <v>4443119</v>
      </c>
      <c r="D4">
        <v>0</v>
      </c>
      <c r="E4">
        <v>0</v>
      </c>
      <c r="F4">
        <v>0</v>
      </c>
    </row>
    <row r="5" spans="1:11" x14ac:dyDescent="0.25">
      <c r="A5">
        <v>2016</v>
      </c>
      <c r="C5" s="1">
        <v>6765698</v>
      </c>
      <c r="D5" s="1">
        <v>3163136</v>
      </c>
      <c r="E5" s="2">
        <v>2099487060.04</v>
      </c>
      <c r="F5" s="1">
        <v>26030674</v>
      </c>
      <c r="G5" s="10">
        <f>D5/C4</f>
        <v>0.71191791171922247</v>
      </c>
      <c r="H5" s="7">
        <f>E5/D5</f>
        <v>663.73594434131189</v>
      </c>
      <c r="I5" s="8">
        <f>F5/D5</f>
        <v>8.2293881767966983</v>
      </c>
      <c r="J5" s="7">
        <v>392.99785130010201</v>
      </c>
      <c r="K5" s="10">
        <f>J5/H5</f>
        <v>0.59209969664986439</v>
      </c>
    </row>
    <row r="6" spans="1:11" x14ac:dyDescent="0.25">
      <c r="A6">
        <v>2017</v>
      </c>
      <c r="C6" s="1">
        <v>8544074</v>
      </c>
      <c r="D6" s="1">
        <v>4515152</v>
      </c>
      <c r="E6" s="2">
        <v>3027902075.5999999</v>
      </c>
      <c r="F6" s="1">
        <v>36419764</v>
      </c>
      <c r="G6" s="10">
        <f>D6/C5</f>
        <v>0.66735937666741851</v>
      </c>
      <c r="H6" s="7">
        <f>E6/D6</f>
        <v>670.60911251714231</v>
      </c>
      <c r="I6" s="8">
        <f>F6/D6</f>
        <v>8.0661213620272356</v>
      </c>
      <c r="J6" s="7">
        <v>423.99708666286301</v>
      </c>
      <c r="K6" s="10">
        <f t="shared" ref="K6:K7" si="0">J6/H6</f>
        <v>0.63225667344629866</v>
      </c>
    </row>
    <row r="7" spans="1:11" x14ac:dyDescent="0.25">
      <c r="A7">
        <v>2018</v>
      </c>
      <c r="C7" s="1">
        <v>11159521</v>
      </c>
      <c r="D7" s="1">
        <v>5672235</v>
      </c>
      <c r="E7" s="2">
        <v>3685991389.4200001</v>
      </c>
      <c r="F7" s="1">
        <v>44207770</v>
      </c>
      <c r="G7" s="10">
        <f>D7/C6</f>
        <v>0.66387943269217942</v>
      </c>
      <c r="H7" s="7">
        <f>E7/D7</f>
        <v>649.8305146771952</v>
      </c>
      <c r="I7" s="8">
        <f>F7/D7</f>
        <v>7.7937127076011485</v>
      </c>
      <c r="J7" s="7">
        <v>421.84312207092898</v>
      </c>
      <c r="K7" s="10">
        <f t="shared" si="0"/>
        <v>0.64915868452327219</v>
      </c>
    </row>
    <row r="10" spans="1:11" x14ac:dyDescent="0.25">
      <c r="A10" t="s">
        <v>10</v>
      </c>
    </row>
    <row r="11" spans="1:11" x14ac:dyDescent="0.25">
      <c r="A11" t="s">
        <v>1</v>
      </c>
      <c r="B11" t="s">
        <v>11</v>
      </c>
      <c r="C11" t="s">
        <v>2</v>
      </c>
      <c r="D11" t="s">
        <v>3</v>
      </c>
      <c r="E11" t="s">
        <v>4</v>
      </c>
      <c r="F11" t="s">
        <v>5</v>
      </c>
      <c r="G11" s="10" t="s">
        <v>6</v>
      </c>
      <c r="H11" s="7" t="s">
        <v>7</v>
      </c>
      <c r="I11" s="8" t="s">
        <v>8</v>
      </c>
    </row>
    <row r="12" spans="1:11" x14ac:dyDescent="0.25">
      <c r="A12" s="3">
        <v>2015</v>
      </c>
      <c r="B12" s="3" t="s">
        <v>12</v>
      </c>
      <c r="C12" s="4">
        <v>4199252</v>
      </c>
      <c r="D12" s="3">
        <v>0</v>
      </c>
      <c r="E12" s="3">
        <v>0</v>
      </c>
      <c r="F12" s="3">
        <v>0</v>
      </c>
    </row>
    <row r="13" spans="1:11" x14ac:dyDescent="0.25">
      <c r="A13" s="3">
        <v>2016</v>
      </c>
      <c r="B13" s="3" t="s">
        <v>12</v>
      </c>
      <c r="C13" s="4">
        <v>5805793</v>
      </c>
      <c r="D13" s="4">
        <v>2986963</v>
      </c>
      <c r="E13" s="5">
        <v>1984348880.79</v>
      </c>
      <c r="F13" s="4">
        <v>24789349</v>
      </c>
      <c r="G13" s="10">
        <f t="shared" ref="G13:G15" si="1">D13/C12</f>
        <v>0.71130834729613746</v>
      </c>
      <c r="H13" s="7">
        <f t="shared" ref="H13:H15" si="2">E13/D13</f>
        <v>664.33661240196147</v>
      </c>
      <c r="I13" s="8">
        <f t="shared" ref="I13:I15" si="3">F13/D13</f>
        <v>8.2991818110903957</v>
      </c>
    </row>
    <row r="14" spans="1:11" x14ac:dyDescent="0.25">
      <c r="A14" s="3">
        <v>2017</v>
      </c>
      <c r="B14" s="3" t="s">
        <v>12</v>
      </c>
      <c r="C14" s="4">
        <v>7051650</v>
      </c>
      <c r="D14" s="4">
        <v>3848855</v>
      </c>
      <c r="E14" s="5">
        <v>2586911010.3899999</v>
      </c>
      <c r="F14" s="4">
        <v>30801453</v>
      </c>
      <c r="G14" s="10">
        <f t="shared" si="1"/>
        <v>0.6629335561912042</v>
      </c>
      <c r="H14" s="7">
        <f t="shared" si="2"/>
        <v>672.12482943368866</v>
      </c>
      <c r="I14" s="8">
        <f t="shared" si="3"/>
        <v>8.0027574434474662</v>
      </c>
    </row>
    <row r="15" spans="1:11" x14ac:dyDescent="0.25">
      <c r="A15">
        <v>2018</v>
      </c>
      <c r="B15" t="s">
        <v>12</v>
      </c>
      <c r="C15" s="1">
        <v>8639918</v>
      </c>
      <c r="D15" s="1">
        <v>4676437</v>
      </c>
      <c r="E15" s="2">
        <v>3033746915.0900002</v>
      </c>
      <c r="F15" s="1">
        <v>36067252</v>
      </c>
      <c r="G15" s="10">
        <f t="shared" si="1"/>
        <v>0.66316918735331443</v>
      </c>
      <c r="H15" s="7">
        <f t="shared" si="2"/>
        <v>648.73041486285399</v>
      </c>
      <c r="I15" s="8">
        <f t="shared" si="3"/>
        <v>7.7125495329029343</v>
      </c>
    </row>
    <row r="16" spans="1:11" x14ac:dyDescent="0.25">
      <c r="A16" s="3">
        <v>2015</v>
      </c>
      <c r="B16" s="3" t="s">
        <v>13</v>
      </c>
      <c r="C16" s="4">
        <v>243867</v>
      </c>
      <c r="D16" s="3">
        <v>0</v>
      </c>
      <c r="E16" s="3">
        <v>0</v>
      </c>
      <c r="F16" s="3">
        <v>0</v>
      </c>
    </row>
    <row r="17" spans="1:9" x14ac:dyDescent="0.25">
      <c r="A17" s="3">
        <v>2016</v>
      </c>
      <c r="B17" s="3" t="s">
        <v>13</v>
      </c>
      <c r="C17" s="4">
        <v>959905</v>
      </c>
      <c r="D17" s="4">
        <v>176173</v>
      </c>
      <c r="E17" s="5">
        <v>115138179.25</v>
      </c>
      <c r="F17" s="4">
        <v>1241325</v>
      </c>
      <c r="G17" s="10">
        <f t="shared" ref="G17:G19" si="4">D17/C16</f>
        <v>0.72241426679296505</v>
      </c>
      <c r="H17" s="7">
        <f>E17/D17</f>
        <v>653.55178858281351</v>
      </c>
      <c r="I17" s="8">
        <f t="shared" ref="I17:I19" si="5">F17/D17</f>
        <v>7.0460570007889975</v>
      </c>
    </row>
    <row r="18" spans="1:9" x14ac:dyDescent="0.25">
      <c r="A18" s="3">
        <v>2017</v>
      </c>
      <c r="B18" s="3" t="s">
        <v>13</v>
      </c>
      <c r="C18" s="4">
        <v>1492424</v>
      </c>
      <c r="D18" s="4">
        <v>666297</v>
      </c>
      <c r="E18" s="5">
        <v>440991065.20999998</v>
      </c>
      <c r="F18" s="4">
        <v>5618311</v>
      </c>
      <c r="G18" s="10">
        <f t="shared" si="4"/>
        <v>0.6941280647564082</v>
      </c>
      <c r="H18" s="7">
        <f t="shared" ref="H18:H19" si="6">E18/D18</f>
        <v>661.85359563377892</v>
      </c>
      <c r="I18" s="8">
        <f t="shared" si="5"/>
        <v>8.4321421228070967</v>
      </c>
    </row>
    <row r="19" spans="1:9" x14ac:dyDescent="0.25">
      <c r="A19" s="3">
        <v>2018</v>
      </c>
      <c r="B19" s="3" t="s">
        <v>13</v>
      </c>
      <c r="C19" s="4">
        <v>2519603</v>
      </c>
      <c r="D19" s="4">
        <v>995798</v>
      </c>
      <c r="E19" s="5">
        <v>652244474.33000004</v>
      </c>
      <c r="F19" s="4">
        <v>8140518</v>
      </c>
      <c r="G19" s="10">
        <f t="shared" si="4"/>
        <v>0.66723531650522905</v>
      </c>
      <c r="H19" s="7">
        <f t="shared" si="6"/>
        <v>654.99677076073669</v>
      </c>
      <c r="I19" s="8">
        <f t="shared" si="5"/>
        <v>8.1748687986921045</v>
      </c>
    </row>
    <row r="22" spans="1:9" x14ac:dyDescent="0.25">
      <c r="A22" t="s">
        <v>14</v>
      </c>
    </row>
    <row r="23" spans="1:9" x14ac:dyDescent="0.25">
      <c r="A23" t="s">
        <v>1</v>
      </c>
      <c r="B23" t="s">
        <v>15</v>
      </c>
      <c r="C23" t="s">
        <v>2</v>
      </c>
      <c r="D23" t="s">
        <v>3</v>
      </c>
      <c r="E23" t="s">
        <v>4</v>
      </c>
      <c r="F23" t="s">
        <v>5</v>
      </c>
      <c r="G23" s="10" t="s">
        <v>6</v>
      </c>
      <c r="H23" s="7" t="s">
        <v>7</v>
      </c>
      <c r="I23" s="8" t="s">
        <v>8</v>
      </c>
    </row>
    <row r="24" spans="1:9" x14ac:dyDescent="0.25">
      <c r="A24" s="3">
        <v>2015</v>
      </c>
      <c r="B24" s="3" t="s">
        <v>16</v>
      </c>
      <c r="C24" s="4">
        <v>154343</v>
      </c>
      <c r="D24" s="3">
        <v>0</v>
      </c>
      <c r="E24" s="3">
        <v>0</v>
      </c>
      <c r="F24" s="3">
        <v>0</v>
      </c>
    </row>
    <row r="25" spans="1:9" x14ac:dyDescent="0.25">
      <c r="A25" s="3">
        <v>2016</v>
      </c>
      <c r="B25" s="3" t="s">
        <v>16</v>
      </c>
      <c r="C25" s="4">
        <v>348419</v>
      </c>
      <c r="D25" s="4">
        <v>115175</v>
      </c>
      <c r="E25" s="5">
        <v>76747084.730000004</v>
      </c>
      <c r="F25" s="4">
        <v>994308</v>
      </c>
      <c r="G25" s="10">
        <f t="shared" ref="G25:G27" si="7">D25/C24</f>
        <v>0.74622755810111241</v>
      </c>
      <c r="H25" s="7">
        <f t="shared" ref="H25:H27" si="8">E25/D25</f>
        <v>666.35194035163886</v>
      </c>
      <c r="I25" s="8">
        <f t="shared" ref="I25:I27" si="9">F25/D25</f>
        <v>8.6330193184284791</v>
      </c>
    </row>
    <row r="26" spans="1:9" x14ac:dyDescent="0.25">
      <c r="A26" s="3">
        <v>2017</v>
      </c>
      <c r="B26" s="3" t="s">
        <v>16</v>
      </c>
      <c r="C26" s="4">
        <v>532829</v>
      </c>
      <c r="D26" s="4">
        <v>251626</v>
      </c>
      <c r="E26" s="5">
        <v>176991074.09999999</v>
      </c>
      <c r="F26" s="4">
        <v>2275735</v>
      </c>
      <c r="G26" s="10">
        <f t="shared" si="7"/>
        <v>0.72219368059721201</v>
      </c>
      <c r="H26" s="7">
        <f t="shared" si="8"/>
        <v>703.38945140804208</v>
      </c>
      <c r="I26" s="8">
        <f t="shared" si="9"/>
        <v>9.0441170626246894</v>
      </c>
    </row>
    <row r="27" spans="1:9" x14ac:dyDescent="0.25">
      <c r="A27" s="3">
        <v>2018</v>
      </c>
      <c r="B27" s="3" t="s">
        <v>16</v>
      </c>
      <c r="C27" s="4">
        <v>824842</v>
      </c>
      <c r="D27" s="4">
        <v>370921</v>
      </c>
      <c r="E27" s="5">
        <v>244950523.97999999</v>
      </c>
      <c r="F27" s="4">
        <v>3195504</v>
      </c>
      <c r="G27" s="10">
        <f t="shared" si="7"/>
        <v>0.6961351578086028</v>
      </c>
      <c r="H27" s="7">
        <f t="shared" si="8"/>
        <v>660.38462093006319</v>
      </c>
      <c r="I27" s="8">
        <f t="shared" si="9"/>
        <v>8.6150528010007523</v>
      </c>
    </row>
    <row r="28" spans="1:9" x14ac:dyDescent="0.25">
      <c r="A28" s="3">
        <v>2016</v>
      </c>
      <c r="B28" s="3" t="s">
        <v>17</v>
      </c>
      <c r="C28" s="4">
        <v>261998</v>
      </c>
      <c r="D28" s="3">
        <v>0</v>
      </c>
      <c r="E28" s="3">
        <v>0</v>
      </c>
      <c r="F28" s="3">
        <v>0</v>
      </c>
    </row>
    <row r="29" spans="1:9" x14ac:dyDescent="0.25">
      <c r="A29" s="3">
        <v>2017</v>
      </c>
      <c r="B29" s="3" t="s">
        <v>17</v>
      </c>
      <c r="C29" s="4">
        <v>400753</v>
      </c>
      <c r="D29" s="4">
        <v>189393</v>
      </c>
      <c r="E29" s="5">
        <v>100211577.15000001</v>
      </c>
      <c r="F29" s="4">
        <v>1815506</v>
      </c>
      <c r="G29" s="10">
        <f>D29/C28</f>
        <v>0.72287956396613717</v>
      </c>
      <c r="H29" s="7">
        <f>E29/D29</f>
        <v>529.1197517859689</v>
      </c>
      <c r="I29" s="8">
        <f>F29/D29</f>
        <v>9.585919226159362</v>
      </c>
    </row>
    <row r="30" spans="1:9" x14ac:dyDescent="0.25">
      <c r="A30" s="3">
        <v>2018</v>
      </c>
      <c r="B30" s="3" t="s">
        <v>17</v>
      </c>
      <c r="C30" s="4">
        <v>584873</v>
      </c>
      <c r="D30" s="4">
        <v>267316</v>
      </c>
      <c r="E30" s="5">
        <v>128972292.65000001</v>
      </c>
      <c r="F30" s="4">
        <v>2408435</v>
      </c>
      <c r="G30" s="10">
        <f>D30/C29</f>
        <v>0.66703430791534934</v>
      </c>
      <c r="H30" s="7">
        <f>E30/D30</f>
        <v>482.47127987101408</v>
      </c>
      <c r="I30" s="8">
        <f>F30/D30</f>
        <v>9.0096926484011437</v>
      </c>
    </row>
    <row r="31" spans="1:9" x14ac:dyDescent="0.25">
      <c r="A31" s="3">
        <v>2015</v>
      </c>
      <c r="B31" s="3" t="s">
        <v>18</v>
      </c>
      <c r="C31" s="4">
        <v>846339</v>
      </c>
      <c r="D31" s="3">
        <v>0</v>
      </c>
      <c r="E31" s="3">
        <v>0</v>
      </c>
      <c r="F31" s="3">
        <v>0</v>
      </c>
    </row>
    <row r="32" spans="1:9" x14ac:dyDescent="0.25">
      <c r="A32">
        <v>2016</v>
      </c>
      <c r="B32" t="s">
        <v>18</v>
      </c>
      <c r="C32" s="1">
        <v>1305426</v>
      </c>
      <c r="D32" s="1">
        <v>592098</v>
      </c>
      <c r="E32" s="2">
        <v>354226725.57999998</v>
      </c>
      <c r="F32" s="1">
        <v>4285657</v>
      </c>
      <c r="G32" s="10">
        <f t="shared" ref="G32:G34" si="10">D32/C31</f>
        <v>0.69959909681581489</v>
      </c>
      <c r="H32" s="7">
        <f t="shared" ref="H32:H34" si="11">E32/D32</f>
        <v>598.2569195977693</v>
      </c>
      <c r="I32" s="8">
        <f t="shared" ref="I32:I34" si="12">F32/D32</f>
        <v>7.2380872760928092</v>
      </c>
    </row>
    <row r="33" spans="1:9" x14ac:dyDescent="0.25">
      <c r="A33" s="3">
        <v>2017</v>
      </c>
      <c r="B33" s="3" t="s">
        <v>18</v>
      </c>
      <c r="C33" s="4">
        <v>1732677</v>
      </c>
      <c r="D33" s="4">
        <v>878283</v>
      </c>
      <c r="E33" s="5">
        <v>562024713.24000001</v>
      </c>
      <c r="F33" s="4">
        <v>6577524</v>
      </c>
      <c r="G33" s="10">
        <f t="shared" si="10"/>
        <v>0.67279416834044981</v>
      </c>
      <c r="H33" s="7">
        <f t="shared" si="11"/>
        <v>639.91300439607733</v>
      </c>
      <c r="I33" s="8">
        <f t="shared" si="12"/>
        <v>7.4890712902333298</v>
      </c>
    </row>
    <row r="34" spans="1:9" x14ac:dyDescent="0.25">
      <c r="A34" s="3">
        <v>2018</v>
      </c>
      <c r="B34" s="3" t="s">
        <v>18</v>
      </c>
      <c r="C34" s="4">
        <v>2181235</v>
      </c>
      <c r="D34" s="4">
        <v>1174318</v>
      </c>
      <c r="E34" s="5">
        <v>730367886.96000004</v>
      </c>
      <c r="F34" s="4">
        <v>8477803</v>
      </c>
      <c r="G34" s="10">
        <f t="shared" si="10"/>
        <v>0.67774778565191318</v>
      </c>
      <c r="H34" s="7">
        <f t="shared" si="11"/>
        <v>621.9506870881653</v>
      </c>
      <c r="I34" s="8">
        <f t="shared" si="12"/>
        <v>7.2193417796542336</v>
      </c>
    </row>
    <row r="35" spans="1:9" x14ac:dyDescent="0.25">
      <c r="A35" s="3">
        <v>2015</v>
      </c>
      <c r="B35" s="3" t="s">
        <v>19</v>
      </c>
      <c r="C35" s="4">
        <v>557311</v>
      </c>
      <c r="D35" s="3">
        <v>0</v>
      </c>
      <c r="E35" s="3">
        <v>0</v>
      </c>
      <c r="F35" s="3">
        <v>0</v>
      </c>
    </row>
    <row r="36" spans="1:9" x14ac:dyDescent="0.25">
      <c r="A36" s="3">
        <v>2016</v>
      </c>
      <c r="B36" s="3" t="s">
        <v>19</v>
      </c>
      <c r="C36" s="4">
        <v>810441</v>
      </c>
      <c r="D36" s="4">
        <v>416368</v>
      </c>
      <c r="E36" s="5">
        <v>272732652.62</v>
      </c>
      <c r="F36" s="4">
        <v>3645416</v>
      </c>
      <c r="G36" s="10">
        <f t="shared" ref="G36:G38" si="13">D36/C35</f>
        <v>0.74710170802298892</v>
      </c>
      <c r="H36" s="7">
        <f t="shared" ref="H36:H38" si="14">E36/D36</f>
        <v>655.02789027975257</v>
      </c>
      <c r="I36" s="8">
        <f t="shared" ref="I36:I38" si="15">F36/D36</f>
        <v>8.7552741805326058</v>
      </c>
    </row>
    <row r="37" spans="1:9" x14ac:dyDescent="0.25">
      <c r="A37" s="3">
        <v>2017</v>
      </c>
      <c r="B37" s="3" t="s">
        <v>19</v>
      </c>
      <c r="C37" s="4">
        <v>1010846</v>
      </c>
      <c r="D37" s="4">
        <v>562304</v>
      </c>
      <c r="E37" s="5">
        <v>364899531.74000001</v>
      </c>
      <c r="F37" s="4">
        <v>4654738</v>
      </c>
      <c r="G37" s="10">
        <f t="shared" si="13"/>
        <v>0.69382472012151408</v>
      </c>
      <c r="H37" s="7">
        <f t="shared" si="14"/>
        <v>648.93639693119735</v>
      </c>
      <c r="I37" s="8">
        <f t="shared" si="15"/>
        <v>8.2779741918961989</v>
      </c>
    </row>
    <row r="38" spans="1:9" x14ac:dyDescent="0.25">
      <c r="A38" s="3">
        <v>2018</v>
      </c>
      <c r="B38" s="3" t="s">
        <v>19</v>
      </c>
      <c r="C38" s="4">
        <v>1221024</v>
      </c>
      <c r="D38" s="4">
        <v>695623</v>
      </c>
      <c r="E38" s="5">
        <v>423616830.42000002</v>
      </c>
      <c r="F38" s="4">
        <v>5400251</v>
      </c>
      <c r="G38" s="10">
        <f t="shared" si="13"/>
        <v>0.68815922504516014</v>
      </c>
      <c r="H38" s="7">
        <f t="shared" si="14"/>
        <v>608.97473260659876</v>
      </c>
      <c r="I38" s="8">
        <f t="shared" si="15"/>
        <v>7.7631863811288584</v>
      </c>
    </row>
    <row r="39" spans="1:9" x14ac:dyDescent="0.25">
      <c r="A39" s="3">
        <v>2018</v>
      </c>
      <c r="B39" s="3" t="s">
        <v>20</v>
      </c>
      <c r="C39" s="4">
        <v>173035</v>
      </c>
      <c r="D39" s="3">
        <v>0</v>
      </c>
      <c r="E39" s="3">
        <v>0</v>
      </c>
      <c r="F39" s="3">
        <v>0</v>
      </c>
    </row>
    <row r="40" spans="1:9" x14ac:dyDescent="0.25">
      <c r="A40" s="3">
        <v>2015</v>
      </c>
      <c r="B40" s="3" t="s">
        <v>21</v>
      </c>
      <c r="C40" s="4">
        <v>828769</v>
      </c>
      <c r="D40" s="3">
        <v>0</v>
      </c>
      <c r="E40" s="3">
        <v>0</v>
      </c>
      <c r="F40" s="3">
        <v>0</v>
      </c>
    </row>
    <row r="41" spans="1:9" x14ac:dyDescent="0.25">
      <c r="A41" s="3">
        <v>2016</v>
      </c>
      <c r="B41" s="3" t="s">
        <v>21</v>
      </c>
      <c r="C41" s="4">
        <v>1034204</v>
      </c>
      <c r="D41" s="4">
        <v>570168</v>
      </c>
      <c r="E41" s="5">
        <v>270088161.52999997</v>
      </c>
      <c r="F41" s="4">
        <v>3506144</v>
      </c>
      <c r="G41" s="10">
        <f t="shared" ref="G41:G43" si="16">D41/C40</f>
        <v>0.68796974790321552</v>
      </c>
      <c r="H41" s="7">
        <f t="shared" ref="H41:H43" si="17">E41/D41</f>
        <v>473.6992632522344</v>
      </c>
      <c r="I41" s="8">
        <f t="shared" ref="I41:I43" si="18">F41/D41</f>
        <v>6.1493173941715424</v>
      </c>
    </row>
    <row r="42" spans="1:9" x14ac:dyDescent="0.25">
      <c r="A42" s="3">
        <v>2017</v>
      </c>
      <c r="B42" s="3" t="s">
        <v>21</v>
      </c>
      <c r="C42" s="4">
        <v>1160332</v>
      </c>
      <c r="D42" s="4">
        <v>643098</v>
      </c>
      <c r="E42" s="5">
        <v>302450036.85000002</v>
      </c>
      <c r="F42" s="4">
        <v>3688330</v>
      </c>
      <c r="G42" s="10">
        <f t="shared" si="16"/>
        <v>0.6218289621776748</v>
      </c>
      <c r="H42" s="7">
        <f t="shared" si="17"/>
        <v>470.30162875642594</v>
      </c>
      <c r="I42" s="8">
        <f t="shared" si="18"/>
        <v>5.7352534139431315</v>
      </c>
    </row>
    <row r="43" spans="1:9" x14ac:dyDescent="0.25">
      <c r="A43" s="3">
        <v>2018</v>
      </c>
      <c r="B43" s="3" t="s">
        <v>21</v>
      </c>
      <c r="C43" s="4">
        <v>1442213</v>
      </c>
      <c r="D43" s="4">
        <v>717507</v>
      </c>
      <c r="E43" s="5">
        <v>310740461.12</v>
      </c>
      <c r="F43" s="4">
        <v>3900502</v>
      </c>
      <c r="G43" s="10">
        <f t="shared" si="16"/>
        <v>0.61836353733241867</v>
      </c>
      <c r="H43" s="7">
        <f t="shared" si="17"/>
        <v>433.08352548476881</v>
      </c>
      <c r="I43" s="8">
        <f t="shared" si="18"/>
        <v>5.4361866852866942</v>
      </c>
    </row>
    <row r="44" spans="1:9" x14ac:dyDescent="0.25">
      <c r="A44" s="3">
        <v>2015</v>
      </c>
      <c r="B44" s="3" t="s">
        <v>22</v>
      </c>
      <c r="C44" s="4">
        <v>316630</v>
      </c>
      <c r="D44" s="3">
        <v>0</v>
      </c>
      <c r="E44" s="3">
        <v>0</v>
      </c>
      <c r="F44" s="3">
        <v>0</v>
      </c>
    </row>
    <row r="45" spans="1:9" x14ac:dyDescent="0.25">
      <c r="A45" s="3">
        <v>2016</v>
      </c>
      <c r="B45" s="3" t="s">
        <v>22</v>
      </c>
      <c r="C45" s="4">
        <v>654035</v>
      </c>
      <c r="D45" s="4">
        <v>226074</v>
      </c>
      <c r="E45" s="5">
        <v>180025505.56</v>
      </c>
      <c r="F45" s="4">
        <v>2168214</v>
      </c>
      <c r="G45" s="10">
        <f t="shared" ref="G45:G47" si="19">D45/C44</f>
        <v>0.71400056848687743</v>
      </c>
      <c r="H45" s="7">
        <f t="shared" ref="H45:H47" si="20">E45/D45</f>
        <v>796.31229402761926</v>
      </c>
      <c r="I45" s="8">
        <f t="shared" ref="I45:I47" si="21">F45/D45</f>
        <v>9.5907269301202263</v>
      </c>
    </row>
    <row r="46" spans="1:9" x14ac:dyDescent="0.25">
      <c r="A46" s="3">
        <v>2017</v>
      </c>
      <c r="B46" s="3" t="s">
        <v>22</v>
      </c>
      <c r="C46" s="4">
        <v>886988</v>
      </c>
      <c r="D46" s="4">
        <v>421518</v>
      </c>
      <c r="E46" s="5">
        <v>317914894.51999998</v>
      </c>
      <c r="F46" s="4">
        <v>3760631</v>
      </c>
      <c r="G46" s="10">
        <f t="shared" si="19"/>
        <v>0.64448844480799961</v>
      </c>
      <c r="H46" s="7">
        <f t="shared" si="20"/>
        <v>754.21427915296613</v>
      </c>
      <c r="I46" s="8">
        <f t="shared" si="21"/>
        <v>8.9216379846175009</v>
      </c>
    </row>
    <row r="47" spans="1:9" x14ac:dyDescent="0.25">
      <c r="A47" s="3">
        <v>2018</v>
      </c>
      <c r="B47" s="3" t="s">
        <v>22</v>
      </c>
      <c r="C47" s="4">
        <v>1178781</v>
      </c>
      <c r="D47" s="4">
        <v>580469</v>
      </c>
      <c r="E47" s="5">
        <v>433575543.66000003</v>
      </c>
      <c r="F47" s="4">
        <v>5057476</v>
      </c>
      <c r="G47" s="10">
        <f t="shared" si="19"/>
        <v>0.65442711739053971</v>
      </c>
      <c r="H47" s="7">
        <f t="shared" si="20"/>
        <v>746.94004961505266</v>
      </c>
      <c r="I47" s="8">
        <f t="shared" si="21"/>
        <v>8.7127409043377</v>
      </c>
    </row>
    <row r="48" spans="1:9" x14ac:dyDescent="0.25">
      <c r="A48" s="3">
        <v>2015</v>
      </c>
      <c r="B48" s="3" t="s">
        <v>23</v>
      </c>
      <c r="C48" s="4">
        <v>795858</v>
      </c>
      <c r="D48" s="3">
        <v>0</v>
      </c>
      <c r="E48" s="3">
        <v>0</v>
      </c>
      <c r="F48" s="3">
        <v>0</v>
      </c>
    </row>
    <row r="49" spans="1:9" x14ac:dyDescent="0.25">
      <c r="A49" s="3">
        <v>2016</v>
      </c>
      <c r="B49" s="3" t="s">
        <v>23</v>
      </c>
      <c r="C49" s="4">
        <v>1043022</v>
      </c>
      <c r="D49" s="4">
        <v>611365</v>
      </c>
      <c r="E49" s="5">
        <v>500692219.54000002</v>
      </c>
      <c r="F49" s="4">
        <v>6015892</v>
      </c>
      <c r="G49" s="10">
        <f t="shared" ref="G49:G51" si="22">D49/C48</f>
        <v>0.76818352017570979</v>
      </c>
      <c r="H49" s="7">
        <f t="shared" ref="H49:H51" si="23">E49/D49</f>
        <v>818.97429447220566</v>
      </c>
      <c r="I49" s="8">
        <f t="shared" ref="I49:I51" si="24">F49/D49</f>
        <v>9.8400987953186725</v>
      </c>
    </row>
    <row r="50" spans="1:9" x14ac:dyDescent="0.25">
      <c r="A50" s="3">
        <v>2017</v>
      </c>
      <c r="B50" s="3" t="s">
        <v>23</v>
      </c>
      <c r="C50" s="4">
        <v>1193114</v>
      </c>
      <c r="D50" s="4">
        <v>752119</v>
      </c>
      <c r="E50" s="5">
        <v>616756560.47000003</v>
      </c>
      <c r="F50" s="4">
        <v>7122233</v>
      </c>
      <c r="G50" s="10">
        <f t="shared" si="22"/>
        <v>0.72109600756264014</v>
      </c>
      <c r="H50" s="7">
        <f t="shared" si="23"/>
        <v>820.02523599324047</v>
      </c>
      <c r="I50" s="8">
        <f t="shared" si="24"/>
        <v>9.4695560144072939</v>
      </c>
    </row>
    <row r="51" spans="1:9" x14ac:dyDescent="0.25">
      <c r="A51" s="3">
        <v>2018</v>
      </c>
      <c r="B51" s="3" t="s">
        <v>23</v>
      </c>
      <c r="C51" s="4">
        <v>1397054</v>
      </c>
      <c r="D51" s="4">
        <v>861543</v>
      </c>
      <c r="E51" s="5">
        <v>680563736.24000001</v>
      </c>
      <c r="F51" s="4">
        <v>7793329</v>
      </c>
      <c r="G51" s="10">
        <f t="shared" si="22"/>
        <v>0.72209612828279612</v>
      </c>
      <c r="H51" s="7">
        <f t="shared" si="23"/>
        <v>789.93588972343809</v>
      </c>
      <c r="I51" s="8">
        <f t="shared" si="24"/>
        <v>9.04578065169121</v>
      </c>
    </row>
    <row r="52" spans="1:9" x14ac:dyDescent="0.25">
      <c r="A52" s="3">
        <v>2015</v>
      </c>
      <c r="B52" s="3" t="s">
        <v>24</v>
      </c>
      <c r="C52" s="4">
        <v>287171</v>
      </c>
      <c r="D52" s="3">
        <v>0</v>
      </c>
      <c r="E52" s="3">
        <v>0</v>
      </c>
      <c r="F52" s="3">
        <v>0</v>
      </c>
    </row>
    <row r="53" spans="1:9" x14ac:dyDescent="0.25">
      <c r="A53" s="3">
        <v>2016</v>
      </c>
      <c r="B53" s="3" t="s">
        <v>24</v>
      </c>
      <c r="C53" s="4">
        <v>390027</v>
      </c>
      <c r="D53" s="4">
        <v>209423</v>
      </c>
      <c r="E53" s="5">
        <v>145458164.13999999</v>
      </c>
      <c r="F53" s="4">
        <v>1868880</v>
      </c>
      <c r="G53" s="10">
        <f t="shared" ref="G53:G55" si="25">D53/C52</f>
        <v>0.72926235587855315</v>
      </c>
      <c r="H53" s="7">
        <f t="shared" ref="H53:H55" si="26">E53/D53</f>
        <v>694.56632814924808</v>
      </c>
      <c r="I53" s="8">
        <f t="shared" ref="I53:I55" si="27">F53/D53</f>
        <v>8.9239481814318395</v>
      </c>
    </row>
    <row r="54" spans="1:9" x14ac:dyDescent="0.25">
      <c r="A54" s="3">
        <v>2017</v>
      </c>
      <c r="B54" s="3" t="s">
        <v>24</v>
      </c>
      <c r="C54" s="4">
        <v>454814</v>
      </c>
      <c r="D54" s="4">
        <v>261841</v>
      </c>
      <c r="E54" s="5">
        <v>186527817.37</v>
      </c>
      <c r="F54" s="4">
        <v>2177231</v>
      </c>
      <c r="G54" s="10">
        <f t="shared" si="25"/>
        <v>0.67134070205396035</v>
      </c>
      <c r="H54" s="7">
        <f t="shared" si="26"/>
        <v>712.37055071589248</v>
      </c>
      <c r="I54" s="8">
        <f t="shared" si="27"/>
        <v>8.3150881641912466</v>
      </c>
    </row>
    <row r="55" spans="1:9" x14ac:dyDescent="0.25">
      <c r="A55" s="3">
        <v>2018</v>
      </c>
      <c r="B55" s="3" t="s">
        <v>24</v>
      </c>
      <c r="C55" s="4">
        <v>577633</v>
      </c>
      <c r="D55" s="4">
        <v>308568</v>
      </c>
      <c r="E55" s="5">
        <v>222924943.68000001</v>
      </c>
      <c r="F55" s="4">
        <v>2508320</v>
      </c>
      <c r="G55" s="10">
        <f t="shared" si="25"/>
        <v>0.6784487724652275</v>
      </c>
      <c r="H55" s="7">
        <f t="shared" si="26"/>
        <v>722.4499743330482</v>
      </c>
      <c r="I55" s="8">
        <f t="shared" si="27"/>
        <v>8.1289051359829916</v>
      </c>
    </row>
    <row r="56" spans="1:9" x14ac:dyDescent="0.25">
      <c r="A56" s="3">
        <v>2015</v>
      </c>
      <c r="B56" s="3" t="s">
        <v>25</v>
      </c>
      <c r="C56" s="4">
        <v>582271</v>
      </c>
      <c r="D56" s="3">
        <v>0</v>
      </c>
      <c r="E56" s="3">
        <v>0</v>
      </c>
      <c r="F56" s="3">
        <v>0</v>
      </c>
    </row>
    <row r="57" spans="1:9" x14ac:dyDescent="0.25">
      <c r="A57" s="3">
        <v>2016</v>
      </c>
      <c r="B57" s="3" t="s">
        <v>25</v>
      </c>
      <c r="C57" s="4">
        <v>859570</v>
      </c>
      <c r="D57" s="4">
        <v>422000</v>
      </c>
      <c r="E57" s="5">
        <v>298661811.38999999</v>
      </c>
      <c r="F57" s="4">
        <v>3535472</v>
      </c>
      <c r="G57" s="10">
        <f t="shared" ref="G57:G59" si="28">D57/C56</f>
        <v>0.72474844187672061</v>
      </c>
      <c r="H57" s="7">
        <f t="shared" ref="H57:H59" si="29">E57/D57</f>
        <v>707.72941087677725</v>
      </c>
      <c r="I57" s="8">
        <f t="shared" ref="I57:I59" si="30">F57/D57</f>
        <v>8.377895734597157</v>
      </c>
    </row>
    <row r="58" spans="1:9" x14ac:dyDescent="0.25">
      <c r="A58" s="3">
        <v>2017</v>
      </c>
      <c r="B58" s="3" t="s">
        <v>25</v>
      </c>
      <c r="C58" s="4">
        <v>1072999</v>
      </c>
      <c r="D58" s="4">
        <v>554264</v>
      </c>
      <c r="E58" s="5">
        <v>399719141.69</v>
      </c>
      <c r="F58" s="4">
        <v>4342612</v>
      </c>
      <c r="G58" s="10">
        <f t="shared" si="28"/>
        <v>0.64481543097129956</v>
      </c>
      <c r="H58" s="7">
        <f t="shared" si="29"/>
        <v>721.17103346058923</v>
      </c>
      <c r="I58" s="8">
        <f t="shared" si="30"/>
        <v>7.8349162132124768</v>
      </c>
    </row>
    <row r="59" spans="1:9" x14ac:dyDescent="0.25">
      <c r="A59" s="3">
        <v>2018</v>
      </c>
      <c r="B59" s="3" t="s">
        <v>25</v>
      </c>
      <c r="C59" s="4">
        <v>1491049</v>
      </c>
      <c r="D59" s="4">
        <v>695367</v>
      </c>
      <c r="E59" s="5">
        <v>509985075.55000001</v>
      </c>
      <c r="F59" s="4">
        <v>5462517</v>
      </c>
      <c r="G59" s="10">
        <f t="shared" si="28"/>
        <v>0.64805931785584148</v>
      </c>
      <c r="H59" s="7">
        <f t="shared" si="29"/>
        <v>733.40419598571691</v>
      </c>
      <c r="I59" s="8">
        <f t="shared" si="30"/>
        <v>7.8555884878057203</v>
      </c>
    </row>
    <row r="62" spans="1:9" x14ac:dyDescent="0.25">
      <c r="A62" t="s">
        <v>26</v>
      </c>
    </row>
    <row r="63" spans="1:9" x14ac:dyDescent="0.25">
      <c r="A63" t="s">
        <v>1</v>
      </c>
      <c r="B63" t="s">
        <v>27</v>
      </c>
      <c r="C63" t="s">
        <v>2</v>
      </c>
      <c r="D63" t="s">
        <v>3</v>
      </c>
      <c r="E63" t="s">
        <v>4</v>
      </c>
      <c r="F63" t="s">
        <v>5</v>
      </c>
      <c r="G63" s="11" t="s">
        <v>92</v>
      </c>
      <c r="H63" s="7" t="s">
        <v>7</v>
      </c>
      <c r="I63" s="8" t="s">
        <v>8</v>
      </c>
    </row>
    <row r="64" spans="1:9" x14ac:dyDescent="0.25">
      <c r="A64" s="3">
        <v>2015</v>
      </c>
      <c r="B64" s="6" t="s">
        <v>28</v>
      </c>
      <c r="C64" s="4">
        <v>1073891</v>
      </c>
      <c r="D64" s="3">
        <v>0</v>
      </c>
      <c r="E64" s="3">
        <v>0</v>
      </c>
      <c r="F64" s="3">
        <v>0</v>
      </c>
    </row>
    <row r="65" spans="1:9" x14ac:dyDescent="0.25">
      <c r="A65" s="3">
        <v>2016</v>
      </c>
      <c r="B65" s="6" t="s">
        <v>28</v>
      </c>
      <c r="C65" s="4">
        <v>1475956</v>
      </c>
      <c r="D65" s="4">
        <v>395918</v>
      </c>
      <c r="E65" s="5">
        <v>112421745.28</v>
      </c>
      <c r="F65" s="4">
        <v>838201</v>
      </c>
      <c r="G65" s="10">
        <f t="shared" ref="G65:G67" si="31">D65/C64</f>
        <v>0.36867615055904185</v>
      </c>
      <c r="H65" s="7">
        <f t="shared" ref="H65:H67" si="32">E65/D65</f>
        <v>283.95209432256172</v>
      </c>
      <c r="I65" s="8">
        <f t="shared" ref="I65:I67" si="33">F65/D65</f>
        <v>2.1171075828833241</v>
      </c>
    </row>
    <row r="66" spans="1:9" x14ac:dyDescent="0.25">
      <c r="A66" s="3">
        <v>2017</v>
      </c>
      <c r="B66" s="6" t="s">
        <v>28</v>
      </c>
      <c r="C66" s="4">
        <v>1883120</v>
      </c>
      <c r="D66" s="4">
        <v>533074</v>
      </c>
      <c r="E66" s="5">
        <v>158468885.97</v>
      </c>
      <c r="F66" s="4">
        <v>1128307</v>
      </c>
      <c r="G66" s="10">
        <f t="shared" si="31"/>
        <v>0.36117201325784781</v>
      </c>
      <c r="H66" s="7">
        <f t="shared" si="32"/>
        <v>297.27371053549786</v>
      </c>
      <c r="I66" s="8">
        <f t="shared" si="33"/>
        <v>2.1166048240957167</v>
      </c>
    </row>
    <row r="67" spans="1:9" x14ac:dyDescent="0.25">
      <c r="A67" s="3">
        <v>2018</v>
      </c>
      <c r="B67" s="6" t="s">
        <v>28</v>
      </c>
      <c r="C67" s="4">
        <v>2096171</v>
      </c>
      <c r="D67" s="4">
        <v>616475</v>
      </c>
      <c r="E67" s="5">
        <v>188194737.84999999</v>
      </c>
      <c r="F67" s="4">
        <v>1256094</v>
      </c>
      <c r="G67" s="10">
        <f t="shared" si="31"/>
        <v>0.32736894090658059</v>
      </c>
      <c r="H67" s="7">
        <f t="shared" si="32"/>
        <v>305.27553891074251</v>
      </c>
      <c r="I67" s="8">
        <f t="shared" si="33"/>
        <v>2.0375424794192791</v>
      </c>
    </row>
    <row r="68" spans="1:9" x14ac:dyDescent="0.25">
      <c r="A68" s="3">
        <v>2015</v>
      </c>
      <c r="B68" s="3" t="s">
        <v>29</v>
      </c>
      <c r="C68" s="4">
        <v>171315</v>
      </c>
      <c r="D68" s="3">
        <v>0</v>
      </c>
      <c r="E68" s="3">
        <v>0</v>
      </c>
      <c r="F68" s="3">
        <v>0</v>
      </c>
    </row>
    <row r="69" spans="1:9" x14ac:dyDescent="0.25">
      <c r="A69" s="3">
        <v>2016</v>
      </c>
      <c r="B69" s="3" t="s">
        <v>29</v>
      </c>
      <c r="C69" s="4">
        <v>206716</v>
      </c>
      <c r="D69" s="4">
        <v>37003</v>
      </c>
      <c r="E69" s="5">
        <v>9864116.0800000001</v>
      </c>
      <c r="F69" s="4">
        <v>115102</v>
      </c>
      <c r="G69" s="10">
        <f t="shared" ref="G69:G71" si="34">D69/C68</f>
        <v>0.21599392931150221</v>
      </c>
      <c r="H69" s="7">
        <f t="shared" ref="H69:H71" si="35">E69/D69</f>
        <v>266.57611761208551</v>
      </c>
      <c r="I69" s="8">
        <f t="shared" ref="I69:I71" si="36">F69/D69</f>
        <v>3.1106126530281331</v>
      </c>
    </row>
    <row r="70" spans="1:9" x14ac:dyDescent="0.25">
      <c r="A70" s="3">
        <v>2017</v>
      </c>
      <c r="B70" s="3" t="s">
        <v>29</v>
      </c>
      <c r="C70" s="4">
        <v>231787</v>
      </c>
      <c r="D70" s="4">
        <v>43358</v>
      </c>
      <c r="E70" s="5">
        <v>11488130.66</v>
      </c>
      <c r="F70" s="4">
        <v>141210</v>
      </c>
      <c r="G70" s="10">
        <f t="shared" si="34"/>
        <v>0.20974670562510883</v>
      </c>
      <c r="H70" s="7">
        <f t="shared" si="35"/>
        <v>264.95988421975181</v>
      </c>
      <c r="I70" s="8">
        <f t="shared" si="36"/>
        <v>3.2568384150560452</v>
      </c>
    </row>
    <row r="71" spans="1:9" x14ac:dyDescent="0.25">
      <c r="A71" s="3">
        <v>2018</v>
      </c>
      <c r="B71" s="3" t="s">
        <v>29</v>
      </c>
      <c r="C71" s="4">
        <v>242076</v>
      </c>
      <c r="D71" s="4">
        <v>44395</v>
      </c>
      <c r="E71" s="5">
        <v>11487452.289999999</v>
      </c>
      <c r="F71" s="4">
        <v>132350</v>
      </c>
      <c r="G71" s="10">
        <f t="shared" si="34"/>
        <v>0.1915336062850807</v>
      </c>
      <c r="H71" s="7">
        <f t="shared" si="35"/>
        <v>258.7555420655479</v>
      </c>
      <c r="I71" s="8">
        <f t="shared" si="36"/>
        <v>2.9811915756278862</v>
      </c>
    </row>
    <row r="72" spans="1:9" x14ac:dyDescent="0.25">
      <c r="A72" s="3">
        <v>2015</v>
      </c>
      <c r="B72" s="3" t="s">
        <v>30</v>
      </c>
      <c r="C72" s="4">
        <v>630617</v>
      </c>
      <c r="D72" s="3">
        <v>0</v>
      </c>
      <c r="E72" s="3">
        <v>0</v>
      </c>
      <c r="F72" s="3">
        <v>0</v>
      </c>
    </row>
    <row r="73" spans="1:9" x14ac:dyDescent="0.25">
      <c r="A73" s="3">
        <v>2016</v>
      </c>
      <c r="B73" s="3" t="s">
        <v>30</v>
      </c>
      <c r="C73" s="4">
        <v>807123</v>
      </c>
      <c r="D73" s="4">
        <v>210993</v>
      </c>
      <c r="E73" s="5">
        <v>43636716.670000002</v>
      </c>
      <c r="F73" s="4">
        <v>515473</v>
      </c>
      <c r="G73" s="10">
        <f t="shared" ref="G73:G75" si="37">D73/C72</f>
        <v>0.33458184603332924</v>
      </c>
      <c r="H73" s="7">
        <f t="shared" ref="H73:H75" si="38">E73/D73</f>
        <v>206.81594493656189</v>
      </c>
      <c r="I73" s="8">
        <f t="shared" ref="I73:I75" si="39">F73/D73</f>
        <v>2.4430810500822302</v>
      </c>
    </row>
    <row r="74" spans="1:9" x14ac:dyDescent="0.25">
      <c r="A74" s="3">
        <v>2017</v>
      </c>
      <c r="B74" s="3" t="s">
        <v>30</v>
      </c>
      <c r="C74" s="4">
        <v>928073</v>
      </c>
      <c r="D74" s="4">
        <v>251173</v>
      </c>
      <c r="E74" s="5">
        <v>54851269.640000001</v>
      </c>
      <c r="F74" s="4">
        <v>614305</v>
      </c>
      <c r="G74" s="10">
        <f t="shared" si="37"/>
        <v>0.31119544356931966</v>
      </c>
      <c r="H74" s="7">
        <f t="shared" si="38"/>
        <v>218.38043754702935</v>
      </c>
      <c r="I74" s="8">
        <f t="shared" si="39"/>
        <v>2.4457445664940103</v>
      </c>
    </row>
    <row r="75" spans="1:9" x14ac:dyDescent="0.25">
      <c r="A75" s="3">
        <v>2018</v>
      </c>
      <c r="B75" s="3" t="s">
        <v>30</v>
      </c>
      <c r="C75" s="4">
        <v>1135085</v>
      </c>
      <c r="D75" s="4">
        <v>282358</v>
      </c>
      <c r="E75" s="5">
        <v>67621158.159999996</v>
      </c>
      <c r="F75" s="4">
        <v>694277</v>
      </c>
      <c r="G75" s="10">
        <f t="shared" si="37"/>
        <v>0.30424115344374852</v>
      </c>
      <c r="H75" s="7">
        <f t="shared" si="38"/>
        <v>239.48731100234454</v>
      </c>
      <c r="I75" s="8">
        <f t="shared" si="39"/>
        <v>2.4588536538720347</v>
      </c>
    </row>
    <row r="76" spans="1:9" x14ac:dyDescent="0.25">
      <c r="A76" s="3">
        <v>2015</v>
      </c>
      <c r="B76" s="3" t="s">
        <v>31</v>
      </c>
      <c r="C76" s="4">
        <v>412353</v>
      </c>
      <c r="D76" s="3">
        <v>0</v>
      </c>
      <c r="E76" s="3">
        <v>0</v>
      </c>
      <c r="F76" s="3">
        <v>0</v>
      </c>
    </row>
    <row r="77" spans="1:9" x14ac:dyDescent="0.25">
      <c r="A77" s="3">
        <v>2016</v>
      </c>
      <c r="B77" s="3" t="s">
        <v>31</v>
      </c>
      <c r="C77" s="4">
        <v>566833</v>
      </c>
      <c r="D77" s="4">
        <v>116880</v>
      </c>
      <c r="E77" s="5">
        <v>17114312.120000001</v>
      </c>
      <c r="F77" s="4">
        <v>324630</v>
      </c>
      <c r="G77" s="10">
        <f t="shared" ref="G77:G79" si="40">D77/C76</f>
        <v>0.28344646455827893</v>
      </c>
      <c r="H77" s="7">
        <f t="shared" ref="H77:H79" si="41">E77/D77</f>
        <v>146.4263528405202</v>
      </c>
      <c r="I77" s="8">
        <f t="shared" ref="I77:I79" si="42">F77/D77</f>
        <v>2.7774640657084189</v>
      </c>
    </row>
    <row r="78" spans="1:9" x14ac:dyDescent="0.25">
      <c r="A78" s="3">
        <v>2017</v>
      </c>
      <c r="B78" s="3" t="s">
        <v>31</v>
      </c>
      <c r="C78" s="4">
        <v>690748</v>
      </c>
      <c r="D78" s="4">
        <v>156099</v>
      </c>
      <c r="E78" s="5">
        <v>24445748.219999999</v>
      </c>
      <c r="F78" s="4">
        <v>448984</v>
      </c>
      <c r="G78" s="10">
        <f t="shared" si="40"/>
        <v>0.27538798905497741</v>
      </c>
      <c r="H78" s="7">
        <f t="shared" si="41"/>
        <v>156.60413084004381</v>
      </c>
      <c r="I78" s="8">
        <f t="shared" si="42"/>
        <v>2.8762772343192462</v>
      </c>
    </row>
    <row r="79" spans="1:9" x14ac:dyDescent="0.25">
      <c r="A79" s="3">
        <v>2018</v>
      </c>
      <c r="B79" s="3" t="s">
        <v>31</v>
      </c>
      <c r="C79" s="4">
        <v>851051</v>
      </c>
      <c r="D79" s="4">
        <v>189571</v>
      </c>
      <c r="E79" s="5">
        <v>32627585.91</v>
      </c>
      <c r="F79" s="4">
        <v>555939</v>
      </c>
      <c r="G79" s="10">
        <f t="shared" si="40"/>
        <v>0.27444306751521541</v>
      </c>
      <c r="H79" s="7">
        <f t="shared" si="41"/>
        <v>172.11274883816617</v>
      </c>
      <c r="I79" s="8">
        <f t="shared" si="42"/>
        <v>2.9326162756961773</v>
      </c>
    </row>
    <row r="80" spans="1:9" x14ac:dyDescent="0.25">
      <c r="A80" s="3">
        <v>2015</v>
      </c>
      <c r="B80" s="3" t="s">
        <v>32</v>
      </c>
      <c r="C80" s="4">
        <v>259552</v>
      </c>
      <c r="D80" s="3">
        <v>0</v>
      </c>
      <c r="E80" s="3">
        <v>0</v>
      </c>
      <c r="F80" s="3">
        <v>0</v>
      </c>
    </row>
    <row r="81" spans="1:9" x14ac:dyDescent="0.25">
      <c r="A81" s="3">
        <v>2016</v>
      </c>
      <c r="B81" s="3" t="s">
        <v>32</v>
      </c>
      <c r="C81" s="4">
        <v>394208</v>
      </c>
      <c r="D81" s="4">
        <v>55890</v>
      </c>
      <c r="E81" s="5">
        <v>13638828.32</v>
      </c>
      <c r="F81" s="4">
        <v>126308</v>
      </c>
      <c r="G81" s="10">
        <f t="shared" ref="G81:G83" si="43">D81/C80</f>
        <v>0.21533257304894587</v>
      </c>
      <c r="H81" s="7">
        <f t="shared" ref="H81:H83" si="44">E81/D81</f>
        <v>244.02985006262301</v>
      </c>
      <c r="I81" s="8">
        <f t="shared" ref="I81:I83" si="45">F81/D81</f>
        <v>2.2599391662193593</v>
      </c>
    </row>
    <row r="82" spans="1:9" x14ac:dyDescent="0.25">
      <c r="A82" s="3">
        <v>2017</v>
      </c>
      <c r="B82" s="3" t="s">
        <v>32</v>
      </c>
      <c r="C82" s="4">
        <v>507210</v>
      </c>
      <c r="D82" s="4">
        <v>81747</v>
      </c>
      <c r="E82" s="5">
        <v>25481335.73</v>
      </c>
      <c r="F82" s="4">
        <v>182594</v>
      </c>
      <c r="G82" s="10">
        <f t="shared" si="43"/>
        <v>0.20737022079714262</v>
      </c>
      <c r="H82" s="7">
        <f t="shared" si="44"/>
        <v>311.70973528080543</v>
      </c>
      <c r="I82" s="8">
        <f t="shared" si="45"/>
        <v>2.233647717959069</v>
      </c>
    </row>
    <row r="83" spans="1:9" x14ac:dyDescent="0.25">
      <c r="A83" s="3">
        <v>2018</v>
      </c>
      <c r="B83" s="3" t="s">
        <v>32</v>
      </c>
      <c r="C83" s="4">
        <v>598721</v>
      </c>
      <c r="D83" s="4">
        <v>98705</v>
      </c>
      <c r="E83" s="5">
        <v>23512013.120000001</v>
      </c>
      <c r="F83" s="4">
        <v>215287</v>
      </c>
      <c r="G83" s="10">
        <f t="shared" si="43"/>
        <v>0.19460381301630489</v>
      </c>
      <c r="H83" s="7">
        <f t="shared" si="44"/>
        <v>238.20488445367511</v>
      </c>
      <c r="I83" s="8">
        <f t="shared" si="45"/>
        <v>2.1811154450129173</v>
      </c>
    </row>
    <row r="84" spans="1:9" x14ac:dyDescent="0.25">
      <c r="A84" s="3">
        <v>2015</v>
      </c>
      <c r="B84" s="3" t="s">
        <v>33</v>
      </c>
      <c r="C84" s="4">
        <v>184001</v>
      </c>
      <c r="D84" s="3">
        <v>0</v>
      </c>
      <c r="E84" s="3">
        <v>0</v>
      </c>
      <c r="F84" s="3">
        <v>0</v>
      </c>
    </row>
    <row r="85" spans="1:9" x14ac:dyDescent="0.25">
      <c r="A85" s="3">
        <v>2016</v>
      </c>
      <c r="B85" s="3" t="s">
        <v>33</v>
      </c>
      <c r="C85" s="4">
        <v>237782</v>
      </c>
      <c r="D85" s="4">
        <v>38283</v>
      </c>
      <c r="E85" s="5">
        <v>5630217.5999999996</v>
      </c>
      <c r="F85" s="4">
        <v>86544</v>
      </c>
      <c r="G85" s="10">
        <f t="shared" ref="G85:G87" si="46">D85/C84</f>
        <v>0.20805865185515296</v>
      </c>
      <c r="H85" s="7">
        <f t="shared" ref="H85:H87" si="47">E85/D85</f>
        <v>147.06834887547996</v>
      </c>
      <c r="I85" s="8">
        <f t="shared" ref="I85:I87" si="48">F85/D85</f>
        <v>2.2606378810438055</v>
      </c>
    </row>
    <row r="86" spans="1:9" x14ac:dyDescent="0.25">
      <c r="A86" s="3">
        <v>2017</v>
      </c>
      <c r="B86" s="3" t="s">
        <v>33</v>
      </c>
      <c r="C86" s="4">
        <v>264440</v>
      </c>
      <c r="D86" s="4">
        <v>43503</v>
      </c>
      <c r="E86" s="5">
        <v>6384081.5499999998</v>
      </c>
      <c r="F86" s="4">
        <v>97301</v>
      </c>
      <c r="G86" s="10">
        <f t="shared" si="46"/>
        <v>0.18295329335273486</v>
      </c>
      <c r="H86" s="7">
        <f t="shared" si="47"/>
        <v>146.75037468680321</v>
      </c>
      <c r="I86" s="8">
        <f t="shared" si="48"/>
        <v>2.2366503459531528</v>
      </c>
    </row>
    <row r="87" spans="1:9" x14ac:dyDescent="0.25">
      <c r="A87" s="3">
        <v>2018</v>
      </c>
      <c r="B87" s="3" t="s">
        <v>33</v>
      </c>
      <c r="C87" s="4">
        <v>302517</v>
      </c>
      <c r="D87" s="4">
        <v>45837</v>
      </c>
      <c r="E87" s="5">
        <v>6826220.21</v>
      </c>
      <c r="F87" s="4">
        <v>103261</v>
      </c>
      <c r="G87" s="10">
        <f t="shared" si="46"/>
        <v>0.17333610648918468</v>
      </c>
      <c r="H87" s="7">
        <f t="shared" si="47"/>
        <v>148.92379976874577</v>
      </c>
      <c r="I87" s="8">
        <f t="shared" si="48"/>
        <v>2.2527870497632918</v>
      </c>
    </row>
    <row r="88" spans="1:9" x14ac:dyDescent="0.25">
      <c r="A88" s="3">
        <v>2015</v>
      </c>
      <c r="B88" s="3" t="s">
        <v>34</v>
      </c>
      <c r="C88" s="4">
        <v>409217</v>
      </c>
      <c r="D88" s="3">
        <v>0</v>
      </c>
      <c r="E88" s="3">
        <v>0</v>
      </c>
      <c r="F88" s="3">
        <v>0</v>
      </c>
    </row>
    <row r="89" spans="1:9" x14ac:dyDescent="0.25">
      <c r="A89" s="3">
        <v>2016</v>
      </c>
      <c r="B89" s="3" t="s">
        <v>34</v>
      </c>
      <c r="C89" s="4">
        <v>524797</v>
      </c>
      <c r="D89" s="4">
        <v>109618</v>
      </c>
      <c r="E89" s="5">
        <v>9824797.3699999992</v>
      </c>
      <c r="F89" s="4">
        <v>220616</v>
      </c>
      <c r="G89" s="10">
        <f t="shared" ref="G89:G91" si="49">D89/C88</f>
        <v>0.26787254683945194</v>
      </c>
      <c r="H89" s="7">
        <f t="shared" ref="H89:H91" si="50">E89/D89</f>
        <v>89.627591910087759</v>
      </c>
      <c r="I89" s="8">
        <f t="shared" ref="I89:I91" si="51">F89/D89</f>
        <v>2.0125891733109524</v>
      </c>
    </row>
    <row r="90" spans="1:9" x14ac:dyDescent="0.25">
      <c r="A90" s="3">
        <v>2017</v>
      </c>
      <c r="B90" s="3" t="s">
        <v>34</v>
      </c>
      <c r="C90" s="4">
        <v>608359</v>
      </c>
      <c r="D90" s="4">
        <v>130574</v>
      </c>
      <c r="E90" s="5">
        <v>13314986.67</v>
      </c>
      <c r="F90" s="4">
        <v>262609</v>
      </c>
      <c r="G90" s="10">
        <f t="shared" si="49"/>
        <v>0.24880858693933083</v>
      </c>
      <c r="H90" s="7">
        <f t="shared" si="50"/>
        <v>101.97272558089665</v>
      </c>
      <c r="I90" s="8">
        <f t="shared" si="51"/>
        <v>2.0111890575459128</v>
      </c>
    </row>
    <row r="91" spans="1:9" x14ac:dyDescent="0.25">
      <c r="A91" s="3">
        <v>2018</v>
      </c>
      <c r="B91" s="3" t="s">
        <v>34</v>
      </c>
      <c r="C91" s="4">
        <v>725678</v>
      </c>
      <c r="D91" s="4">
        <v>146075</v>
      </c>
      <c r="E91" s="5">
        <v>14967484.74</v>
      </c>
      <c r="F91" s="4">
        <v>287771</v>
      </c>
      <c r="G91" s="10">
        <f t="shared" si="49"/>
        <v>0.24011315686954579</v>
      </c>
      <c r="H91" s="7">
        <f t="shared" si="50"/>
        <v>102.464382953962</v>
      </c>
      <c r="I91" s="8">
        <f t="shared" si="51"/>
        <v>1.9700222488447716</v>
      </c>
    </row>
    <row r="92" spans="1:9" x14ac:dyDescent="0.25">
      <c r="A92" s="3">
        <v>2015</v>
      </c>
      <c r="B92" s="3" t="s">
        <v>35</v>
      </c>
      <c r="C92" s="4">
        <v>205911</v>
      </c>
      <c r="D92" s="3">
        <v>0</v>
      </c>
      <c r="E92" s="3">
        <v>0</v>
      </c>
      <c r="F92" s="3">
        <v>0</v>
      </c>
    </row>
    <row r="93" spans="1:9" x14ac:dyDescent="0.25">
      <c r="A93" s="3">
        <v>2016</v>
      </c>
      <c r="B93" s="3" t="s">
        <v>35</v>
      </c>
      <c r="C93" s="4">
        <v>256081</v>
      </c>
      <c r="D93" s="4">
        <v>66654</v>
      </c>
      <c r="E93" s="5">
        <v>51214699.469999999</v>
      </c>
      <c r="F93" s="4">
        <v>242520</v>
      </c>
      <c r="G93" s="10">
        <f t="shared" ref="G93:G95" si="52">D93/C92</f>
        <v>0.3237029590454128</v>
      </c>
      <c r="H93" s="7">
        <f t="shared" ref="H93:H95" si="53">E93/D93</f>
        <v>768.36648168151942</v>
      </c>
      <c r="I93" s="8">
        <f t="shared" ref="I93:I95" si="54">F93/D93</f>
        <v>3.6384913133495362</v>
      </c>
    </row>
    <row r="94" spans="1:9" x14ac:dyDescent="0.25">
      <c r="A94" s="3">
        <v>2017</v>
      </c>
      <c r="B94" s="3" t="s">
        <v>35</v>
      </c>
      <c r="C94" s="4">
        <v>287119</v>
      </c>
      <c r="D94" s="4">
        <v>78469</v>
      </c>
      <c r="E94" s="5">
        <v>59588988.229999997</v>
      </c>
      <c r="F94" s="4">
        <v>283178</v>
      </c>
      <c r="G94" s="10">
        <f t="shared" si="52"/>
        <v>0.30642257723142285</v>
      </c>
      <c r="H94" s="7">
        <f t="shared" si="53"/>
        <v>759.39528004689748</v>
      </c>
      <c r="I94" s="8">
        <f t="shared" si="54"/>
        <v>3.6087881838687887</v>
      </c>
    </row>
    <row r="95" spans="1:9" x14ac:dyDescent="0.25">
      <c r="A95" s="3">
        <v>2018</v>
      </c>
      <c r="B95" s="3" t="s">
        <v>35</v>
      </c>
      <c r="C95" s="4">
        <v>335089</v>
      </c>
      <c r="D95" s="4">
        <v>88124</v>
      </c>
      <c r="E95" s="5">
        <v>59062672.82</v>
      </c>
      <c r="F95" s="4">
        <v>302405</v>
      </c>
      <c r="G95" s="10">
        <f t="shared" si="52"/>
        <v>0.30692500322166072</v>
      </c>
      <c r="H95" s="7">
        <f t="shared" si="53"/>
        <v>670.22233239526122</v>
      </c>
      <c r="I95" s="8">
        <f t="shared" si="54"/>
        <v>3.4315850392628571</v>
      </c>
    </row>
    <row r="96" spans="1:9" x14ac:dyDescent="0.25">
      <c r="A96" s="3">
        <v>2015</v>
      </c>
      <c r="B96" s="3" t="s">
        <v>36</v>
      </c>
      <c r="C96" s="4">
        <v>27102</v>
      </c>
      <c r="D96" s="3">
        <v>0</v>
      </c>
      <c r="E96" s="3">
        <v>0</v>
      </c>
      <c r="F96" s="3">
        <v>0</v>
      </c>
    </row>
    <row r="97" spans="1:9" x14ac:dyDescent="0.25">
      <c r="A97" s="3">
        <v>2016</v>
      </c>
      <c r="B97" s="3" t="s">
        <v>36</v>
      </c>
      <c r="C97" s="4">
        <v>39680</v>
      </c>
      <c r="D97" s="4">
        <v>6088</v>
      </c>
      <c r="E97" s="5">
        <v>520848.44</v>
      </c>
      <c r="F97" s="4">
        <v>17787</v>
      </c>
      <c r="G97" s="10">
        <f t="shared" ref="G97:G99" si="55">D97/C96</f>
        <v>0.22463286842299462</v>
      </c>
      <c r="H97" s="7">
        <f t="shared" ref="H97:H99" si="56">E97/D97</f>
        <v>85.553291721419185</v>
      </c>
      <c r="I97" s="8">
        <f t="shared" ref="I97:I99" si="57">F97/D97</f>
        <v>2.9216491458607097</v>
      </c>
    </row>
    <row r="98" spans="1:9" x14ac:dyDescent="0.25">
      <c r="A98" s="3">
        <v>2017</v>
      </c>
      <c r="B98" s="3" t="s">
        <v>36</v>
      </c>
      <c r="C98" s="4">
        <v>45919</v>
      </c>
      <c r="D98" s="4">
        <v>9354</v>
      </c>
      <c r="E98" s="5">
        <v>656513.47</v>
      </c>
      <c r="F98" s="4">
        <v>28082</v>
      </c>
      <c r="G98" s="10">
        <f t="shared" si="55"/>
        <v>0.2357358870967742</v>
      </c>
      <c r="H98" s="7">
        <f t="shared" si="56"/>
        <v>70.185318580286506</v>
      </c>
      <c r="I98" s="8">
        <f t="shared" si="57"/>
        <v>3.0021381227282444</v>
      </c>
    </row>
    <row r="99" spans="1:9" x14ac:dyDescent="0.25">
      <c r="A99" s="3">
        <v>2018</v>
      </c>
      <c r="B99" s="3" t="s">
        <v>36</v>
      </c>
      <c r="C99" s="4">
        <v>54529</v>
      </c>
      <c r="D99" s="4">
        <v>11160</v>
      </c>
      <c r="E99" s="5">
        <v>764229.73</v>
      </c>
      <c r="F99" s="4">
        <v>33262</v>
      </c>
      <c r="G99" s="10">
        <f t="shared" si="55"/>
        <v>0.24303665149502385</v>
      </c>
      <c r="H99" s="7">
        <f t="shared" si="56"/>
        <v>68.479366487455195</v>
      </c>
      <c r="I99" s="8">
        <f t="shared" si="57"/>
        <v>2.9804659498207884</v>
      </c>
    </row>
    <row r="100" spans="1:9" x14ac:dyDescent="0.25">
      <c r="A100" s="3">
        <v>2015</v>
      </c>
      <c r="B100" s="3" t="s">
        <v>37</v>
      </c>
      <c r="C100" s="4">
        <v>544471</v>
      </c>
      <c r="D100" s="3">
        <v>0</v>
      </c>
      <c r="E100" s="3">
        <v>0</v>
      </c>
      <c r="F100" s="3">
        <v>0</v>
      </c>
    </row>
    <row r="101" spans="1:9" x14ac:dyDescent="0.25">
      <c r="A101" s="3">
        <v>2016</v>
      </c>
      <c r="B101" s="3" t="s">
        <v>37</v>
      </c>
      <c r="C101" s="4">
        <v>683086</v>
      </c>
      <c r="D101" s="4">
        <v>158390</v>
      </c>
      <c r="E101" s="5">
        <v>12488653.25</v>
      </c>
      <c r="F101" s="4">
        <v>339939</v>
      </c>
      <c r="G101" s="10">
        <f t="shared" ref="G101:G103" si="58">D101/C100</f>
        <v>0.29090621906400893</v>
      </c>
      <c r="H101" s="7">
        <f t="shared" ref="H101:H103" si="59">E101/D101</f>
        <v>78.847485636719483</v>
      </c>
      <c r="I101" s="8">
        <f t="shared" ref="I101:I103" si="60">F101/D101</f>
        <v>2.1462150388282089</v>
      </c>
    </row>
    <row r="102" spans="1:9" x14ac:dyDescent="0.25">
      <c r="A102" s="3">
        <v>2017</v>
      </c>
      <c r="B102" s="3" t="s">
        <v>37</v>
      </c>
      <c r="C102" s="4">
        <v>596791</v>
      </c>
      <c r="D102" s="4">
        <v>166980</v>
      </c>
      <c r="E102" s="5">
        <v>16777361.899999999</v>
      </c>
      <c r="F102" s="4">
        <v>365151</v>
      </c>
      <c r="G102" s="10">
        <f t="shared" si="58"/>
        <v>0.24444945438788088</v>
      </c>
      <c r="H102" s="7">
        <f t="shared" si="59"/>
        <v>100.47527787759012</v>
      </c>
      <c r="I102" s="8">
        <f t="shared" si="60"/>
        <v>2.186794825727632</v>
      </c>
    </row>
    <row r="103" spans="1:9" x14ac:dyDescent="0.25">
      <c r="A103" s="3">
        <v>2018</v>
      </c>
      <c r="B103" s="3" t="s">
        <v>37</v>
      </c>
      <c r="C103" s="4">
        <v>649084</v>
      </c>
      <c r="D103" s="4">
        <v>154295</v>
      </c>
      <c r="E103" s="5">
        <v>14231160.42</v>
      </c>
      <c r="F103" s="4">
        <v>310189</v>
      </c>
      <c r="G103" s="10">
        <f t="shared" si="58"/>
        <v>0.25854109730207059</v>
      </c>
      <c r="H103" s="7">
        <f t="shared" si="59"/>
        <v>92.233451634855314</v>
      </c>
      <c r="I103" s="8">
        <f t="shared" si="60"/>
        <v>2.0103632651738552</v>
      </c>
    </row>
    <row r="104" spans="1:9" x14ac:dyDescent="0.25">
      <c r="A104" s="3">
        <v>2015</v>
      </c>
      <c r="B104" s="3" t="s">
        <v>38</v>
      </c>
      <c r="C104" s="4">
        <v>52587</v>
      </c>
      <c r="D104" s="3">
        <v>0</v>
      </c>
      <c r="E104" s="3">
        <v>0</v>
      </c>
      <c r="F104" s="3">
        <v>0</v>
      </c>
    </row>
    <row r="105" spans="1:9" x14ac:dyDescent="0.25">
      <c r="A105" s="3">
        <v>2016</v>
      </c>
      <c r="B105" s="3" t="s">
        <v>38</v>
      </c>
      <c r="C105" s="4">
        <v>75232</v>
      </c>
      <c r="D105" s="4">
        <v>12635</v>
      </c>
      <c r="E105" s="5">
        <v>2436434.7599999998</v>
      </c>
      <c r="F105" s="4">
        <v>40223</v>
      </c>
      <c r="G105" s="10">
        <f t="shared" ref="G105:G107" si="61">D105/C104</f>
        <v>0.24026850742578965</v>
      </c>
      <c r="H105" s="7">
        <f t="shared" ref="H105:H107" si="62">E105/D105</f>
        <v>192.83219311436486</v>
      </c>
      <c r="I105" s="8">
        <f t="shared" ref="I105:I107" si="63">F105/D105</f>
        <v>3.1834586466165415</v>
      </c>
    </row>
    <row r="106" spans="1:9" x14ac:dyDescent="0.25">
      <c r="A106" s="3">
        <v>2017</v>
      </c>
      <c r="B106" s="3" t="s">
        <v>38</v>
      </c>
      <c r="C106" s="4">
        <v>94227</v>
      </c>
      <c r="D106" s="4">
        <v>17994</v>
      </c>
      <c r="E106" s="5">
        <v>3488042.23</v>
      </c>
      <c r="F106" s="4">
        <v>58337</v>
      </c>
      <c r="G106" s="10">
        <f t="shared" si="61"/>
        <v>0.23918013611229264</v>
      </c>
      <c r="H106" s="7">
        <f t="shared" si="62"/>
        <v>193.84473880182284</v>
      </c>
      <c r="I106" s="8">
        <f t="shared" si="63"/>
        <v>3.2420251194842726</v>
      </c>
    </row>
    <row r="107" spans="1:9" x14ac:dyDescent="0.25">
      <c r="A107" s="3">
        <v>2018</v>
      </c>
      <c r="B107" s="3" t="s">
        <v>38</v>
      </c>
      <c r="C107" s="4">
        <v>119222</v>
      </c>
      <c r="D107" s="4">
        <v>22824</v>
      </c>
      <c r="E107" s="5">
        <v>4518003.87</v>
      </c>
      <c r="F107" s="4">
        <v>72320</v>
      </c>
      <c r="G107" s="10">
        <f t="shared" si="61"/>
        <v>0.24222356649368015</v>
      </c>
      <c r="H107" s="7">
        <f t="shared" si="62"/>
        <v>197.94969637223974</v>
      </c>
      <c r="I107" s="8">
        <f t="shared" si="63"/>
        <v>3.1685944619698563</v>
      </c>
    </row>
    <row r="108" spans="1:9" x14ac:dyDescent="0.25">
      <c r="A108" s="3">
        <v>2015</v>
      </c>
      <c r="B108" s="3" t="s">
        <v>39</v>
      </c>
      <c r="C108" s="3">
        <v>32</v>
      </c>
      <c r="D108" s="3">
        <v>0</v>
      </c>
      <c r="E108" s="3">
        <v>0</v>
      </c>
      <c r="F108" s="3">
        <v>0</v>
      </c>
    </row>
    <row r="109" spans="1:9" x14ac:dyDescent="0.25">
      <c r="A109" s="3">
        <v>2016</v>
      </c>
      <c r="B109" s="3" t="s">
        <v>39</v>
      </c>
      <c r="C109" s="3">
        <v>28</v>
      </c>
      <c r="D109" s="3">
        <v>4</v>
      </c>
      <c r="E109" s="5">
        <v>2638.23</v>
      </c>
      <c r="F109" s="3">
        <v>9</v>
      </c>
      <c r="G109" s="10">
        <f t="shared" ref="G109:G111" si="64">D109/C108</f>
        <v>0.125</v>
      </c>
      <c r="H109" s="7">
        <f t="shared" ref="H109:H111" si="65">E109/D109</f>
        <v>659.5575</v>
      </c>
      <c r="I109" s="8">
        <f t="shared" ref="I109:I111" si="66">F109/D109</f>
        <v>2.25</v>
      </c>
    </row>
    <row r="110" spans="1:9" x14ac:dyDescent="0.25">
      <c r="A110" s="3">
        <v>2017</v>
      </c>
      <c r="B110" s="3" t="s">
        <v>39</v>
      </c>
      <c r="C110" s="3">
        <v>134</v>
      </c>
      <c r="D110" s="3">
        <v>3</v>
      </c>
      <c r="E110" s="4">
        <v>3378</v>
      </c>
      <c r="F110" s="3">
        <v>9</v>
      </c>
      <c r="G110" s="10">
        <f t="shared" si="64"/>
        <v>0.10714285714285714</v>
      </c>
      <c r="H110" s="7">
        <f t="shared" si="65"/>
        <v>1126</v>
      </c>
      <c r="I110" s="8">
        <f t="shared" si="66"/>
        <v>3</v>
      </c>
    </row>
    <row r="111" spans="1:9" x14ac:dyDescent="0.25">
      <c r="A111" s="3">
        <v>2018</v>
      </c>
      <c r="B111" s="3" t="s">
        <v>39</v>
      </c>
      <c r="C111" s="3">
        <v>323</v>
      </c>
      <c r="D111" s="3">
        <v>30</v>
      </c>
      <c r="E111" s="5">
        <v>31747.34</v>
      </c>
      <c r="F111" s="3">
        <v>110</v>
      </c>
      <c r="G111" s="10">
        <f t="shared" si="64"/>
        <v>0.22388059701492538</v>
      </c>
      <c r="H111" s="7">
        <f t="shared" si="65"/>
        <v>1058.2446666666667</v>
      </c>
      <c r="I111" s="8">
        <f t="shared" si="66"/>
        <v>3.6666666666666665</v>
      </c>
    </row>
    <row r="112" spans="1:9" x14ac:dyDescent="0.25">
      <c r="A112" s="3">
        <v>2015</v>
      </c>
      <c r="B112" s="3" t="s">
        <v>40</v>
      </c>
      <c r="C112" s="4">
        <v>740306</v>
      </c>
      <c r="D112" s="3">
        <v>0</v>
      </c>
      <c r="E112" s="3">
        <v>0</v>
      </c>
      <c r="F112" s="3">
        <v>0</v>
      </c>
    </row>
    <row r="113" spans="1:9" x14ac:dyDescent="0.25">
      <c r="A113" s="3">
        <v>2016</v>
      </c>
      <c r="B113" s="3" t="s">
        <v>40</v>
      </c>
      <c r="C113" s="4">
        <v>939893</v>
      </c>
      <c r="D113" s="4">
        <v>231012</v>
      </c>
      <c r="E113" s="5">
        <v>21387215.829999998</v>
      </c>
      <c r="F113" s="4">
        <v>486492</v>
      </c>
      <c r="G113" s="10">
        <f t="shared" ref="G113:G115" si="67">D113/C112</f>
        <v>0.31204934175867816</v>
      </c>
      <c r="H113" s="7">
        <f t="shared" ref="H113:H115" si="68">E113/D113</f>
        <v>92.580540534690826</v>
      </c>
      <c r="I113" s="8">
        <f t="shared" ref="I113:I115" si="69">F113/D113</f>
        <v>2.105916575762298</v>
      </c>
    </row>
    <row r="114" spans="1:9" x14ac:dyDescent="0.25">
      <c r="A114" s="3">
        <v>2017</v>
      </c>
      <c r="B114" s="3" t="s">
        <v>40</v>
      </c>
      <c r="C114" s="4">
        <v>793855</v>
      </c>
      <c r="D114" s="4">
        <v>222251</v>
      </c>
      <c r="E114" s="5">
        <v>19993677.850000001</v>
      </c>
      <c r="F114" s="4">
        <v>457020</v>
      </c>
      <c r="G114" s="10">
        <f t="shared" si="67"/>
        <v>0.23646415070651658</v>
      </c>
      <c r="H114" s="7">
        <f t="shared" si="68"/>
        <v>89.959900517882943</v>
      </c>
      <c r="I114" s="8">
        <f t="shared" si="69"/>
        <v>2.0563237060800628</v>
      </c>
    </row>
    <row r="115" spans="1:9" x14ac:dyDescent="0.25">
      <c r="A115" s="3">
        <v>2018</v>
      </c>
      <c r="B115" s="3" t="s">
        <v>40</v>
      </c>
      <c r="C115" s="4">
        <v>744415</v>
      </c>
      <c r="D115" s="4">
        <v>188235</v>
      </c>
      <c r="E115" s="5">
        <v>16193891.800000001</v>
      </c>
      <c r="F115" s="4">
        <v>374138</v>
      </c>
      <c r="G115" s="10">
        <f t="shared" si="67"/>
        <v>0.2371150902872691</v>
      </c>
      <c r="H115" s="7">
        <f t="shared" si="68"/>
        <v>86.030184609663451</v>
      </c>
      <c r="I115" s="8">
        <f t="shared" si="69"/>
        <v>1.987611230642548</v>
      </c>
    </row>
    <row r="116" spans="1:9" x14ac:dyDescent="0.25">
      <c r="A116" s="3">
        <v>2015</v>
      </c>
      <c r="B116" s="3" t="s">
        <v>41</v>
      </c>
      <c r="C116" s="4">
        <v>180593</v>
      </c>
      <c r="D116" s="3">
        <v>0</v>
      </c>
      <c r="E116" s="3">
        <v>0</v>
      </c>
      <c r="F116" s="3">
        <v>0</v>
      </c>
    </row>
    <row r="117" spans="1:9" x14ac:dyDescent="0.25">
      <c r="A117" s="3">
        <v>2016</v>
      </c>
      <c r="B117" s="3" t="s">
        <v>41</v>
      </c>
      <c r="C117" s="4">
        <v>233233</v>
      </c>
      <c r="D117" s="4">
        <v>29063</v>
      </c>
      <c r="E117" s="5">
        <v>1470969.97</v>
      </c>
      <c r="F117" s="4">
        <v>44426</v>
      </c>
      <c r="G117" s="10">
        <f t="shared" ref="G117:G119" si="70">D117/C116</f>
        <v>0.16093093309264478</v>
      </c>
      <c r="H117" s="7">
        <f t="shared" ref="H117:H119" si="71">E117/D117</f>
        <v>50.613149709252312</v>
      </c>
      <c r="I117" s="8">
        <f t="shared" ref="I117:I119" si="72">F117/D117</f>
        <v>1.5286102604686371</v>
      </c>
    </row>
    <row r="118" spans="1:9" x14ac:dyDescent="0.25">
      <c r="A118" s="3">
        <v>2017</v>
      </c>
      <c r="B118" s="3" t="s">
        <v>41</v>
      </c>
      <c r="C118" s="4">
        <v>239727</v>
      </c>
      <c r="D118" s="4">
        <v>29329</v>
      </c>
      <c r="E118" s="5">
        <v>1583503.25</v>
      </c>
      <c r="F118" s="4">
        <v>42171</v>
      </c>
      <c r="G118" s="10">
        <f t="shared" si="70"/>
        <v>0.1257497866939927</v>
      </c>
      <c r="H118" s="7">
        <f t="shared" si="71"/>
        <v>53.991041290190594</v>
      </c>
      <c r="I118" s="8">
        <f t="shared" si="72"/>
        <v>1.4378601384295406</v>
      </c>
    </row>
    <row r="119" spans="1:9" x14ac:dyDescent="0.25">
      <c r="A119" s="3">
        <v>2018</v>
      </c>
      <c r="B119" s="3" t="s">
        <v>41</v>
      </c>
      <c r="C119" s="4">
        <v>276595</v>
      </c>
      <c r="D119" s="4">
        <v>32700</v>
      </c>
      <c r="E119" s="5">
        <v>1744455.34</v>
      </c>
      <c r="F119" s="4">
        <v>47987</v>
      </c>
      <c r="G119" s="10">
        <f t="shared" si="70"/>
        <v>0.13640516087049018</v>
      </c>
      <c r="H119" s="7">
        <f t="shared" si="71"/>
        <v>53.347258103975541</v>
      </c>
      <c r="I119" s="8">
        <f t="shared" si="72"/>
        <v>1.4674923547400611</v>
      </c>
    </row>
    <row r="120" spans="1:9" x14ac:dyDescent="0.25">
      <c r="A120" s="3">
        <v>2015</v>
      </c>
      <c r="B120" s="3" t="s">
        <v>42</v>
      </c>
      <c r="C120" s="3">
        <v>54</v>
      </c>
      <c r="D120" s="3">
        <v>0</v>
      </c>
      <c r="E120" s="3">
        <v>0</v>
      </c>
      <c r="F120" s="3">
        <v>0</v>
      </c>
    </row>
    <row r="121" spans="1:9" x14ac:dyDescent="0.25">
      <c r="A121" s="3">
        <v>2016</v>
      </c>
      <c r="B121" s="3" t="s">
        <v>42</v>
      </c>
      <c r="C121" s="3">
        <v>28</v>
      </c>
      <c r="D121" s="3">
        <v>4</v>
      </c>
      <c r="E121" s="5">
        <v>2105.41</v>
      </c>
      <c r="F121" s="3">
        <v>5</v>
      </c>
      <c r="G121" s="10">
        <f t="shared" ref="G121:G123" si="73">D121/C120</f>
        <v>7.407407407407407E-2</v>
      </c>
      <c r="H121" s="7">
        <f t="shared" ref="H121:H123" si="74">E121/D121</f>
        <v>526.35249999999996</v>
      </c>
      <c r="I121" s="8">
        <f t="shared" ref="I121:I123" si="75">F121/D121</f>
        <v>1.25</v>
      </c>
    </row>
    <row r="122" spans="1:9" x14ac:dyDescent="0.25">
      <c r="A122" s="3">
        <v>2017</v>
      </c>
      <c r="B122" s="3" t="s">
        <v>42</v>
      </c>
      <c r="C122" s="3">
        <v>5</v>
      </c>
      <c r="D122" s="3">
        <v>0</v>
      </c>
      <c r="E122" s="3">
        <v>0</v>
      </c>
      <c r="F122" s="3">
        <v>0</v>
      </c>
      <c r="G122" s="10">
        <f t="shared" si="73"/>
        <v>0</v>
      </c>
      <c r="H122" s="7" t="e">
        <f t="shared" si="74"/>
        <v>#DIV/0!</v>
      </c>
      <c r="I122" s="8" t="e">
        <f t="shared" si="75"/>
        <v>#DIV/0!</v>
      </c>
    </row>
    <row r="123" spans="1:9" x14ac:dyDescent="0.25">
      <c r="A123" s="3">
        <v>2018</v>
      </c>
      <c r="B123" s="3" t="s">
        <v>42</v>
      </c>
      <c r="C123" s="3">
        <v>26</v>
      </c>
      <c r="D123" s="3">
        <v>1</v>
      </c>
      <c r="E123" s="4">
        <v>5814</v>
      </c>
      <c r="F123" s="3">
        <v>1</v>
      </c>
      <c r="G123" s="10">
        <f t="shared" si="73"/>
        <v>0.2</v>
      </c>
      <c r="H123" s="7">
        <f t="shared" si="74"/>
        <v>5814</v>
      </c>
      <c r="I123" s="8">
        <f t="shared" si="75"/>
        <v>1</v>
      </c>
    </row>
    <row r="124" spans="1:9" x14ac:dyDescent="0.25">
      <c r="A124" s="3">
        <v>2015</v>
      </c>
      <c r="B124" s="6" t="s">
        <v>43</v>
      </c>
      <c r="C124" s="4">
        <v>74975</v>
      </c>
      <c r="D124" s="3">
        <v>0</v>
      </c>
      <c r="E124" s="3">
        <v>0</v>
      </c>
      <c r="F124" s="3">
        <v>0</v>
      </c>
    </row>
    <row r="125" spans="1:9" x14ac:dyDescent="0.25">
      <c r="A125" s="3">
        <v>2016</v>
      </c>
      <c r="B125" s="6" t="s">
        <v>43</v>
      </c>
      <c r="C125" s="4">
        <v>71262</v>
      </c>
      <c r="D125" s="4">
        <v>10206</v>
      </c>
      <c r="E125" s="5">
        <v>23813536.48</v>
      </c>
      <c r="F125" s="4">
        <v>14913</v>
      </c>
      <c r="G125" s="10">
        <f t="shared" ref="G125:G127" si="76">D125/C124</f>
        <v>0.13612537512504169</v>
      </c>
      <c r="H125" s="7">
        <f t="shared" ref="H125:H127" si="77">E125/D125</f>
        <v>2333.2879169116209</v>
      </c>
      <c r="I125" s="8">
        <f t="shared" ref="I125:I127" si="78">F125/D125</f>
        <v>1.4611992945326278</v>
      </c>
    </row>
    <row r="126" spans="1:9" x14ac:dyDescent="0.25">
      <c r="A126" s="3">
        <v>2017</v>
      </c>
      <c r="B126" s="6" t="s">
        <v>43</v>
      </c>
      <c r="C126" s="4">
        <v>100557</v>
      </c>
      <c r="D126" s="4">
        <v>11482</v>
      </c>
      <c r="E126" s="5">
        <v>26724800.25</v>
      </c>
      <c r="F126" s="4">
        <v>16436</v>
      </c>
      <c r="G126" s="10">
        <f t="shared" si="76"/>
        <v>0.16112374056299289</v>
      </c>
      <c r="H126" s="7">
        <f t="shared" si="77"/>
        <v>2327.5387780874412</v>
      </c>
      <c r="I126" s="8">
        <f t="shared" si="78"/>
        <v>1.4314579341578122</v>
      </c>
    </row>
    <row r="127" spans="1:9" x14ac:dyDescent="0.25">
      <c r="A127" s="3">
        <v>2018</v>
      </c>
      <c r="B127" s="6" t="s">
        <v>43</v>
      </c>
      <c r="C127" s="4">
        <v>124824</v>
      </c>
      <c r="D127" s="4">
        <v>16459</v>
      </c>
      <c r="E127" s="5">
        <v>37707411.75</v>
      </c>
      <c r="F127" s="4">
        <v>24106</v>
      </c>
      <c r="G127" s="10">
        <f t="shared" si="76"/>
        <v>0.16367831180325587</v>
      </c>
      <c r="H127" s="7">
        <f t="shared" si="77"/>
        <v>2290.9904459566196</v>
      </c>
      <c r="I127" s="8">
        <f t="shared" si="78"/>
        <v>1.4646090284950484</v>
      </c>
    </row>
    <row r="128" spans="1:9" x14ac:dyDescent="0.25">
      <c r="A128" s="3">
        <v>2015</v>
      </c>
      <c r="B128" s="3" t="s">
        <v>44</v>
      </c>
      <c r="C128" s="4">
        <v>72374</v>
      </c>
      <c r="D128" s="3">
        <v>0</v>
      </c>
      <c r="E128" s="3">
        <v>0</v>
      </c>
      <c r="F128" s="3">
        <v>0</v>
      </c>
    </row>
    <row r="129" spans="1:9" x14ac:dyDescent="0.25">
      <c r="A129" s="3">
        <v>2016</v>
      </c>
      <c r="B129" s="3" t="s">
        <v>44</v>
      </c>
      <c r="C129" s="4">
        <v>97677</v>
      </c>
      <c r="D129" s="4">
        <v>26130</v>
      </c>
      <c r="E129" s="5">
        <v>16138256.470000001</v>
      </c>
      <c r="F129" s="4">
        <v>144033</v>
      </c>
      <c r="G129" s="10">
        <f t="shared" ref="G129:G131" si="79">D129/C128</f>
        <v>0.36104125791029928</v>
      </c>
      <c r="H129" s="7">
        <f t="shared" ref="H129:H131" si="80">E129/D129</f>
        <v>617.61410141599697</v>
      </c>
      <c r="I129" s="8">
        <f t="shared" ref="I129:I131" si="81">F129/D129</f>
        <v>5.5121699196326066</v>
      </c>
    </row>
    <row r="130" spans="1:9" x14ac:dyDescent="0.25">
      <c r="A130" s="3">
        <v>2017</v>
      </c>
      <c r="B130" s="3" t="s">
        <v>44</v>
      </c>
      <c r="C130" s="4">
        <v>99508</v>
      </c>
      <c r="D130" s="4">
        <v>33425</v>
      </c>
      <c r="E130" s="5">
        <v>19342413.859999999</v>
      </c>
      <c r="F130" s="4">
        <v>194184</v>
      </c>
      <c r="G130" s="10">
        <f t="shared" si="79"/>
        <v>0.34219928949496808</v>
      </c>
      <c r="H130" s="7">
        <f t="shared" si="80"/>
        <v>578.6810429319371</v>
      </c>
      <c r="I130" s="8">
        <f t="shared" si="81"/>
        <v>5.8095437546746451</v>
      </c>
    </row>
    <row r="131" spans="1:9" x14ac:dyDescent="0.25">
      <c r="A131" s="3">
        <v>2018</v>
      </c>
      <c r="B131" s="3" t="s">
        <v>44</v>
      </c>
      <c r="C131" s="4">
        <v>120245</v>
      </c>
      <c r="D131" s="4">
        <v>38304</v>
      </c>
      <c r="E131" s="5">
        <v>22693084.68</v>
      </c>
      <c r="F131" s="4">
        <v>235758</v>
      </c>
      <c r="G131" s="10">
        <f t="shared" si="79"/>
        <v>0.38493387466334367</v>
      </c>
      <c r="H131" s="7">
        <f t="shared" si="80"/>
        <v>592.44686403508774</v>
      </c>
      <c r="I131" s="8">
        <f t="shared" si="81"/>
        <v>6.1549185463659146</v>
      </c>
    </row>
    <row r="132" spans="1:9" x14ac:dyDescent="0.25">
      <c r="A132" s="3">
        <v>2015</v>
      </c>
      <c r="B132" s="3" t="s">
        <v>45</v>
      </c>
      <c r="C132" s="3">
        <v>181</v>
      </c>
      <c r="D132" s="3">
        <v>0</v>
      </c>
      <c r="E132" s="3">
        <v>0</v>
      </c>
      <c r="F132" s="3">
        <v>0</v>
      </c>
    </row>
    <row r="133" spans="1:9" x14ac:dyDescent="0.25">
      <c r="A133" s="3">
        <v>2016</v>
      </c>
      <c r="B133" s="3" t="s">
        <v>45</v>
      </c>
      <c r="C133" s="3">
        <v>122</v>
      </c>
      <c r="D133" s="3">
        <v>32</v>
      </c>
      <c r="E133" s="5">
        <v>6852.29</v>
      </c>
      <c r="F133" s="3">
        <v>122</v>
      </c>
      <c r="G133" s="10">
        <f t="shared" ref="G133:G135" si="82">D133/C132</f>
        <v>0.17679558011049723</v>
      </c>
      <c r="H133" s="7">
        <f t="shared" ref="H133:H135" si="83">E133/D133</f>
        <v>214.1340625</v>
      </c>
      <c r="I133" s="8">
        <f t="shared" ref="I133:I135" si="84">F133/D133</f>
        <v>3.8125</v>
      </c>
    </row>
    <row r="134" spans="1:9" x14ac:dyDescent="0.25">
      <c r="A134" s="3">
        <v>2017</v>
      </c>
      <c r="B134" s="3" t="s">
        <v>45</v>
      </c>
      <c r="C134" s="3">
        <v>125</v>
      </c>
      <c r="D134" s="3">
        <v>25</v>
      </c>
      <c r="E134" s="5">
        <v>5049.93</v>
      </c>
      <c r="F134" s="3">
        <v>87</v>
      </c>
      <c r="G134" s="10">
        <f t="shared" si="82"/>
        <v>0.20491803278688525</v>
      </c>
      <c r="H134" s="7">
        <f t="shared" si="83"/>
        <v>201.99720000000002</v>
      </c>
      <c r="I134" s="8">
        <f t="shared" si="84"/>
        <v>3.48</v>
      </c>
    </row>
    <row r="135" spans="1:9" x14ac:dyDescent="0.25">
      <c r="A135" s="3">
        <v>2018</v>
      </c>
      <c r="B135" s="3" t="s">
        <v>45</v>
      </c>
      <c r="C135" s="3">
        <v>94</v>
      </c>
      <c r="D135" s="3">
        <v>19</v>
      </c>
      <c r="E135" s="5">
        <v>5188.67</v>
      </c>
      <c r="F135" s="3">
        <v>84</v>
      </c>
      <c r="G135" s="10">
        <f t="shared" si="82"/>
        <v>0.152</v>
      </c>
      <c r="H135" s="7">
        <f t="shared" si="83"/>
        <v>273.08789473684209</v>
      </c>
      <c r="I135" s="8">
        <f t="shared" si="84"/>
        <v>4.4210526315789478</v>
      </c>
    </row>
    <row r="136" spans="1:9" x14ac:dyDescent="0.25">
      <c r="A136" s="3">
        <v>2015</v>
      </c>
      <c r="B136" s="3" t="s">
        <v>46</v>
      </c>
      <c r="C136" s="4">
        <v>139849</v>
      </c>
      <c r="D136" s="3">
        <v>0</v>
      </c>
      <c r="E136" s="3">
        <v>0</v>
      </c>
      <c r="F136" s="3">
        <v>0</v>
      </c>
    </row>
    <row r="137" spans="1:9" x14ac:dyDescent="0.25">
      <c r="A137">
        <v>2016</v>
      </c>
      <c r="B137" t="s">
        <v>46</v>
      </c>
      <c r="C137" s="1">
        <v>178237</v>
      </c>
      <c r="D137" s="1">
        <v>35931</v>
      </c>
      <c r="E137" s="2">
        <v>1495328.81</v>
      </c>
      <c r="F137" s="1">
        <v>78509</v>
      </c>
      <c r="G137" s="10">
        <f t="shared" ref="G137:G139" si="85">D137/C136</f>
        <v>0.25692711424464959</v>
      </c>
      <c r="H137" s="7">
        <f t="shared" ref="H137:H139" si="86">E137/D137</f>
        <v>41.616676685870139</v>
      </c>
      <c r="I137" s="8">
        <f t="shared" ref="I137:I139" si="87">F137/D137</f>
        <v>2.1849934596866216</v>
      </c>
    </row>
    <row r="138" spans="1:9" x14ac:dyDescent="0.25">
      <c r="A138" s="3">
        <v>2017</v>
      </c>
      <c r="B138" s="3" t="s">
        <v>46</v>
      </c>
      <c r="C138" s="4">
        <v>205147</v>
      </c>
      <c r="D138" s="4">
        <v>43031</v>
      </c>
      <c r="E138" s="5">
        <v>2011641.83</v>
      </c>
      <c r="F138" s="4">
        <v>97735</v>
      </c>
      <c r="G138" s="10">
        <f t="shared" si="85"/>
        <v>0.24142574212986082</v>
      </c>
      <c r="H138" s="7">
        <f t="shared" si="86"/>
        <v>46.748665613162608</v>
      </c>
      <c r="I138" s="8">
        <f t="shared" si="87"/>
        <v>2.2712695498594035</v>
      </c>
    </row>
    <row r="139" spans="1:9" x14ac:dyDescent="0.25">
      <c r="A139" s="3">
        <v>2018</v>
      </c>
      <c r="B139" s="3" t="s">
        <v>46</v>
      </c>
      <c r="C139" s="4">
        <v>233273</v>
      </c>
      <c r="D139" s="4">
        <v>49119</v>
      </c>
      <c r="E139" s="5">
        <v>2487960.25</v>
      </c>
      <c r="F139" s="4">
        <v>110125</v>
      </c>
      <c r="G139" s="10">
        <f t="shared" si="85"/>
        <v>0.23943318693424714</v>
      </c>
      <c r="H139" s="7">
        <f t="shared" si="86"/>
        <v>50.651687737942545</v>
      </c>
      <c r="I139" s="8">
        <f t="shared" si="87"/>
        <v>2.2420041124615731</v>
      </c>
    </row>
    <row r="140" spans="1:9" x14ac:dyDescent="0.25">
      <c r="A140" s="3">
        <v>2015</v>
      </c>
      <c r="B140" s="6" t="s">
        <v>47</v>
      </c>
      <c r="C140" s="4">
        <v>1597259</v>
      </c>
      <c r="D140" s="3">
        <v>0</v>
      </c>
      <c r="E140" s="3">
        <v>0</v>
      </c>
      <c r="F140" s="3">
        <v>0</v>
      </c>
    </row>
    <row r="141" spans="1:9" x14ac:dyDescent="0.25">
      <c r="A141" s="3">
        <v>2016</v>
      </c>
      <c r="B141" s="6" t="s">
        <v>47</v>
      </c>
      <c r="C141" s="4">
        <v>2292643</v>
      </c>
      <c r="D141" s="4">
        <v>836258</v>
      </c>
      <c r="E141" s="5">
        <v>53241996.369999997</v>
      </c>
      <c r="F141" s="4">
        <v>2459638</v>
      </c>
      <c r="G141" s="10">
        <f t="shared" ref="G141:G143" si="88">D141/C140</f>
        <v>0.52355817059099374</v>
      </c>
      <c r="H141" s="7">
        <f t="shared" ref="H141:H143" si="89">E141/D141</f>
        <v>63.666950115873327</v>
      </c>
      <c r="I141" s="8">
        <f t="shared" ref="I141:I143" si="90">F141/D141</f>
        <v>2.9412430135197511</v>
      </c>
    </row>
    <row r="142" spans="1:9" x14ac:dyDescent="0.25">
      <c r="A142" s="3">
        <v>2017</v>
      </c>
      <c r="B142" s="6" t="s">
        <v>47</v>
      </c>
      <c r="C142" s="4">
        <v>2957954</v>
      </c>
      <c r="D142" s="4">
        <v>1147809</v>
      </c>
      <c r="E142" s="5">
        <v>76930263.700000003</v>
      </c>
      <c r="F142" s="4">
        <v>3376150</v>
      </c>
      <c r="G142" s="10">
        <f t="shared" si="88"/>
        <v>0.50064881449052467</v>
      </c>
      <c r="H142" s="7">
        <f t="shared" si="89"/>
        <v>67.023575960808813</v>
      </c>
      <c r="I142" s="8">
        <f t="shared" si="90"/>
        <v>2.9413865895806706</v>
      </c>
    </row>
    <row r="143" spans="1:9" x14ac:dyDescent="0.25">
      <c r="A143" s="3">
        <v>2018</v>
      </c>
      <c r="B143" s="6" t="s">
        <v>47</v>
      </c>
      <c r="C143" s="4">
        <v>3670818</v>
      </c>
      <c r="D143" s="4">
        <v>1438447</v>
      </c>
      <c r="E143" s="5">
        <v>95691532.129999995</v>
      </c>
      <c r="F143" s="4">
        <v>4002857</v>
      </c>
      <c r="G143" s="10">
        <f t="shared" si="88"/>
        <v>0.48629796136113002</v>
      </c>
      <c r="H143" s="7">
        <f t="shared" si="89"/>
        <v>66.524197367021515</v>
      </c>
      <c r="I143" s="8">
        <f t="shared" si="90"/>
        <v>2.7827629380853103</v>
      </c>
    </row>
    <row r="144" spans="1:9" x14ac:dyDescent="0.25">
      <c r="A144" s="3">
        <v>2015</v>
      </c>
      <c r="B144" s="6" t="s">
        <v>48</v>
      </c>
      <c r="C144" s="4">
        <v>1412131</v>
      </c>
      <c r="D144" s="3">
        <v>0</v>
      </c>
      <c r="E144" s="3">
        <v>0</v>
      </c>
      <c r="F144" s="3">
        <v>0</v>
      </c>
    </row>
    <row r="145" spans="1:9" x14ac:dyDescent="0.25">
      <c r="A145" s="3">
        <v>2016</v>
      </c>
      <c r="B145" s="6" t="s">
        <v>48</v>
      </c>
      <c r="C145" s="4">
        <v>1963709</v>
      </c>
      <c r="D145" s="4">
        <v>720625</v>
      </c>
      <c r="E145" s="5">
        <v>55683967.880000003</v>
      </c>
      <c r="F145" s="4">
        <v>2276981</v>
      </c>
      <c r="G145" s="10">
        <f t="shared" ref="G145:G147" si="91">D145/C144</f>
        <v>0.51031030407235589</v>
      </c>
      <c r="H145" s="7">
        <f t="shared" ref="H145:H147" si="92">E145/D145</f>
        <v>77.271768090199487</v>
      </c>
      <c r="I145" s="8">
        <f t="shared" ref="I145:I147" si="93">F145/D145</f>
        <v>3.1597307892454465</v>
      </c>
    </row>
    <row r="146" spans="1:9" x14ac:dyDescent="0.25">
      <c r="A146" s="3">
        <v>2017</v>
      </c>
      <c r="B146" s="6" t="s">
        <v>48</v>
      </c>
      <c r="C146" s="4">
        <v>2425155</v>
      </c>
      <c r="D146" s="4">
        <v>938246</v>
      </c>
      <c r="E146" s="5">
        <v>73770033.859999999</v>
      </c>
      <c r="F146" s="4">
        <v>2874733</v>
      </c>
      <c r="G146" s="10">
        <f t="shared" si="91"/>
        <v>0.47779278905377526</v>
      </c>
      <c r="H146" s="7">
        <f t="shared" si="92"/>
        <v>78.625471209043255</v>
      </c>
      <c r="I146" s="8">
        <f t="shared" si="93"/>
        <v>3.0639437844659079</v>
      </c>
    </row>
    <row r="147" spans="1:9" x14ac:dyDescent="0.25">
      <c r="A147" s="3">
        <v>2018</v>
      </c>
      <c r="B147" s="6" t="s">
        <v>48</v>
      </c>
      <c r="C147" s="4">
        <v>2958162</v>
      </c>
      <c r="D147" s="4">
        <v>1110580</v>
      </c>
      <c r="E147" s="5">
        <v>86632361.909999996</v>
      </c>
      <c r="F147" s="4">
        <v>3276943</v>
      </c>
      <c r="G147" s="10">
        <f t="shared" si="91"/>
        <v>0.45794186350975502</v>
      </c>
      <c r="H147" s="7">
        <f t="shared" si="92"/>
        <v>78.006412784310896</v>
      </c>
      <c r="I147" s="8">
        <f t="shared" si="93"/>
        <v>2.9506591150569972</v>
      </c>
    </row>
    <row r="148" spans="1:9" x14ac:dyDescent="0.25">
      <c r="A148" s="3">
        <v>2015</v>
      </c>
      <c r="B148" s="3" t="s">
        <v>49</v>
      </c>
      <c r="C148" s="4">
        <v>9842</v>
      </c>
      <c r="D148" s="3">
        <v>0</v>
      </c>
      <c r="E148" s="3">
        <v>0</v>
      </c>
      <c r="F148" s="3">
        <v>0</v>
      </c>
    </row>
    <row r="149" spans="1:9" x14ac:dyDescent="0.25">
      <c r="A149" s="3">
        <v>2016</v>
      </c>
      <c r="B149" s="3" t="s">
        <v>49</v>
      </c>
      <c r="C149" s="3">
        <v>939</v>
      </c>
      <c r="D149" s="3">
        <v>161</v>
      </c>
      <c r="E149" s="5">
        <v>4389.26</v>
      </c>
      <c r="F149" s="3">
        <v>322</v>
      </c>
      <c r="G149" s="10">
        <f t="shared" ref="G149:G151" si="94">D149/C148</f>
        <v>1.6358463726884778E-2</v>
      </c>
      <c r="H149" s="7">
        <f t="shared" ref="H149:H151" si="95">E149/D149</f>
        <v>27.262484472049692</v>
      </c>
      <c r="I149" s="8">
        <f t="shared" ref="I149:I151" si="96">F149/D149</f>
        <v>2</v>
      </c>
    </row>
    <row r="150" spans="1:9" x14ac:dyDescent="0.25">
      <c r="A150" s="3">
        <v>2017</v>
      </c>
      <c r="B150" s="3" t="s">
        <v>49</v>
      </c>
      <c r="C150" s="4">
        <v>4533</v>
      </c>
      <c r="D150" s="3">
        <v>127</v>
      </c>
      <c r="E150" s="5">
        <v>4846.33</v>
      </c>
      <c r="F150" s="3">
        <v>347</v>
      </c>
      <c r="G150" s="10">
        <f t="shared" si="94"/>
        <v>0.13525026624068157</v>
      </c>
      <c r="H150" s="7">
        <f t="shared" si="95"/>
        <v>38.160078740157481</v>
      </c>
      <c r="I150" s="8">
        <f t="shared" si="96"/>
        <v>2.7322834645669292</v>
      </c>
    </row>
    <row r="151" spans="1:9" x14ac:dyDescent="0.25">
      <c r="A151" s="3">
        <v>2018</v>
      </c>
      <c r="B151" s="3" t="s">
        <v>49</v>
      </c>
      <c r="C151" s="4">
        <v>14235</v>
      </c>
      <c r="D151" s="3">
        <v>972</v>
      </c>
      <c r="E151" s="5">
        <v>30215.72</v>
      </c>
      <c r="F151" s="4">
        <v>1855</v>
      </c>
      <c r="G151" s="10">
        <f t="shared" si="94"/>
        <v>0.21442753143613502</v>
      </c>
      <c r="H151" s="7">
        <f t="shared" si="95"/>
        <v>31.086131687242801</v>
      </c>
      <c r="I151" s="8">
        <f t="shared" si="96"/>
        <v>1.9084362139917694</v>
      </c>
    </row>
    <row r="152" spans="1:9" x14ac:dyDescent="0.25">
      <c r="A152" s="3">
        <v>2015</v>
      </c>
      <c r="B152" s="3" t="s">
        <v>50</v>
      </c>
      <c r="C152" s="4">
        <v>33054</v>
      </c>
      <c r="D152" s="3">
        <v>0</v>
      </c>
      <c r="E152" s="3">
        <v>0</v>
      </c>
      <c r="F152" s="3">
        <v>0</v>
      </c>
    </row>
    <row r="153" spans="1:9" x14ac:dyDescent="0.25">
      <c r="A153" s="3">
        <v>2016</v>
      </c>
      <c r="B153" s="3" t="s">
        <v>50</v>
      </c>
      <c r="C153" s="4">
        <v>47365</v>
      </c>
      <c r="D153" s="4">
        <v>6819</v>
      </c>
      <c r="E153" s="5">
        <v>756880.59</v>
      </c>
      <c r="F153" s="4">
        <v>20921</v>
      </c>
      <c r="G153" s="10">
        <f t="shared" ref="G153:G155" si="97">D153/C152</f>
        <v>0.20629878380831368</v>
      </c>
      <c r="H153" s="7">
        <f t="shared" ref="H153:H155" si="98">E153/D153</f>
        <v>110.99583369995599</v>
      </c>
      <c r="I153" s="8">
        <f t="shared" ref="I153:I155" si="99">F153/D153</f>
        <v>3.0680451679131839</v>
      </c>
    </row>
    <row r="154" spans="1:9" x14ac:dyDescent="0.25">
      <c r="A154" s="3">
        <v>2017</v>
      </c>
      <c r="B154" s="3" t="s">
        <v>50</v>
      </c>
      <c r="C154" s="4">
        <v>61236</v>
      </c>
      <c r="D154" s="4">
        <v>9540</v>
      </c>
      <c r="E154" s="5">
        <v>1040457.21</v>
      </c>
      <c r="F154" s="4">
        <v>28721</v>
      </c>
      <c r="G154" s="10">
        <f t="shared" si="97"/>
        <v>0.20141454660614377</v>
      </c>
      <c r="H154" s="7">
        <f t="shared" si="98"/>
        <v>109.06260062893081</v>
      </c>
      <c r="I154" s="8">
        <f t="shared" si="99"/>
        <v>3.010587002096436</v>
      </c>
    </row>
    <row r="155" spans="1:9" x14ac:dyDescent="0.25">
      <c r="A155" s="3">
        <v>2018</v>
      </c>
      <c r="B155" s="3" t="s">
        <v>50</v>
      </c>
      <c r="C155" s="4">
        <v>84848</v>
      </c>
      <c r="D155" s="4">
        <v>12632</v>
      </c>
      <c r="E155" s="5">
        <v>1419796.32</v>
      </c>
      <c r="F155" s="4">
        <v>37595</v>
      </c>
      <c r="G155" s="10">
        <f t="shared" si="97"/>
        <v>0.20628388529623098</v>
      </c>
      <c r="H155" s="7">
        <f t="shared" si="98"/>
        <v>112.396795440152</v>
      </c>
      <c r="I155" s="8">
        <f t="shared" si="99"/>
        <v>2.9761716276124131</v>
      </c>
    </row>
    <row r="156" spans="1:9" x14ac:dyDescent="0.25">
      <c r="A156" s="3">
        <v>2015</v>
      </c>
      <c r="B156" s="3" t="s">
        <v>51</v>
      </c>
      <c r="C156" s="4">
        <v>228737</v>
      </c>
      <c r="D156" s="3">
        <v>0</v>
      </c>
      <c r="E156" s="3">
        <v>0</v>
      </c>
      <c r="F156" s="3">
        <v>0</v>
      </c>
    </row>
    <row r="157" spans="1:9" x14ac:dyDescent="0.25">
      <c r="A157" s="3">
        <v>2016</v>
      </c>
      <c r="B157" s="3" t="s">
        <v>51</v>
      </c>
      <c r="C157" s="4">
        <v>319396</v>
      </c>
      <c r="D157" s="4">
        <v>49810</v>
      </c>
      <c r="E157" s="5">
        <v>1899266.15</v>
      </c>
      <c r="F157" s="4">
        <v>94880</v>
      </c>
      <c r="G157" s="10">
        <f t="shared" ref="G157:G159" si="100">D157/C156</f>
        <v>0.21776100936883844</v>
      </c>
      <c r="H157" s="7">
        <f t="shared" ref="H157:H159" si="101">E157/D157</f>
        <v>38.130217827745433</v>
      </c>
      <c r="I157" s="8">
        <f t="shared" ref="I157:I159" si="102">F157/D157</f>
        <v>1.9048383858662918</v>
      </c>
    </row>
    <row r="158" spans="1:9" x14ac:dyDescent="0.25">
      <c r="A158" s="3">
        <v>2017</v>
      </c>
      <c r="B158" s="3" t="s">
        <v>51</v>
      </c>
      <c r="C158" s="4">
        <v>392827</v>
      </c>
      <c r="D158" s="4">
        <v>67207</v>
      </c>
      <c r="E158" s="5">
        <v>2672872.48</v>
      </c>
      <c r="F158" s="4">
        <v>132118</v>
      </c>
      <c r="G158" s="10">
        <f t="shared" si="100"/>
        <v>0.21041904093977382</v>
      </c>
      <c r="H158" s="7">
        <f t="shared" si="101"/>
        <v>39.770745309268378</v>
      </c>
      <c r="I158" s="8">
        <f t="shared" si="102"/>
        <v>1.9658368919904177</v>
      </c>
    </row>
    <row r="159" spans="1:9" x14ac:dyDescent="0.25">
      <c r="A159" s="3">
        <v>2018</v>
      </c>
      <c r="B159" s="3" t="s">
        <v>51</v>
      </c>
      <c r="C159" s="4">
        <v>489376</v>
      </c>
      <c r="D159" s="4">
        <v>83158</v>
      </c>
      <c r="E159" s="5">
        <v>3408465.77</v>
      </c>
      <c r="F159" s="4">
        <v>163385</v>
      </c>
      <c r="G159" s="10">
        <f t="shared" si="100"/>
        <v>0.21169115157562998</v>
      </c>
      <c r="H159" s="7">
        <f t="shared" si="101"/>
        <v>40.987827629332116</v>
      </c>
      <c r="I159" s="8">
        <f t="shared" si="102"/>
        <v>1.9647538420837443</v>
      </c>
    </row>
    <row r="160" spans="1:9" x14ac:dyDescent="0.25">
      <c r="A160" s="3">
        <v>2015</v>
      </c>
      <c r="B160" s="3" t="s">
        <v>52</v>
      </c>
      <c r="C160" s="4">
        <v>248260</v>
      </c>
      <c r="D160" s="3">
        <v>0</v>
      </c>
      <c r="E160" s="3">
        <v>0</v>
      </c>
      <c r="F160" s="3">
        <v>0</v>
      </c>
    </row>
    <row r="161" spans="1:9" x14ac:dyDescent="0.25">
      <c r="A161" s="3">
        <v>2016</v>
      </c>
      <c r="B161" s="3" t="s">
        <v>52</v>
      </c>
      <c r="C161" s="4">
        <v>331441</v>
      </c>
      <c r="D161" s="4">
        <v>70138</v>
      </c>
      <c r="E161" s="5">
        <v>20136744.609999999</v>
      </c>
      <c r="F161" s="4">
        <v>236698</v>
      </c>
      <c r="G161" s="10">
        <f t="shared" ref="G161:G163" si="103">D161/C160</f>
        <v>0.28251832755981632</v>
      </c>
      <c r="H161" s="7">
        <f t="shared" ref="H161:H163" si="104">E161/D161</f>
        <v>287.10177949185891</v>
      </c>
      <c r="I161" s="8">
        <f t="shared" ref="I161:I163" si="105">F161/D161</f>
        <v>3.3747469274858135</v>
      </c>
    </row>
    <row r="162" spans="1:9" x14ac:dyDescent="0.25">
      <c r="A162" s="3">
        <v>2017</v>
      </c>
      <c r="B162" s="3" t="s">
        <v>52</v>
      </c>
      <c r="C162" s="4">
        <v>387792</v>
      </c>
      <c r="D162" s="4">
        <v>89241</v>
      </c>
      <c r="E162" s="5">
        <v>26751280.969999999</v>
      </c>
      <c r="F162" s="4">
        <v>310220</v>
      </c>
      <c r="G162" s="10">
        <f t="shared" si="103"/>
        <v>0.26925154099824705</v>
      </c>
      <c r="H162" s="7">
        <f t="shared" si="104"/>
        <v>299.76446891003013</v>
      </c>
      <c r="I162" s="8">
        <f t="shared" si="105"/>
        <v>3.4762048834056096</v>
      </c>
    </row>
    <row r="163" spans="1:9" x14ac:dyDescent="0.25">
      <c r="A163" s="3">
        <v>2018</v>
      </c>
      <c r="B163" s="3" t="s">
        <v>52</v>
      </c>
      <c r="C163" s="4">
        <v>482039</v>
      </c>
      <c r="D163" s="4">
        <v>108057</v>
      </c>
      <c r="E163" s="5">
        <v>32240621.52</v>
      </c>
      <c r="F163" s="4">
        <v>382420</v>
      </c>
      <c r="G163" s="10">
        <f t="shared" si="103"/>
        <v>0.27864680034657757</v>
      </c>
      <c r="H163" s="7">
        <f t="shared" si="104"/>
        <v>298.36680196562924</v>
      </c>
      <c r="I163" s="8">
        <f t="shared" si="105"/>
        <v>3.5390580897119115</v>
      </c>
    </row>
    <row r="164" spans="1:9" x14ac:dyDescent="0.25">
      <c r="A164" s="3">
        <v>2015</v>
      </c>
      <c r="B164" s="3" t="s">
        <v>53</v>
      </c>
      <c r="C164" s="4">
        <v>5839</v>
      </c>
      <c r="D164" s="3">
        <v>0</v>
      </c>
      <c r="E164" s="3">
        <v>0</v>
      </c>
      <c r="F164" s="3">
        <v>0</v>
      </c>
    </row>
    <row r="165" spans="1:9" x14ac:dyDescent="0.25">
      <c r="A165" s="3">
        <v>2016</v>
      </c>
      <c r="B165" s="3" t="s">
        <v>53</v>
      </c>
      <c r="C165" s="4">
        <v>21509</v>
      </c>
      <c r="D165" s="3">
        <v>691</v>
      </c>
      <c r="E165" s="5">
        <v>60024.3</v>
      </c>
      <c r="F165" s="4">
        <v>1350</v>
      </c>
      <c r="G165" s="10">
        <f t="shared" ref="G165:G167" si="106">D165/C164</f>
        <v>0.11834218188045899</v>
      </c>
      <c r="H165" s="7">
        <f t="shared" ref="H165:H167" si="107">E165/D165</f>
        <v>86.8658465991317</v>
      </c>
      <c r="I165" s="8">
        <f t="shared" ref="I165:I167" si="108">F165/D165</f>
        <v>1.9536903039073805</v>
      </c>
    </row>
    <row r="166" spans="1:9" x14ac:dyDescent="0.25">
      <c r="A166" s="3">
        <v>2017</v>
      </c>
      <c r="B166" s="3" t="s">
        <v>53</v>
      </c>
      <c r="C166" s="4">
        <v>35138</v>
      </c>
      <c r="D166" s="4">
        <v>3469</v>
      </c>
      <c r="E166" s="5">
        <v>232730.28</v>
      </c>
      <c r="F166" s="4">
        <v>6575</v>
      </c>
      <c r="G166" s="10">
        <f t="shared" si="106"/>
        <v>0.16128132409688967</v>
      </c>
      <c r="H166" s="7">
        <f t="shared" si="107"/>
        <v>67.088578841164605</v>
      </c>
      <c r="I166" s="8">
        <f t="shared" si="108"/>
        <v>1.895358893052753</v>
      </c>
    </row>
    <row r="167" spans="1:9" x14ac:dyDescent="0.25">
      <c r="A167" s="3">
        <v>2018</v>
      </c>
      <c r="B167" s="3" t="s">
        <v>53</v>
      </c>
      <c r="C167" s="4">
        <v>42948</v>
      </c>
      <c r="D167" s="4">
        <v>4864</v>
      </c>
      <c r="E167" s="5">
        <v>290989.74</v>
      </c>
      <c r="F167" s="4">
        <v>8867</v>
      </c>
      <c r="G167" s="10">
        <f t="shared" si="106"/>
        <v>0.13842563606352098</v>
      </c>
      <c r="H167" s="7">
        <f t="shared" si="107"/>
        <v>59.825193256578949</v>
      </c>
      <c r="I167" s="8">
        <f t="shared" si="108"/>
        <v>1.822985197368421</v>
      </c>
    </row>
    <row r="168" spans="1:9" x14ac:dyDescent="0.25">
      <c r="A168" s="3">
        <v>2015</v>
      </c>
      <c r="B168" s="3" t="s">
        <v>54</v>
      </c>
      <c r="C168" s="4">
        <v>79598</v>
      </c>
      <c r="D168" s="3">
        <v>0</v>
      </c>
      <c r="E168" s="3">
        <v>0</v>
      </c>
      <c r="F168" s="3">
        <v>0</v>
      </c>
    </row>
    <row r="169" spans="1:9" x14ac:dyDescent="0.25">
      <c r="A169" s="3">
        <v>2016</v>
      </c>
      <c r="B169" s="3" t="s">
        <v>54</v>
      </c>
      <c r="C169" s="4">
        <v>125708</v>
      </c>
      <c r="D169" s="4">
        <v>14036</v>
      </c>
      <c r="E169" s="5">
        <v>10498185.91</v>
      </c>
      <c r="F169" s="4">
        <v>31117</v>
      </c>
      <c r="G169" s="10">
        <f t="shared" ref="G169:G171" si="109">D169/C168</f>
        <v>0.17633608884645344</v>
      </c>
      <c r="H169" s="7">
        <f t="shared" ref="H169:H171" si="110">E169/D169</f>
        <v>747.94712952408099</v>
      </c>
      <c r="I169" s="8">
        <f t="shared" ref="I169:I171" si="111">F169/D169</f>
        <v>2.2169421487603307</v>
      </c>
    </row>
    <row r="170" spans="1:9" x14ac:dyDescent="0.25">
      <c r="A170" s="3">
        <v>2017</v>
      </c>
      <c r="B170" s="3" t="s">
        <v>54</v>
      </c>
      <c r="C170" s="4">
        <v>155579</v>
      </c>
      <c r="D170" s="4">
        <v>21749</v>
      </c>
      <c r="E170" s="5">
        <v>19350273.920000002</v>
      </c>
      <c r="F170" s="4">
        <v>50594</v>
      </c>
      <c r="G170" s="10">
        <f t="shared" si="109"/>
        <v>0.1730120596938938</v>
      </c>
      <c r="H170" s="7">
        <f t="shared" si="110"/>
        <v>889.70867258264752</v>
      </c>
      <c r="I170" s="8">
        <f t="shared" si="111"/>
        <v>2.3262678743850294</v>
      </c>
    </row>
    <row r="171" spans="1:9" x14ac:dyDescent="0.25">
      <c r="A171" s="3">
        <v>2018</v>
      </c>
      <c r="B171" s="3" t="s">
        <v>54</v>
      </c>
      <c r="C171" s="4">
        <v>160109</v>
      </c>
      <c r="D171" s="4">
        <v>24209</v>
      </c>
      <c r="E171" s="5">
        <v>21882395.739999998</v>
      </c>
      <c r="F171" s="4">
        <v>51831</v>
      </c>
      <c r="G171" s="10">
        <f t="shared" si="109"/>
        <v>0.15560583369220782</v>
      </c>
      <c r="H171" s="7">
        <f t="shared" si="110"/>
        <v>903.89506960221399</v>
      </c>
      <c r="I171" s="8">
        <f t="shared" si="111"/>
        <v>2.1409806270395308</v>
      </c>
    </row>
    <row r="172" spans="1:9" x14ac:dyDescent="0.25">
      <c r="A172" s="3">
        <v>2015</v>
      </c>
      <c r="B172" s="3" t="s">
        <v>55</v>
      </c>
      <c r="C172" s="4">
        <v>33407</v>
      </c>
      <c r="D172" s="3">
        <v>0</v>
      </c>
      <c r="E172" s="3">
        <v>0</v>
      </c>
      <c r="F172" s="3">
        <v>0</v>
      </c>
    </row>
    <row r="173" spans="1:9" x14ac:dyDescent="0.25">
      <c r="A173" s="3">
        <v>2016</v>
      </c>
      <c r="B173" s="3" t="s">
        <v>55</v>
      </c>
      <c r="C173" s="4">
        <v>44715</v>
      </c>
      <c r="D173" s="4">
        <v>4371</v>
      </c>
      <c r="E173" s="5">
        <v>1016420.92</v>
      </c>
      <c r="F173" s="4">
        <v>14198</v>
      </c>
      <c r="G173" s="10">
        <f t="shared" ref="G173:G175" si="112">D173/C172</f>
        <v>0.13084084173975513</v>
      </c>
      <c r="H173" s="7">
        <f t="shared" ref="H173:H175" si="113">E173/D173</f>
        <v>232.53738732555479</v>
      </c>
      <c r="I173" s="8">
        <f t="shared" ref="I173:I175" si="114">F173/D173</f>
        <v>3.24822695035461</v>
      </c>
    </row>
    <row r="174" spans="1:9" x14ac:dyDescent="0.25">
      <c r="A174" s="3">
        <v>2017</v>
      </c>
      <c r="B174" s="3" t="s">
        <v>55</v>
      </c>
      <c r="C174" s="4">
        <v>52195</v>
      </c>
      <c r="D174" s="4">
        <v>5470</v>
      </c>
      <c r="E174" s="5">
        <v>1252033.08</v>
      </c>
      <c r="F174" s="4">
        <v>18378</v>
      </c>
      <c r="G174" s="10">
        <f t="shared" si="112"/>
        <v>0.12233031421223303</v>
      </c>
      <c r="H174" s="7">
        <f t="shared" si="113"/>
        <v>228.89087385740405</v>
      </c>
      <c r="I174" s="8">
        <f t="shared" si="114"/>
        <v>3.3597806215722121</v>
      </c>
    </row>
    <row r="175" spans="1:9" x14ac:dyDescent="0.25">
      <c r="A175" s="3">
        <v>2018</v>
      </c>
      <c r="B175" s="3" t="s">
        <v>55</v>
      </c>
      <c r="C175" s="4">
        <v>49027</v>
      </c>
      <c r="D175" s="4">
        <v>5943</v>
      </c>
      <c r="E175" s="5">
        <v>1291953.06</v>
      </c>
      <c r="F175" s="4">
        <v>20286</v>
      </c>
      <c r="G175" s="10">
        <f t="shared" si="112"/>
        <v>0.11386148098476866</v>
      </c>
      <c r="H175" s="7">
        <f t="shared" si="113"/>
        <v>217.39072185764766</v>
      </c>
      <c r="I175" s="8">
        <f t="shared" si="114"/>
        <v>3.4134275618374557</v>
      </c>
    </row>
    <row r="176" spans="1:9" x14ac:dyDescent="0.25">
      <c r="A176" s="3">
        <v>2015</v>
      </c>
      <c r="B176" s="3" t="s">
        <v>56</v>
      </c>
      <c r="C176" s="4">
        <v>43454</v>
      </c>
      <c r="D176" s="3">
        <v>0</v>
      </c>
      <c r="E176" s="3">
        <v>0</v>
      </c>
      <c r="F176" s="3">
        <v>0</v>
      </c>
    </row>
    <row r="177" spans="1:9" x14ac:dyDescent="0.25">
      <c r="A177" s="3">
        <v>2016</v>
      </c>
      <c r="B177" s="3" t="s">
        <v>56</v>
      </c>
      <c r="C177" s="4">
        <v>58342</v>
      </c>
      <c r="D177" s="4">
        <v>3862</v>
      </c>
      <c r="E177" s="5">
        <v>296620.17</v>
      </c>
      <c r="F177" s="4">
        <v>7584</v>
      </c>
      <c r="G177" s="10">
        <f t="shared" ref="G177:G179" si="115">D177/C176</f>
        <v>8.8875592580660009E-2</v>
      </c>
      <c r="H177" s="7">
        <f t="shared" ref="H177:H179" si="116">E177/D177</f>
        <v>76.804808389435522</v>
      </c>
      <c r="I177" s="8">
        <f t="shared" ref="I177:I179" si="117">F177/D177</f>
        <v>1.963749352667012</v>
      </c>
    </row>
    <row r="178" spans="1:9" x14ac:dyDescent="0.25">
      <c r="A178" s="3">
        <v>2017</v>
      </c>
      <c r="B178" s="3" t="s">
        <v>56</v>
      </c>
      <c r="C178" s="4">
        <v>70799</v>
      </c>
      <c r="D178" s="4">
        <v>5381</v>
      </c>
      <c r="E178" s="5">
        <v>447610.75</v>
      </c>
      <c r="F178" s="4">
        <v>11388</v>
      </c>
      <c r="G178" s="10">
        <f t="shared" si="115"/>
        <v>9.2232011244043746E-2</v>
      </c>
      <c r="H178" s="7">
        <f t="shared" si="116"/>
        <v>83.183562534844825</v>
      </c>
      <c r="I178" s="8">
        <f t="shared" si="117"/>
        <v>2.1163352536703215</v>
      </c>
    </row>
    <row r="179" spans="1:9" x14ac:dyDescent="0.25">
      <c r="A179" s="3">
        <v>2018</v>
      </c>
      <c r="B179" s="3" t="s">
        <v>56</v>
      </c>
      <c r="C179" s="4">
        <v>96217</v>
      </c>
      <c r="D179" s="4">
        <v>6716</v>
      </c>
      <c r="E179" s="5">
        <v>559830.24</v>
      </c>
      <c r="F179" s="4">
        <v>14050</v>
      </c>
      <c r="G179" s="10">
        <f t="shared" si="115"/>
        <v>9.4860096894023929E-2</v>
      </c>
      <c r="H179" s="7">
        <f t="shared" si="116"/>
        <v>83.357689100655151</v>
      </c>
      <c r="I179" s="8">
        <f t="shared" si="117"/>
        <v>2.0920190589636687</v>
      </c>
    </row>
    <row r="180" spans="1:9" x14ac:dyDescent="0.25">
      <c r="A180" s="3">
        <v>2015</v>
      </c>
      <c r="B180" s="3" t="s">
        <v>57</v>
      </c>
      <c r="C180" s="4">
        <v>329233</v>
      </c>
      <c r="D180" s="3">
        <v>0</v>
      </c>
      <c r="E180" s="3">
        <v>0</v>
      </c>
      <c r="F180" s="3">
        <v>0</v>
      </c>
    </row>
    <row r="181" spans="1:9" x14ac:dyDescent="0.25">
      <c r="A181" s="3">
        <v>2016</v>
      </c>
      <c r="B181" s="3" t="s">
        <v>57</v>
      </c>
      <c r="C181" s="4">
        <v>319365</v>
      </c>
      <c r="D181" s="4">
        <v>61674</v>
      </c>
      <c r="E181" s="5">
        <v>6264200.7300000004</v>
      </c>
      <c r="F181" s="4">
        <v>155058</v>
      </c>
      <c r="G181" s="10">
        <f t="shared" ref="G181:G183" si="118">D181/C180</f>
        <v>0.18732630082646637</v>
      </c>
      <c r="H181" s="7">
        <f t="shared" ref="H181:H183" si="119">E181/D181</f>
        <v>101.56955491779357</v>
      </c>
      <c r="I181" s="8">
        <f t="shared" ref="I181:I183" si="120">F181/D181</f>
        <v>2.5141550734507248</v>
      </c>
    </row>
    <row r="182" spans="1:9" x14ac:dyDescent="0.25">
      <c r="A182" s="3">
        <v>2017</v>
      </c>
      <c r="B182" s="3" t="s">
        <v>57</v>
      </c>
      <c r="C182" s="4">
        <v>287625</v>
      </c>
      <c r="D182" s="4">
        <v>55698</v>
      </c>
      <c r="E182" s="5">
        <v>5681364.1799999997</v>
      </c>
      <c r="F182" s="4">
        <v>139853</v>
      </c>
      <c r="G182" s="10">
        <f t="shared" si="118"/>
        <v>0.17440232962284533</v>
      </c>
      <c r="H182" s="7">
        <f t="shared" si="119"/>
        <v>102.00301949800711</v>
      </c>
      <c r="I182" s="8">
        <f t="shared" si="120"/>
        <v>2.5109160113469065</v>
      </c>
    </row>
    <row r="183" spans="1:9" x14ac:dyDescent="0.25">
      <c r="A183" s="3">
        <v>2018</v>
      </c>
      <c r="B183" s="3" t="s">
        <v>57</v>
      </c>
      <c r="C183" s="4">
        <v>350273</v>
      </c>
      <c r="D183" s="4">
        <v>61254</v>
      </c>
      <c r="E183" s="5">
        <v>6038966.5099999998</v>
      </c>
      <c r="F183" s="4">
        <v>145389</v>
      </c>
      <c r="G183" s="10">
        <f t="shared" si="118"/>
        <v>0.21296479791395045</v>
      </c>
      <c r="H183" s="7">
        <f t="shared" si="119"/>
        <v>98.588933130897573</v>
      </c>
      <c r="I183" s="8">
        <f t="shared" si="120"/>
        <v>2.3735429522969929</v>
      </c>
    </row>
    <row r="184" spans="1:9" x14ac:dyDescent="0.25">
      <c r="A184" s="3">
        <v>2015</v>
      </c>
      <c r="B184" s="3" t="s">
        <v>58</v>
      </c>
      <c r="C184" s="4">
        <v>120373</v>
      </c>
      <c r="D184" s="3">
        <v>0</v>
      </c>
      <c r="E184" s="3">
        <v>0</v>
      </c>
      <c r="F184" s="3">
        <v>0</v>
      </c>
    </row>
    <row r="185" spans="1:9" x14ac:dyDescent="0.25">
      <c r="A185" s="3">
        <v>2016</v>
      </c>
      <c r="B185" s="3" t="s">
        <v>58</v>
      </c>
      <c r="C185" s="4">
        <v>187067</v>
      </c>
      <c r="D185" s="4">
        <v>41397</v>
      </c>
      <c r="E185" s="5">
        <v>18278502.120000001</v>
      </c>
      <c r="F185" s="4">
        <v>136192</v>
      </c>
      <c r="G185" s="10">
        <f t="shared" ref="G185:G187" si="121">D185/C184</f>
        <v>0.34390602543759813</v>
      </c>
      <c r="H185" s="7">
        <f t="shared" ref="H185:H187" si="122">E185/D185</f>
        <v>441.54170881947971</v>
      </c>
      <c r="I185" s="8">
        <f t="shared" ref="I185:I187" si="123">F185/D185</f>
        <v>3.2899002343164963</v>
      </c>
    </row>
    <row r="186" spans="1:9" x14ac:dyDescent="0.25">
      <c r="A186" s="3">
        <v>2017</v>
      </c>
      <c r="B186" s="3" t="s">
        <v>58</v>
      </c>
      <c r="C186" s="4">
        <v>214376</v>
      </c>
      <c r="D186" s="4">
        <v>61765</v>
      </c>
      <c r="E186" s="5">
        <v>25299272.690000001</v>
      </c>
      <c r="F186" s="4">
        <v>202685</v>
      </c>
      <c r="G186" s="10">
        <f t="shared" si="121"/>
        <v>0.33017581935883933</v>
      </c>
      <c r="H186" s="7">
        <f t="shared" si="122"/>
        <v>409.60532162227798</v>
      </c>
      <c r="I186" s="8">
        <f t="shared" si="123"/>
        <v>3.2815510402331416</v>
      </c>
    </row>
    <row r="187" spans="1:9" x14ac:dyDescent="0.25">
      <c r="A187" s="3">
        <v>2018</v>
      </c>
      <c r="B187" s="3" t="s">
        <v>58</v>
      </c>
      <c r="C187" s="4">
        <v>287524</v>
      </c>
      <c r="D187" s="4">
        <v>82261</v>
      </c>
      <c r="E187" s="5">
        <v>32746351.079999998</v>
      </c>
      <c r="F187" s="4">
        <v>276343</v>
      </c>
      <c r="G187" s="10">
        <f t="shared" si="121"/>
        <v>0.38372299137963206</v>
      </c>
      <c r="H187" s="7">
        <f t="shared" si="122"/>
        <v>398.07868953696158</v>
      </c>
      <c r="I187" s="8">
        <f t="shared" si="123"/>
        <v>3.3593440390950753</v>
      </c>
    </row>
    <row r="188" spans="1:9" x14ac:dyDescent="0.25">
      <c r="A188" s="3">
        <v>2015</v>
      </c>
      <c r="B188" s="3" t="s">
        <v>59</v>
      </c>
      <c r="C188" s="4">
        <v>12068</v>
      </c>
      <c r="D188" s="3">
        <v>0</v>
      </c>
      <c r="E188" s="3">
        <v>0</v>
      </c>
      <c r="F188" s="3">
        <v>0</v>
      </c>
    </row>
    <row r="189" spans="1:9" x14ac:dyDescent="0.25">
      <c r="A189" s="3">
        <v>2016</v>
      </c>
      <c r="B189" s="3" t="s">
        <v>59</v>
      </c>
      <c r="C189" s="4">
        <v>13429</v>
      </c>
      <c r="D189" s="4">
        <v>1451</v>
      </c>
      <c r="E189" s="5">
        <v>1769454.69</v>
      </c>
      <c r="F189" s="4">
        <v>3055</v>
      </c>
      <c r="G189" s="10">
        <f t="shared" ref="G189:G191" si="124">D189/C188</f>
        <v>0.12023533311236327</v>
      </c>
      <c r="H189" s="7">
        <f t="shared" ref="H189:H191" si="125">E189/D189</f>
        <v>1219.4725637491385</v>
      </c>
      <c r="I189" s="8">
        <f t="shared" ref="I189:I191" si="126">F189/D189</f>
        <v>2.1054445210199861</v>
      </c>
    </row>
    <row r="190" spans="1:9" x14ac:dyDescent="0.25">
      <c r="A190" s="3">
        <v>2017</v>
      </c>
      <c r="B190" s="3" t="s">
        <v>59</v>
      </c>
      <c r="C190" s="4">
        <v>14497</v>
      </c>
      <c r="D190" s="4">
        <v>1630</v>
      </c>
      <c r="E190" s="5">
        <v>1933033.13</v>
      </c>
      <c r="F190" s="4">
        <v>3567</v>
      </c>
      <c r="G190" s="10">
        <f t="shared" si="124"/>
        <v>0.12137910492218333</v>
      </c>
      <c r="H190" s="7">
        <f t="shared" si="125"/>
        <v>1185.9098957055214</v>
      </c>
      <c r="I190" s="8">
        <f t="shared" si="126"/>
        <v>2.1883435582822086</v>
      </c>
    </row>
    <row r="191" spans="1:9" x14ac:dyDescent="0.25">
      <c r="A191" s="3">
        <v>2018</v>
      </c>
      <c r="B191" s="3" t="s">
        <v>59</v>
      </c>
      <c r="C191" s="4">
        <v>17982</v>
      </c>
      <c r="D191" s="4">
        <v>1786</v>
      </c>
      <c r="E191" s="5">
        <v>1705674.22</v>
      </c>
      <c r="F191" s="4">
        <v>3959</v>
      </c>
      <c r="G191" s="10">
        <f t="shared" si="124"/>
        <v>0.12319790301441677</v>
      </c>
      <c r="H191" s="7">
        <f t="shared" si="125"/>
        <v>955.02475923852182</v>
      </c>
      <c r="I191" s="8">
        <f t="shared" si="126"/>
        <v>2.2166853303471443</v>
      </c>
    </row>
    <row r="192" spans="1:9" x14ac:dyDescent="0.25">
      <c r="A192" s="3">
        <v>2015</v>
      </c>
      <c r="B192" s="3" t="s">
        <v>60</v>
      </c>
      <c r="C192" s="4">
        <v>303202</v>
      </c>
      <c r="D192" s="3">
        <v>0</v>
      </c>
      <c r="E192" s="3">
        <v>0</v>
      </c>
      <c r="F192" s="3">
        <v>0</v>
      </c>
    </row>
    <row r="193" spans="1:9" x14ac:dyDescent="0.25">
      <c r="A193" s="3">
        <v>2016</v>
      </c>
      <c r="B193" s="3" t="s">
        <v>60</v>
      </c>
      <c r="C193" s="4">
        <v>400435</v>
      </c>
      <c r="D193" s="4">
        <v>77072</v>
      </c>
      <c r="E193" s="4">
        <v>8485581</v>
      </c>
      <c r="F193" s="4">
        <v>163101</v>
      </c>
      <c r="G193" s="10">
        <f t="shared" ref="G193:G195" si="127">D193/C192</f>
        <v>0.25419357392101632</v>
      </c>
      <c r="H193" s="7">
        <f t="shared" ref="H193:H195" si="128">E193/D193</f>
        <v>110.09940056051484</v>
      </c>
      <c r="I193" s="8">
        <f t="shared" ref="I193:I195" si="129">F193/D193</f>
        <v>2.1162160058127464</v>
      </c>
    </row>
    <row r="194" spans="1:9" x14ac:dyDescent="0.25">
      <c r="A194" s="3">
        <v>2017</v>
      </c>
      <c r="B194" s="3" t="s">
        <v>60</v>
      </c>
      <c r="C194" s="4">
        <v>461336</v>
      </c>
      <c r="D194" s="4">
        <v>97286</v>
      </c>
      <c r="E194" s="5">
        <v>12117436.83</v>
      </c>
      <c r="F194" s="4">
        <v>208751</v>
      </c>
      <c r="G194" s="10">
        <f t="shared" si="127"/>
        <v>0.24295079101477143</v>
      </c>
      <c r="H194" s="7">
        <f t="shared" si="128"/>
        <v>124.55478516950024</v>
      </c>
      <c r="I194" s="8">
        <f t="shared" si="129"/>
        <v>2.1457455337869784</v>
      </c>
    </row>
    <row r="195" spans="1:9" x14ac:dyDescent="0.25">
      <c r="A195" s="3">
        <v>2018</v>
      </c>
      <c r="B195" s="3" t="s">
        <v>60</v>
      </c>
      <c r="C195" s="4">
        <v>588927</v>
      </c>
      <c r="D195" s="4">
        <v>118324</v>
      </c>
      <c r="E195" s="5">
        <v>16082176.939999999</v>
      </c>
      <c r="F195" s="4">
        <v>256062</v>
      </c>
      <c r="G195" s="10">
        <f t="shared" si="127"/>
        <v>0.25648117640938489</v>
      </c>
      <c r="H195" s="7">
        <f t="shared" si="128"/>
        <v>135.91644078969608</v>
      </c>
      <c r="I195" s="8">
        <f t="shared" si="129"/>
        <v>2.1640749129508805</v>
      </c>
    </row>
    <row r="196" spans="1:9" x14ac:dyDescent="0.25">
      <c r="A196" s="3">
        <v>2015</v>
      </c>
      <c r="B196" s="3" t="s">
        <v>61</v>
      </c>
      <c r="C196" s="4">
        <v>999099</v>
      </c>
      <c r="D196" s="3">
        <v>0</v>
      </c>
      <c r="E196" s="3">
        <v>0</v>
      </c>
      <c r="F196" s="3">
        <v>0</v>
      </c>
    </row>
    <row r="197" spans="1:9" x14ac:dyDescent="0.25">
      <c r="A197" s="3">
        <v>2016</v>
      </c>
      <c r="B197" s="3" t="s">
        <v>61</v>
      </c>
      <c r="C197" s="4">
        <v>1484806</v>
      </c>
      <c r="D197" s="4">
        <v>417876</v>
      </c>
      <c r="E197" s="5">
        <v>21044281.399999999</v>
      </c>
      <c r="F197" s="4">
        <v>981767</v>
      </c>
      <c r="G197" s="10">
        <f t="shared" ref="G197:G199" si="130">D197/C196</f>
        <v>0.41825284581407851</v>
      </c>
      <c r="H197" s="7">
        <f t="shared" ref="H197:H199" si="131">E197/D197</f>
        <v>50.360110176224524</v>
      </c>
      <c r="I197" s="8">
        <f t="shared" ref="I197:I199" si="132">F197/D197</f>
        <v>2.3494218380572227</v>
      </c>
    </row>
    <row r="198" spans="1:9" x14ac:dyDescent="0.25">
      <c r="A198" s="3">
        <v>2017</v>
      </c>
      <c r="B198" s="3" t="s">
        <v>61</v>
      </c>
      <c r="C198" s="4">
        <v>1880967</v>
      </c>
      <c r="D198" s="4">
        <v>576806</v>
      </c>
      <c r="E198" s="5">
        <v>31309773.440000001</v>
      </c>
      <c r="F198" s="4">
        <v>1342243</v>
      </c>
      <c r="G198" s="10">
        <f t="shared" si="130"/>
        <v>0.38847229873801697</v>
      </c>
      <c r="H198" s="7">
        <f t="shared" si="131"/>
        <v>54.281289445671511</v>
      </c>
      <c r="I198" s="8">
        <f t="shared" si="132"/>
        <v>2.327026764631436</v>
      </c>
    </row>
    <row r="199" spans="1:9" x14ac:dyDescent="0.25">
      <c r="A199" s="3">
        <v>2018</v>
      </c>
      <c r="B199" s="3" t="s">
        <v>61</v>
      </c>
      <c r="C199" s="4">
        <v>2545278</v>
      </c>
      <c r="D199" s="4">
        <v>755648</v>
      </c>
      <c r="E199" s="5">
        <v>46498873.810000002</v>
      </c>
      <c r="F199" s="4">
        <v>1772174</v>
      </c>
      <c r="G199" s="10">
        <f t="shared" si="130"/>
        <v>0.40173378905637364</v>
      </c>
      <c r="H199" s="7">
        <f t="shared" si="131"/>
        <v>61.535098101232322</v>
      </c>
      <c r="I199" s="8">
        <f t="shared" si="132"/>
        <v>2.3452374650630983</v>
      </c>
    </row>
    <row r="200" spans="1:9" x14ac:dyDescent="0.25">
      <c r="A200" s="3">
        <v>2015</v>
      </c>
      <c r="B200" s="3" t="s">
        <v>62</v>
      </c>
      <c r="C200" s="4">
        <v>358453</v>
      </c>
      <c r="D200" s="3">
        <v>0</v>
      </c>
      <c r="E200" s="3">
        <v>0</v>
      </c>
      <c r="F200" s="3">
        <v>0</v>
      </c>
    </row>
    <row r="201" spans="1:9" x14ac:dyDescent="0.25">
      <c r="A201" s="3">
        <v>2016</v>
      </c>
      <c r="B201" s="3" t="s">
        <v>62</v>
      </c>
      <c r="C201" s="4">
        <v>468508</v>
      </c>
      <c r="D201" s="4">
        <v>115051</v>
      </c>
      <c r="E201" s="5">
        <v>21064741.170000002</v>
      </c>
      <c r="F201" s="4">
        <v>343134</v>
      </c>
      <c r="G201" s="10">
        <f t="shared" ref="G201:G203" si="133">D201/C200</f>
        <v>0.32096537063436492</v>
      </c>
      <c r="H201" s="7">
        <f t="shared" ref="H201:H203" si="134">E201/D201</f>
        <v>183.09046570651279</v>
      </c>
      <c r="I201" s="8">
        <f t="shared" ref="I201:I203" si="135">F201/D201</f>
        <v>2.9824512607452349</v>
      </c>
    </row>
    <row r="202" spans="1:9" x14ac:dyDescent="0.25">
      <c r="A202" s="3">
        <v>2017</v>
      </c>
      <c r="B202" s="3" t="s">
        <v>62</v>
      </c>
      <c r="C202" s="4">
        <v>524620</v>
      </c>
      <c r="D202" s="4">
        <v>140351</v>
      </c>
      <c r="E202" s="5">
        <v>28333608.539999999</v>
      </c>
      <c r="F202" s="4">
        <v>435326</v>
      </c>
      <c r="G202" s="10">
        <f t="shared" si="133"/>
        <v>0.29957012473639727</v>
      </c>
      <c r="H202" s="7">
        <f t="shared" si="134"/>
        <v>201.87678420531381</v>
      </c>
      <c r="I202" s="8">
        <f t="shared" si="135"/>
        <v>3.1016950360168436</v>
      </c>
    </row>
    <row r="203" spans="1:9" x14ac:dyDescent="0.25">
      <c r="A203" s="3">
        <v>2018</v>
      </c>
      <c r="B203" s="3" t="s">
        <v>62</v>
      </c>
      <c r="C203" s="4">
        <v>613458</v>
      </c>
      <c r="D203" s="4">
        <v>160679</v>
      </c>
      <c r="E203" s="5">
        <v>34444561.600000001</v>
      </c>
      <c r="F203" s="4">
        <v>509242</v>
      </c>
      <c r="G203" s="10">
        <f t="shared" si="133"/>
        <v>0.3062769242499333</v>
      </c>
      <c r="H203" s="7">
        <f t="shared" si="134"/>
        <v>214.36878247935326</v>
      </c>
      <c r="I203" s="8">
        <f t="shared" si="135"/>
        <v>3.1693127291058572</v>
      </c>
    </row>
    <row r="204" spans="1:9" x14ac:dyDescent="0.25">
      <c r="A204" s="3">
        <v>2015</v>
      </c>
      <c r="B204" s="6" t="s">
        <v>63</v>
      </c>
      <c r="C204" s="4">
        <v>1066468</v>
      </c>
      <c r="D204" s="3">
        <v>0</v>
      </c>
      <c r="E204" s="3">
        <v>0</v>
      </c>
      <c r="F204" s="3">
        <v>0</v>
      </c>
    </row>
    <row r="205" spans="1:9" x14ac:dyDescent="0.25">
      <c r="A205" s="3">
        <v>2016</v>
      </c>
      <c r="B205" s="6" t="s">
        <v>63</v>
      </c>
      <c r="C205" s="4">
        <v>1484806</v>
      </c>
      <c r="D205" s="4">
        <v>453604</v>
      </c>
      <c r="E205" s="5">
        <v>30986347.57</v>
      </c>
      <c r="F205" s="4">
        <v>1150052</v>
      </c>
      <c r="G205" s="10">
        <f t="shared" ref="G205:G207" si="136">D205/C204</f>
        <v>0.4253329682653394</v>
      </c>
      <c r="H205" s="7">
        <f t="shared" ref="H205:H207" si="137">E205/D205</f>
        <v>68.311451331998839</v>
      </c>
      <c r="I205" s="8">
        <f t="shared" ref="I205:I207" si="138">F205/D205</f>
        <v>2.5353656493328982</v>
      </c>
    </row>
    <row r="206" spans="1:9" x14ac:dyDescent="0.25">
      <c r="A206" s="3">
        <v>2017</v>
      </c>
      <c r="B206" s="6" t="s">
        <v>63</v>
      </c>
      <c r="C206" s="4">
        <v>1898920</v>
      </c>
      <c r="D206" s="4">
        <v>605391</v>
      </c>
      <c r="E206" s="5">
        <v>47999428.780000001</v>
      </c>
      <c r="F206" s="4">
        <v>1549490</v>
      </c>
      <c r="G206" s="10">
        <f t="shared" si="136"/>
        <v>0.40772397202058719</v>
      </c>
      <c r="H206" s="7">
        <f t="shared" si="137"/>
        <v>79.286657350373559</v>
      </c>
      <c r="I206" s="8">
        <f t="shared" si="138"/>
        <v>2.5594863484921317</v>
      </c>
    </row>
    <row r="207" spans="1:9" x14ac:dyDescent="0.25">
      <c r="A207" s="3">
        <v>2018</v>
      </c>
      <c r="B207" s="6" t="s">
        <v>63</v>
      </c>
      <c r="C207" s="4">
        <v>2427725</v>
      </c>
      <c r="D207" s="4">
        <v>767042</v>
      </c>
      <c r="E207" s="5">
        <v>67882031.390000001</v>
      </c>
      <c r="F207" s="4">
        <v>1926000</v>
      </c>
      <c r="G207" s="10">
        <f t="shared" si="136"/>
        <v>0.40393592147115204</v>
      </c>
      <c r="H207" s="7">
        <f t="shared" si="137"/>
        <v>88.498454308890516</v>
      </c>
      <c r="I207" s="8">
        <f t="shared" si="138"/>
        <v>2.5109446418840169</v>
      </c>
    </row>
    <row r="208" spans="1:9" x14ac:dyDescent="0.25">
      <c r="A208" s="3">
        <v>2015</v>
      </c>
      <c r="B208" s="3" t="s">
        <v>64</v>
      </c>
      <c r="C208" s="4">
        <v>687173</v>
      </c>
      <c r="D208" s="3">
        <v>0</v>
      </c>
      <c r="E208" s="3">
        <v>0</v>
      </c>
      <c r="F208" s="3">
        <v>0</v>
      </c>
    </row>
    <row r="209" spans="1:9" x14ac:dyDescent="0.25">
      <c r="A209" s="3">
        <v>2016</v>
      </c>
      <c r="B209" s="3" t="s">
        <v>64</v>
      </c>
      <c r="C209" s="4">
        <v>827170</v>
      </c>
      <c r="D209" s="4">
        <v>179730</v>
      </c>
      <c r="E209" s="5">
        <v>6656316.2999999998</v>
      </c>
      <c r="F209" s="4">
        <v>361775</v>
      </c>
      <c r="G209" s="10">
        <f t="shared" ref="G209:G211" si="139">D209/C208</f>
        <v>0.26154985716842777</v>
      </c>
      <c r="H209" s="7">
        <f t="shared" ref="H209:H211" si="140">E209/D209</f>
        <v>37.035087631447169</v>
      </c>
      <c r="I209" s="8">
        <f t="shared" ref="I209:I211" si="141">F209/D209</f>
        <v>2.0128804317587492</v>
      </c>
    </row>
    <row r="210" spans="1:9" x14ac:dyDescent="0.25">
      <c r="A210" s="3">
        <v>2017</v>
      </c>
      <c r="B210" s="3" t="s">
        <v>64</v>
      </c>
      <c r="C210" s="4">
        <v>897071</v>
      </c>
      <c r="D210" s="4">
        <v>204355</v>
      </c>
      <c r="E210" s="5">
        <v>8202234.8300000001</v>
      </c>
      <c r="F210" s="4">
        <v>393168</v>
      </c>
      <c r="G210" s="10">
        <f t="shared" si="139"/>
        <v>0.24705320550793669</v>
      </c>
      <c r="H210" s="7">
        <f t="shared" si="140"/>
        <v>40.137186905140567</v>
      </c>
      <c r="I210" s="8">
        <f t="shared" si="141"/>
        <v>1.9239460742335641</v>
      </c>
    </row>
    <row r="211" spans="1:9" x14ac:dyDescent="0.25">
      <c r="A211" s="3">
        <v>2018</v>
      </c>
      <c r="B211" s="3" t="s">
        <v>64</v>
      </c>
      <c r="C211" s="4">
        <v>1211477</v>
      </c>
      <c r="D211" s="4">
        <v>262177</v>
      </c>
      <c r="E211" s="5">
        <v>9314759.2400000002</v>
      </c>
      <c r="F211" s="4">
        <v>498790</v>
      </c>
      <c r="G211" s="10">
        <f t="shared" si="139"/>
        <v>0.29225891819042193</v>
      </c>
      <c r="H211" s="7">
        <f t="shared" si="140"/>
        <v>35.528514095439341</v>
      </c>
      <c r="I211" s="8">
        <f t="shared" si="141"/>
        <v>1.9024933537266808</v>
      </c>
    </row>
    <row r="212" spans="1:9" x14ac:dyDescent="0.25">
      <c r="A212" s="3">
        <v>2015</v>
      </c>
      <c r="B212" s="6" t="s">
        <v>65</v>
      </c>
      <c r="C212" s="4">
        <v>220544</v>
      </c>
      <c r="D212" s="3">
        <v>0</v>
      </c>
      <c r="E212" s="3">
        <v>0</v>
      </c>
      <c r="F212" s="3">
        <v>0</v>
      </c>
    </row>
    <row r="213" spans="1:9" x14ac:dyDescent="0.25">
      <c r="A213" s="3">
        <v>2016</v>
      </c>
      <c r="B213" s="6" t="s">
        <v>65</v>
      </c>
      <c r="C213" s="4">
        <v>324439</v>
      </c>
      <c r="D213" s="4">
        <v>106994</v>
      </c>
      <c r="E213" s="5">
        <v>47712615.799999997</v>
      </c>
      <c r="F213" s="4">
        <v>527917</v>
      </c>
      <c r="G213" s="10">
        <f t="shared" ref="G213:G215" si="142">D213/C212</f>
        <v>0.4851367527568195</v>
      </c>
      <c r="H213" s="7">
        <f t="shared" ref="H213:H215" si="143">E213/D213</f>
        <v>445.93730302633787</v>
      </c>
      <c r="I213" s="8">
        <f t="shared" ref="I213:I215" si="144">F213/D213</f>
        <v>4.9340804157242459</v>
      </c>
    </row>
    <row r="214" spans="1:9" x14ac:dyDescent="0.25">
      <c r="A214" s="3">
        <v>2017</v>
      </c>
      <c r="B214" s="6" t="s">
        <v>65</v>
      </c>
      <c r="C214" s="4">
        <v>398270</v>
      </c>
      <c r="D214" s="4">
        <v>157253</v>
      </c>
      <c r="E214" s="5">
        <v>71261373.209999993</v>
      </c>
      <c r="F214" s="4">
        <v>816013</v>
      </c>
      <c r="G214" s="10">
        <f t="shared" si="142"/>
        <v>0.48469203764035768</v>
      </c>
      <c r="H214" s="7">
        <f t="shared" si="143"/>
        <v>453.16383922723253</v>
      </c>
      <c r="I214" s="8">
        <f t="shared" si="144"/>
        <v>5.1891728615670285</v>
      </c>
    </row>
    <row r="215" spans="1:9" x14ac:dyDescent="0.25">
      <c r="A215" s="3">
        <v>2018</v>
      </c>
      <c r="B215" s="6" t="s">
        <v>65</v>
      </c>
      <c r="C215" s="4">
        <v>520740</v>
      </c>
      <c r="D215" s="4">
        <v>201818</v>
      </c>
      <c r="E215" s="5">
        <v>92128931.890000001</v>
      </c>
      <c r="F215" s="4">
        <v>1055323</v>
      </c>
      <c r="G215" s="10">
        <f t="shared" si="142"/>
        <v>0.5067366359504859</v>
      </c>
      <c r="H215" s="7">
        <f t="shared" si="143"/>
        <v>456.49511881992686</v>
      </c>
      <c r="I215" s="8">
        <f t="shared" si="144"/>
        <v>5.2290826388131881</v>
      </c>
    </row>
    <row r="216" spans="1:9" x14ac:dyDescent="0.25">
      <c r="A216" s="3">
        <v>2015</v>
      </c>
      <c r="B216" s="3" t="s">
        <v>66</v>
      </c>
      <c r="C216" s="3">
        <v>11</v>
      </c>
      <c r="D216" s="3">
        <v>0</v>
      </c>
      <c r="E216" s="3">
        <v>0</v>
      </c>
      <c r="F216" s="3">
        <v>0</v>
      </c>
    </row>
    <row r="217" spans="1:9" x14ac:dyDescent="0.25">
      <c r="A217" s="3">
        <v>2016</v>
      </c>
      <c r="B217" s="3" t="s">
        <v>66</v>
      </c>
      <c r="C217" s="4">
        <v>1761</v>
      </c>
      <c r="D217" s="3">
        <v>1</v>
      </c>
      <c r="E217" s="3">
        <v>82.05</v>
      </c>
      <c r="F217" s="3">
        <v>1</v>
      </c>
      <c r="G217" s="10">
        <f t="shared" ref="G217:G219" si="145">D217/C216</f>
        <v>9.0909090909090912E-2</v>
      </c>
      <c r="H217" s="7">
        <f t="shared" ref="H217:H219" si="146">E217/D217</f>
        <v>82.05</v>
      </c>
      <c r="I217" s="8">
        <f t="shared" ref="I217:I219" si="147">F217/D217</f>
        <v>1</v>
      </c>
    </row>
    <row r="218" spans="1:9" x14ac:dyDescent="0.25">
      <c r="A218" s="3">
        <v>2017</v>
      </c>
      <c r="B218" s="3" t="s">
        <v>66</v>
      </c>
      <c r="C218" s="4">
        <v>1911</v>
      </c>
      <c r="D218" s="3">
        <v>511</v>
      </c>
      <c r="E218" s="5">
        <v>135426.60999999999</v>
      </c>
      <c r="F218" s="4">
        <v>1522</v>
      </c>
      <c r="G218" s="10">
        <f t="shared" si="145"/>
        <v>0.29017603634298694</v>
      </c>
      <c r="H218" s="7">
        <f t="shared" si="146"/>
        <v>265.02272015655575</v>
      </c>
      <c r="I218" s="8">
        <f t="shared" si="147"/>
        <v>2.9784735812133074</v>
      </c>
    </row>
    <row r="219" spans="1:9" x14ac:dyDescent="0.25">
      <c r="A219" s="3">
        <v>2018</v>
      </c>
      <c r="B219" s="3" t="s">
        <v>66</v>
      </c>
      <c r="C219" s="4">
        <v>1869</v>
      </c>
      <c r="D219" s="3">
        <v>488</v>
      </c>
      <c r="E219" s="5">
        <v>142135.81</v>
      </c>
      <c r="F219" s="4">
        <v>1538</v>
      </c>
      <c r="G219" s="10">
        <f t="shared" si="145"/>
        <v>0.2553636839351125</v>
      </c>
      <c r="H219" s="7">
        <f t="shared" si="146"/>
        <v>291.26190573770492</v>
      </c>
      <c r="I219" s="8">
        <f t="shared" si="147"/>
        <v>3.151639344262295</v>
      </c>
    </row>
    <row r="220" spans="1:9" x14ac:dyDescent="0.25">
      <c r="A220" s="3">
        <v>2015</v>
      </c>
      <c r="B220" s="6" t="s">
        <v>67</v>
      </c>
      <c r="C220" s="4">
        <v>941254</v>
      </c>
      <c r="D220" s="3">
        <v>0</v>
      </c>
      <c r="E220" s="3">
        <v>0</v>
      </c>
      <c r="F220" s="3">
        <v>0</v>
      </c>
    </row>
    <row r="221" spans="1:9" x14ac:dyDescent="0.25">
      <c r="A221" s="3">
        <v>2016</v>
      </c>
      <c r="B221" s="6" t="s">
        <v>67</v>
      </c>
      <c r="C221" s="4">
        <v>1276026</v>
      </c>
      <c r="D221" s="4">
        <v>362571</v>
      </c>
      <c r="E221" s="5">
        <v>22901756.960000001</v>
      </c>
      <c r="F221" s="4">
        <v>810581</v>
      </c>
      <c r="G221" s="10">
        <f t="shared" ref="G221:G223" si="148">D221/C220</f>
        <v>0.38519995665357065</v>
      </c>
      <c r="H221" s="7">
        <f t="shared" ref="H221:H223" si="149">E221/D221</f>
        <v>63.164888973470028</v>
      </c>
      <c r="I221" s="8">
        <f t="shared" ref="I221:I223" si="150">F221/D221</f>
        <v>2.2356476386693918</v>
      </c>
    </row>
    <row r="222" spans="1:9" x14ac:dyDescent="0.25">
      <c r="A222" s="3">
        <v>2017</v>
      </c>
      <c r="B222" s="6" t="s">
        <v>67</v>
      </c>
      <c r="C222" s="4">
        <v>1514879</v>
      </c>
      <c r="D222" s="4">
        <v>451452</v>
      </c>
      <c r="E222" s="5">
        <v>28869342.739999998</v>
      </c>
      <c r="F222" s="4">
        <v>1002326</v>
      </c>
      <c r="G222" s="10">
        <f t="shared" si="148"/>
        <v>0.35379529884187311</v>
      </c>
      <c r="H222" s="7">
        <f t="shared" si="149"/>
        <v>63.947756882237755</v>
      </c>
      <c r="I222" s="8">
        <f t="shared" si="150"/>
        <v>2.2202271780831628</v>
      </c>
    </row>
    <row r="223" spans="1:9" x14ac:dyDescent="0.25">
      <c r="A223" s="3">
        <v>2018</v>
      </c>
      <c r="B223" s="6" t="s">
        <v>67</v>
      </c>
      <c r="C223" s="4">
        <v>1812842</v>
      </c>
      <c r="D223" s="4">
        <v>511305</v>
      </c>
      <c r="E223" s="5">
        <v>33822381.630000003</v>
      </c>
      <c r="F223" s="4">
        <v>1128800</v>
      </c>
      <c r="G223" s="10">
        <f t="shared" si="148"/>
        <v>0.33752200670812654</v>
      </c>
      <c r="H223" s="7">
        <f t="shared" si="149"/>
        <v>66.149131399067102</v>
      </c>
      <c r="I223" s="8">
        <f t="shared" si="150"/>
        <v>2.2076842589061325</v>
      </c>
    </row>
    <row r="224" spans="1:9" x14ac:dyDescent="0.25">
      <c r="A224" s="3">
        <v>2015</v>
      </c>
      <c r="B224" s="6" t="s">
        <v>68</v>
      </c>
      <c r="C224" s="4">
        <v>2119121</v>
      </c>
      <c r="D224" s="3">
        <v>0</v>
      </c>
      <c r="E224" s="3">
        <v>0</v>
      </c>
      <c r="F224" s="3">
        <v>0</v>
      </c>
    </row>
    <row r="225" spans="1:9" x14ac:dyDescent="0.25">
      <c r="A225" s="3">
        <v>2016</v>
      </c>
      <c r="B225" s="6" t="s">
        <v>68</v>
      </c>
      <c r="C225" s="4">
        <v>3021656</v>
      </c>
      <c r="D225" s="4">
        <v>1192636</v>
      </c>
      <c r="E225" s="5">
        <v>86252704.209999993</v>
      </c>
      <c r="F225" s="4">
        <v>3638111</v>
      </c>
      <c r="G225" s="10">
        <f t="shared" ref="G225:G227" si="151">D225/C224</f>
        <v>0.56279749952928593</v>
      </c>
      <c r="H225" s="7">
        <f t="shared" ref="H225:H227" si="152">E225/D225</f>
        <v>72.321063769666509</v>
      </c>
      <c r="I225" s="8">
        <f t="shared" ref="I225:I227" si="153">F225/D225</f>
        <v>3.0504789390895461</v>
      </c>
    </row>
    <row r="226" spans="1:9" x14ac:dyDescent="0.25">
      <c r="A226" s="3">
        <v>2017</v>
      </c>
      <c r="B226" s="6" t="s">
        <v>68</v>
      </c>
      <c r="C226" s="4">
        <v>3690207</v>
      </c>
      <c r="D226" s="4">
        <v>1577140</v>
      </c>
      <c r="E226" s="5">
        <v>118656908.51000001</v>
      </c>
      <c r="F226" s="4">
        <v>4730077</v>
      </c>
      <c r="G226" s="10">
        <f t="shared" si="151"/>
        <v>0.52194558215759834</v>
      </c>
      <c r="H226" s="7">
        <f t="shared" si="152"/>
        <v>75.235494952889411</v>
      </c>
      <c r="I226" s="8">
        <f t="shared" si="153"/>
        <v>2.9991484586022801</v>
      </c>
    </row>
    <row r="227" spans="1:9" x14ac:dyDescent="0.25">
      <c r="A227" s="3">
        <v>2018</v>
      </c>
      <c r="B227" s="6" t="s">
        <v>68</v>
      </c>
      <c r="C227" s="4">
        <v>4720209</v>
      </c>
      <c r="D227" s="4">
        <v>1923349</v>
      </c>
      <c r="E227" s="5">
        <v>149281479.93000001</v>
      </c>
      <c r="F227" s="4">
        <v>5698174</v>
      </c>
      <c r="G227" s="10">
        <f t="shared" si="151"/>
        <v>0.5212035530798137</v>
      </c>
      <c r="H227" s="7">
        <f t="shared" si="152"/>
        <v>77.615388538429585</v>
      </c>
      <c r="I227" s="8">
        <f t="shared" si="153"/>
        <v>2.9626313269198672</v>
      </c>
    </row>
    <row r="228" spans="1:9" x14ac:dyDescent="0.25">
      <c r="A228" s="3">
        <v>2015</v>
      </c>
      <c r="B228" s="3" t="s">
        <v>69</v>
      </c>
      <c r="C228" s="4">
        <v>89887</v>
      </c>
      <c r="D228" s="3">
        <v>0</v>
      </c>
      <c r="E228" s="3">
        <v>0</v>
      </c>
      <c r="F228" s="3">
        <v>0</v>
      </c>
    </row>
    <row r="229" spans="1:9" x14ac:dyDescent="0.25">
      <c r="A229" s="3">
        <v>2016</v>
      </c>
      <c r="B229" s="3" t="s">
        <v>69</v>
      </c>
      <c r="C229" s="4">
        <v>120842</v>
      </c>
      <c r="D229" s="4">
        <v>20629</v>
      </c>
      <c r="E229" s="5">
        <v>1826225.2</v>
      </c>
      <c r="F229" s="4">
        <v>54686</v>
      </c>
      <c r="G229" s="10">
        <f t="shared" ref="G229:G231" si="154">D229/C228</f>
        <v>0.2294992601822288</v>
      </c>
      <c r="H229" s="7">
        <f t="shared" ref="H229:H231" si="155">E229/D229</f>
        <v>88.527083232342818</v>
      </c>
      <c r="I229" s="8">
        <f t="shared" ref="I229:I231" si="156">F229/D229</f>
        <v>2.6509283048136121</v>
      </c>
    </row>
    <row r="230" spans="1:9" x14ac:dyDescent="0.25">
      <c r="A230" s="3">
        <v>2017</v>
      </c>
      <c r="B230" s="3" t="s">
        <v>69</v>
      </c>
      <c r="C230" s="4">
        <v>150705</v>
      </c>
      <c r="D230" s="4">
        <v>26264</v>
      </c>
      <c r="E230" s="5">
        <v>2528269.2599999998</v>
      </c>
      <c r="F230" s="4">
        <v>74204</v>
      </c>
      <c r="G230" s="10">
        <f t="shared" si="154"/>
        <v>0.21734165273663131</v>
      </c>
      <c r="H230" s="7">
        <f t="shared" si="155"/>
        <v>96.26367879987815</v>
      </c>
      <c r="I230" s="8">
        <f t="shared" si="156"/>
        <v>2.8253122144380138</v>
      </c>
    </row>
    <row r="231" spans="1:9" x14ac:dyDescent="0.25">
      <c r="A231" s="3">
        <v>2018</v>
      </c>
      <c r="B231" s="3" t="s">
        <v>69</v>
      </c>
      <c r="C231" s="4">
        <v>193380</v>
      </c>
      <c r="D231" s="4">
        <v>33216</v>
      </c>
      <c r="E231" s="4">
        <v>3413746</v>
      </c>
      <c r="F231" s="4">
        <v>97960</v>
      </c>
      <c r="G231" s="10">
        <f t="shared" si="154"/>
        <v>0.22040410072658506</v>
      </c>
      <c r="H231" s="7">
        <f t="shared" si="155"/>
        <v>102.77414499036608</v>
      </c>
      <c r="I231" s="8">
        <f t="shared" si="156"/>
        <v>2.9491811175337186</v>
      </c>
    </row>
    <row r="232" spans="1:9" x14ac:dyDescent="0.25">
      <c r="A232" s="3">
        <v>2015</v>
      </c>
      <c r="B232" s="6" t="s">
        <v>70</v>
      </c>
      <c r="C232" s="4">
        <v>845075</v>
      </c>
      <c r="D232" s="3">
        <v>0</v>
      </c>
      <c r="E232" s="3">
        <v>0</v>
      </c>
      <c r="F232" s="3">
        <v>0</v>
      </c>
    </row>
    <row r="233" spans="1:9" x14ac:dyDescent="0.25">
      <c r="A233" s="3">
        <v>2016</v>
      </c>
      <c r="B233" s="6" t="s">
        <v>70</v>
      </c>
      <c r="C233" s="4">
        <v>1195972</v>
      </c>
      <c r="D233" s="4">
        <v>341730</v>
      </c>
      <c r="E233" s="5">
        <v>40711000.299999997</v>
      </c>
      <c r="F233" s="4">
        <v>823529</v>
      </c>
      <c r="G233" s="10">
        <f t="shared" ref="G233:G235" si="157">D233/C232</f>
        <v>0.40437830961748955</v>
      </c>
      <c r="H233" s="7">
        <f t="shared" ref="H233:H235" si="158">E233/D233</f>
        <v>119.13206420273315</v>
      </c>
      <c r="I233" s="8">
        <f t="shared" ref="I233:I235" si="159">F233/D233</f>
        <v>2.4098820706405641</v>
      </c>
    </row>
    <row r="234" spans="1:9" x14ac:dyDescent="0.25">
      <c r="A234" s="3">
        <v>2017</v>
      </c>
      <c r="B234" s="6" t="s">
        <v>70</v>
      </c>
      <c r="C234" s="4">
        <v>1394765</v>
      </c>
      <c r="D234" s="4">
        <v>439312</v>
      </c>
      <c r="E234" s="5">
        <v>57530842.670000002</v>
      </c>
      <c r="F234" s="4">
        <v>1037533</v>
      </c>
      <c r="G234" s="10">
        <f t="shared" si="157"/>
        <v>0.36732632536547677</v>
      </c>
      <c r="H234" s="7">
        <f t="shared" si="158"/>
        <v>130.95668379192921</v>
      </c>
      <c r="I234" s="8">
        <f t="shared" si="159"/>
        <v>2.3617224205120735</v>
      </c>
    </row>
    <row r="235" spans="1:9" x14ac:dyDescent="0.25">
      <c r="A235" s="3">
        <v>2018</v>
      </c>
      <c r="B235" s="6" t="s">
        <v>70</v>
      </c>
      <c r="C235" s="4">
        <v>1829895</v>
      </c>
      <c r="D235" s="4">
        <v>545662</v>
      </c>
      <c r="E235" s="5">
        <v>83802959.629999995</v>
      </c>
      <c r="F235" s="4">
        <v>1290103</v>
      </c>
      <c r="G235" s="10">
        <f t="shared" si="157"/>
        <v>0.39122146024599125</v>
      </c>
      <c r="H235" s="7">
        <f t="shared" si="158"/>
        <v>153.58034759613093</v>
      </c>
      <c r="I235" s="8">
        <f t="shared" si="159"/>
        <v>2.3642896151830253</v>
      </c>
    </row>
    <row r="236" spans="1:9" x14ac:dyDescent="0.25">
      <c r="A236" s="3">
        <v>2015</v>
      </c>
      <c r="B236" s="3" t="s">
        <v>71</v>
      </c>
      <c r="C236" s="4">
        <v>548980</v>
      </c>
      <c r="D236" s="3">
        <v>0</v>
      </c>
      <c r="E236" s="3">
        <v>0</v>
      </c>
      <c r="F236" s="3">
        <v>0</v>
      </c>
    </row>
    <row r="237" spans="1:9" x14ac:dyDescent="0.25">
      <c r="A237" s="3">
        <v>2016</v>
      </c>
      <c r="B237" s="3" t="s">
        <v>71</v>
      </c>
      <c r="C237" s="4">
        <v>757178</v>
      </c>
      <c r="D237" s="4">
        <v>183081</v>
      </c>
      <c r="E237" s="5">
        <v>26885526.030000001</v>
      </c>
      <c r="F237" s="4">
        <v>508014</v>
      </c>
      <c r="G237" s="10">
        <f t="shared" ref="G237:G239" si="160">D237/C236</f>
        <v>0.33349302342526138</v>
      </c>
      <c r="H237" s="7">
        <f t="shared" ref="H237:H239" si="161">E237/D237</f>
        <v>146.85044341029382</v>
      </c>
      <c r="I237" s="8">
        <f t="shared" ref="I237:I239" si="162">F237/D237</f>
        <v>2.7748045946875974</v>
      </c>
    </row>
    <row r="238" spans="1:9" x14ac:dyDescent="0.25">
      <c r="A238" s="3">
        <v>2017</v>
      </c>
      <c r="B238" s="3" t="s">
        <v>71</v>
      </c>
      <c r="C238" s="4">
        <v>913643</v>
      </c>
      <c r="D238" s="4">
        <v>241574</v>
      </c>
      <c r="E238" s="5">
        <v>36213206.5</v>
      </c>
      <c r="F238" s="4">
        <v>675346</v>
      </c>
      <c r="G238" s="10">
        <f t="shared" si="160"/>
        <v>0.31904519148733851</v>
      </c>
      <c r="H238" s="7">
        <f t="shared" si="161"/>
        <v>149.90523193721179</v>
      </c>
      <c r="I238" s="8">
        <f t="shared" si="162"/>
        <v>2.7956071431528229</v>
      </c>
    </row>
    <row r="239" spans="1:9" x14ac:dyDescent="0.25">
      <c r="A239" s="3">
        <v>2018</v>
      </c>
      <c r="B239" s="3" t="s">
        <v>71</v>
      </c>
      <c r="C239" s="4">
        <v>1136023</v>
      </c>
      <c r="D239" s="4">
        <v>294811</v>
      </c>
      <c r="E239" s="5">
        <v>45620291.149999999</v>
      </c>
      <c r="F239" s="4">
        <v>834752</v>
      </c>
      <c r="G239" s="10">
        <f t="shared" si="160"/>
        <v>0.3226763626493061</v>
      </c>
      <c r="H239" s="7">
        <f t="shared" si="161"/>
        <v>154.74419594248519</v>
      </c>
      <c r="I239" s="8">
        <f t="shared" si="162"/>
        <v>2.8314818646522686</v>
      </c>
    </row>
    <row r="240" spans="1:9" x14ac:dyDescent="0.25">
      <c r="A240" s="3">
        <v>2015</v>
      </c>
      <c r="B240" s="3" t="s">
        <v>72</v>
      </c>
      <c r="C240" s="4">
        <v>912322</v>
      </c>
      <c r="D240" s="3">
        <v>0</v>
      </c>
      <c r="E240" s="3">
        <v>0</v>
      </c>
      <c r="F240" s="3">
        <v>0</v>
      </c>
    </row>
    <row r="241" spans="1:9" x14ac:dyDescent="0.25">
      <c r="A241" s="3">
        <v>2016</v>
      </c>
      <c r="B241" s="3" t="s">
        <v>72</v>
      </c>
      <c r="C241" s="4">
        <v>1260216</v>
      </c>
      <c r="D241" s="4">
        <v>352693</v>
      </c>
      <c r="E241" s="5">
        <v>23218637.140000001</v>
      </c>
      <c r="F241" s="4">
        <v>875085</v>
      </c>
      <c r="G241" s="10">
        <f t="shared" ref="G241:G243" si="163">D241/C240</f>
        <v>0.38658828790712052</v>
      </c>
      <c r="H241" s="7">
        <f t="shared" ref="H241:H243" si="164">E241/D241</f>
        <v>65.83242973350761</v>
      </c>
      <c r="I241" s="8">
        <f t="shared" ref="I241:I243" si="165">F241/D241</f>
        <v>2.4811521634962985</v>
      </c>
    </row>
    <row r="242" spans="1:9" x14ac:dyDescent="0.25">
      <c r="A242" s="3">
        <v>2017</v>
      </c>
      <c r="B242" s="3" t="s">
        <v>72</v>
      </c>
      <c r="C242" s="4">
        <v>1562843</v>
      </c>
      <c r="D242" s="4">
        <v>466940</v>
      </c>
      <c r="E242" s="5">
        <v>32671821.800000001</v>
      </c>
      <c r="F242" s="4">
        <v>1158401</v>
      </c>
      <c r="G242" s="10">
        <f t="shared" si="163"/>
        <v>0.37052378322446311</v>
      </c>
      <c r="H242" s="7">
        <f t="shared" si="164"/>
        <v>69.970064248083261</v>
      </c>
      <c r="I242" s="8">
        <f t="shared" si="165"/>
        <v>2.4808347967618967</v>
      </c>
    </row>
    <row r="243" spans="1:9" x14ac:dyDescent="0.25">
      <c r="A243" s="3">
        <v>2018</v>
      </c>
      <c r="B243" s="3" t="s">
        <v>72</v>
      </c>
      <c r="C243" s="4">
        <v>1973772</v>
      </c>
      <c r="D243" s="4">
        <v>567808</v>
      </c>
      <c r="E243" s="5">
        <v>44877718.189999998</v>
      </c>
      <c r="F243" s="4">
        <v>1393200</v>
      </c>
      <c r="G243" s="10">
        <f t="shared" si="163"/>
        <v>0.36331736457212915</v>
      </c>
      <c r="H243" s="7">
        <f t="shared" si="164"/>
        <v>79.036783895260371</v>
      </c>
      <c r="I243" s="8">
        <f t="shared" si="165"/>
        <v>2.4536463029756539</v>
      </c>
    </row>
    <row r="244" spans="1:9" x14ac:dyDescent="0.25">
      <c r="A244" s="3">
        <v>2015</v>
      </c>
      <c r="B244" s="3" t="s">
        <v>73</v>
      </c>
      <c r="C244" s="4">
        <v>326914</v>
      </c>
      <c r="D244" s="3">
        <v>0</v>
      </c>
      <c r="E244" s="3">
        <v>0</v>
      </c>
      <c r="F244" s="3">
        <v>0</v>
      </c>
    </row>
    <row r="245" spans="1:9" x14ac:dyDescent="0.25">
      <c r="A245" s="3">
        <v>2016</v>
      </c>
      <c r="B245" s="3" t="s">
        <v>73</v>
      </c>
      <c r="C245" s="4">
        <v>477728</v>
      </c>
      <c r="D245" s="4">
        <v>76051</v>
      </c>
      <c r="E245" s="5">
        <v>3723568.66</v>
      </c>
      <c r="F245" s="4">
        <v>135274</v>
      </c>
      <c r="G245" s="10">
        <f t="shared" ref="G245:G247" si="166">D245/C244</f>
        <v>0.23263304722342878</v>
      </c>
      <c r="H245" s="7">
        <f t="shared" ref="H245:H247" si="167">E245/D245</f>
        <v>48.961468751232729</v>
      </c>
      <c r="I245" s="8">
        <f t="shared" ref="I245:I247" si="168">F245/D245</f>
        <v>1.7787274329068652</v>
      </c>
    </row>
    <row r="246" spans="1:9" x14ac:dyDescent="0.25">
      <c r="A246" s="3">
        <v>2017</v>
      </c>
      <c r="B246" s="3" t="s">
        <v>73</v>
      </c>
      <c r="C246" s="4">
        <v>579333</v>
      </c>
      <c r="D246" s="4">
        <v>103038</v>
      </c>
      <c r="E246" s="5">
        <v>4726864.4000000004</v>
      </c>
      <c r="F246" s="4">
        <v>180840</v>
      </c>
      <c r="G246" s="10">
        <f t="shared" si="166"/>
        <v>0.21568340143345166</v>
      </c>
      <c r="H246" s="7">
        <f t="shared" si="167"/>
        <v>45.874962635144321</v>
      </c>
      <c r="I246" s="8">
        <f t="shared" si="168"/>
        <v>1.7550806498573341</v>
      </c>
    </row>
    <row r="247" spans="1:9" x14ac:dyDescent="0.25">
      <c r="A247" s="3">
        <v>2018</v>
      </c>
      <c r="B247" s="3" t="s">
        <v>73</v>
      </c>
      <c r="C247" s="4">
        <v>724589</v>
      </c>
      <c r="D247" s="4">
        <v>124118</v>
      </c>
      <c r="E247" s="5">
        <v>5956409.7800000003</v>
      </c>
      <c r="F247" s="4">
        <v>219107</v>
      </c>
      <c r="G247" s="10">
        <f t="shared" si="166"/>
        <v>0.21424293109489706</v>
      </c>
      <c r="H247" s="7">
        <f t="shared" si="167"/>
        <v>47.989894938687378</v>
      </c>
      <c r="I247" s="8">
        <f t="shared" si="168"/>
        <v>1.7653120417667059</v>
      </c>
    </row>
    <row r="248" spans="1:9" x14ac:dyDescent="0.25">
      <c r="A248" s="3">
        <v>2015</v>
      </c>
      <c r="B248" s="3" t="s">
        <v>74</v>
      </c>
      <c r="C248" s="4">
        <v>835643</v>
      </c>
      <c r="D248" s="3">
        <v>0</v>
      </c>
      <c r="E248" s="3">
        <v>0</v>
      </c>
      <c r="F248" s="3">
        <v>0</v>
      </c>
    </row>
    <row r="249" spans="1:9" x14ac:dyDescent="0.25">
      <c r="A249" s="3">
        <v>2016</v>
      </c>
      <c r="B249" s="3" t="s">
        <v>74</v>
      </c>
      <c r="C249" s="4">
        <v>1149950</v>
      </c>
      <c r="D249" s="4">
        <v>305912</v>
      </c>
      <c r="E249" s="5">
        <v>17377671.050000001</v>
      </c>
      <c r="F249" s="4">
        <v>701247</v>
      </c>
      <c r="G249" s="10">
        <f t="shared" ref="G249:G251" si="169">D249/C248</f>
        <v>0.36607977330032082</v>
      </c>
      <c r="H249" s="7">
        <f t="shared" ref="H249:H251" si="170">E249/D249</f>
        <v>56.806111071157723</v>
      </c>
      <c r="I249" s="8">
        <f t="shared" ref="I249:I251" si="171">F249/D249</f>
        <v>2.2923160909019589</v>
      </c>
    </row>
    <row r="250" spans="1:9" x14ac:dyDescent="0.25">
      <c r="A250" s="3">
        <v>2017</v>
      </c>
      <c r="B250" s="3" t="s">
        <v>74</v>
      </c>
      <c r="C250" s="4">
        <v>1522187</v>
      </c>
      <c r="D250" s="4">
        <v>413517</v>
      </c>
      <c r="E250" s="5">
        <v>25270964.649999999</v>
      </c>
      <c r="F250" s="4">
        <v>968346</v>
      </c>
      <c r="G250" s="10">
        <f t="shared" si="169"/>
        <v>0.35959563459280836</v>
      </c>
      <c r="H250" s="7">
        <f t="shared" si="170"/>
        <v>61.112275069706925</v>
      </c>
      <c r="I250" s="8">
        <f t="shared" si="171"/>
        <v>2.3417320206908059</v>
      </c>
    </row>
    <row r="251" spans="1:9" x14ac:dyDescent="0.25">
      <c r="A251" s="3">
        <v>2018</v>
      </c>
      <c r="B251" s="3" t="s">
        <v>74</v>
      </c>
      <c r="C251" s="4">
        <v>1938837</v>
      </c>
      <c r="D251" s="4">
        <v>535044</v>
      </c>
      <c r="E251" s="5">
        <v>34040646.490000002</v>
      </c>
      <c r="F251" s="4">
        <v>1227034</v>
      </c>
      <c r="G251" s="10">
        <f t="shared" si="169"/>
        <v>0.35149689230035469</v>
      </c>
      <c r="H251" s="7">
        <f t="shared" si="170"/>
        <v>63.622144141416413</v>
      </c>
      <c r="I251" s="8">
        <f t="shared" si="171"/>
        <v>2.2933328847720933</v>
      </c>
    </row>
    <row r="252" spans="1:9" x14ac:dyDescent="0.25">
      <c r="A252" s="3">
        <v>2015</v>
      </c>
      <c r="B252" s="3" t="s">
        <v>75</v>
      </c>
      <c r="C252" s="4">
        <v>560783</v>
      </c>
      <c r="D252" s="3">
        <v>0</v>
      </c>
      <c r="E252" s="3">
        <v>0</v>
      </c>
      <c r="F252" s="3">
        <v>0</v>
      </c>
    </row>
    <row r="253" spans="1:9" x14ac:dyDescent="0.25">
      <c r="A253" s="3">
        <v>2016</v>
      </c>
      <c r="B253" s="3" t="s">
        <v>75</v>
      </c>
      <c r="C253" s="4">
        <v>860461</v>
      </c>
      <c r="D253" s="4">
        <v>178254</v>
      </c>
      <c r="E253" s="5">
        <v>3059473.81</v>
      </c>
      <c r="F253" s="4">
        <v>328777</v>
      </c>
      <c r="G253" s="10">
        <f t="shared" ref="G253:G255" si="172">D253/C252</f>
        <v>0.31786626912727384</v>
      </c>
      <c r="H253" s="7">
        <f t="shared" ref="H253:H255" si="173">E253/D253</f>
        <v>17.163563286097368</v>
      </c>
      <c r="I253" s="8">
        <f t="shared" ref="I253:I255" si="174">F253/D253</f>
        <v>1.8444298585164989</v>
      </c>
    </row>
    <row r="254" spans="1:9" x14ac:dyDescent="0.25">
      <c r="A254" s="3">
        <v>2017</v>
      </c>
      <c r="B254" s="3" t="s">
        <v>75</v>
      </c>
      <c r="C254" s="4">
        <v>1141576</v>
      </c>
      <c r="D254" s="4">
        <v>267459</v>
      </c>
      <c r="E254" s="5">
        <v>4925878.84</v>
      </c>
      <c r="F254" s="4">
        <v>491823</v>
      </c>
      <c r="G254" s="10">
        <f t="shared" si="172"/>
        <v>0.31083221668384736</v>
      </c>
      <c r="H254" s="7">
        <f t="shared" si="173"/>
        <v>18.417323178505864</v>
      </c>
      <c r="I254" s="8">
        <f t="shared" si="174"/>
        <v>1.8388725000841251</v>
      </c>
    </row>
    <row r="255" spans="1:9" x14ac:dyDescent="0.25">
      <c r="A255" s="3">
        <v>2018</v>
      </c>
      <c r="B255" s="3" t="s">
        <v>75</v>
      </c>
      <c r="C255" s="4">
        <v>1383786</v>
      </c>
      <c r="D255" s="4">
        <v>332118</v>
      </c>
      <c r="E255" s="5">
        <v>6030966.8700000001</v>
      </c>
      <c r="F255" s="4">
        <v>607014</v>
      </c>
      <c r="G255" s="10">
        <f t="shared" si="172"/>
        <v>0.29092938183703931</v>
      </c>
      <c r="H255" s="7">
        <f t="shared" si="173"/>
        <v>18.15910872039456</v>
      </c>
      <c r="I255" s="8">
        <f t="shared" si="174"/>
        <v>1.8277058154029593</v>
      </c>
    </row>
    <row r="256" spans="1:9" x14ac:dyDescent="0.25">
      <c r="A256" s="3">
        <v>2015</v>
      </c>
      <c r="B256" s="6" t="s">
        <v>76</v>
      </c>
      <c r="C256" s="4">
        <v>1083930</v>
      </c>
      <c r="D256" s="3">
        <v>0</v>
      </c>
      <c r="E256" s="3">
        <v>0</v>
      </c>
      <c r="F256" s="3">
        <v>0</v>
      </c>
    </row>
    <row r="257" spans="1:9" x14ac:dyDescent="0.25">
      <c r="A257" s="3">
        <v>2016</v>
      </c>
      <c r="B257" s="6" t="s">
        <v>76</v>
      </c>
      <c r="C257" s="4">
        <v>1558185</v>
      </c>
      <c r="D257" s="4">
        <v>588610</v>
      </c>
      <c r="E257" s="5">
        <v>247695721.46000001</v>
      </c>
      <c r="F257" s="4">
        <v>3151002</v>
      </c>
      <c r="G257" s="10">
        <f t="shared" ref="G257:G259" si="175">D257/C256</f>
        <v>0.54303322170250845</v>
      </c>
      <c r="H257" s="7">
        <f t="shared" ref="H257:H259" si="176">E257/D257</f>
        <v>420.81466753877783</v>
      </c>
      <c r="I257" s="8">
        <f t="shared" ref="I257:I259" si="177">F257/D257</f>
        <v>5.3532933521346902</v>
      </c>
    </row>
    <row r="258" spans="1:9" x14ac:dyDescent="0.25">
      <c r="A258" s="3">
        <v>2017</v>
      </c>
      <c r="B258" s="6" t="s">
        <v>76</v>
      </c>
      <c r="C258" s="4">
        <v>1874186</v>
      </c>
      <c r="D258" s="4">
        <v>828369</v>
      </c>
      <c r="E258" s="5">
        <v>372655232.72000003</v>
      </c>
      <c r="F258" s="4">
        <v>4691407</v>
      </c>
      <c r="G258" s="10">
        <f t="shared" si="175"/>
        <v>0.53162429364934205</v>
      </c>
      <c r="H258" s="7">
        <f t="shared" si="176"/>
        <v>449.86622232362635</v>
      </c>
      <c r="I258" s="8">
        <f t="shared" si="177"/>
        <v>5.6634265647314184</v>
      </c>
    </row>
    <row r="259" spans="1:9" x14ac:dyDescent="0.25">
      <c r="A259" s="3">
        <v>2018</v>
      </c>
      <c r="B259" s="6" t="s">
        <v>76</v>
      </c>
      <c r="C259" s="4">
        <v>2385388</v>
      </c>
      <c r="D259" s="4">
        <v>1020473</v>
      </c>
      <c r="E259" s="5">
        <v>483826724.89999998</v>
      </c>
      <c r="F259" s="4">
        <v>5852225</v>
      </c>
      <c r="G259" s="10">
        <f t="shared" si="175"/>
        <v>0.54448864733809776</v>
      </c>
      <c r="H259" s="7">
        <f t="shared" si="176"/>
        <v>474.12006481308174</v>
      </c>
      <c r="I259" s="8">
        <f t="shared" si="177"/>
        <v>5.7348161097843846</v>
      </c>
    </row>
    <row r="260" spans="1:9" x14ac:dyDescent="0.25">
      <c r="A260" s="3">
        <v>2015</v>
      </c>
      <c r="B260" s="3" t="s">
        <v>77</v>
      </c>
      <c r="C260" s="4">
        <v>8176</v>
      </c>
      <c r="D260" s="3">
        <v>0</v>
      </c>
      <c r="E260" s="3">
        <v>0</v>
      </c>
      <c r="F260" s="3">
        <v>0</v>
      </c>
    </row>
    <row r="261" spans="1:9" x14ac:dyDescent="0.25">
      <c r="A261" s="3">
        <v>2016</v>
      </c>
      <c r="B261" s="3" t="s">
        <v>77</v>
      </c>
      <c r="C261" s="4">
        <v>18968</v>
      </c>
      <c r="D261" s="4">
        <v>1602</v>
      </c>
      <c r="E261" s="5">
        <v>719756.35</v>
      </c>
      <c r="F261" s="4">
        <v>4591</v>
      </c>
      <c r="G261" s="10">
        <f t="shared" ref="G261:G263" si="178">D261/C260</f>
        <v>0.19593933463796478</v>
      </c>
      <c r="H261" s="7">
        <f t="shared" ref="H261:H263" si="179">E261/D261</f>
        <v>449.2861111111111</v>
      </c>
      <c r="I261" s="8">
        <f t="shared" ref="I261:I263" si="180">F261/D261</f>
        <v>2.8657927590511858</v>
      </c>
    </row>
    <row r="262" spans="1:9" x14ac:dyDescent="0.25">
      <c r="A262" s="3">
        <v>2017</v>
      </c>
      <c r="B262" s="3" t="s">
        <v>77</v>
      </c>
      <c r="C262" s="4">
        <v>23886</v>
      </c>
      <c r="D262" s="4">
        <v>3210</v>
      </c>
      <c r="E262" s="5">
        <v>3430584.98</v>
      </c>
      <c r="F262" s="4">
        <v>7999</v>
      </c>
      <c r="G262" s="10">
        <f t="shared" si="178"/>
        <v>0.16923239139603544</v>
      </c>
      <c r="H262" s="7">
        <f t="shared" si="179"/>
        <v>1068.7180623052959</v>
      </c>
      <c r="I262" s="8">
        <f t="shared" si="180"/>
        <v>2.4919003115264799</v>
      </c>
    </row>
    <row r="263" spans="1:9" x14ac:dyDescent="0.25">
      <c r="A263" s="3">
        <v>2018</v>
      </c>
      <c r="B263" s="3" t="s">
        <v>77</v>
      </c>
      <c r="C263" s="4">
        <v>22580</v>
      </c>
      <c r="D263" s="4">
        <v>3805</v>
      </c>
      <c r="E263" s="5">
        <v>6664489.46</v>
      </c>
      <c r="F263" s="4">
        <v>9239</v>
      </c>
      <c r="G263" s="10">
        <f t="shared" si="178"/>
        <v>0.15929833375198862</v>
      </c>
      <c r="H263" s="7">
        <f t="shared" si="179"/>
        <v>1751.5083994743759</v>
      </c>
      <c r="I263" s="8">
        <f t="shared" si="180"/>
        <v>2.4281208935611036</v>
      </c>
    </row>
    <row r="264" spans="1:9" x14ac:dyDescent="0.25">
      <c r="A264" s="3">
        <v>2015</v>
      </c>
      <c r="B264" s="6" t="s">
        <v>78</v>
      </c>
      <c r="C264" s="4">
        <v>1697779</v>
      </c>
      <c r="D264" s="3">
        <v>0</v>
      </c>
      <c r="E264" s="3">
        <v>0</v>
      </c>
      <c r="F264" s="3">
        <v>0</v>
      </c>
    </row>
    <row r="265" spans="1:9" x14ac:dyDescent="0.25">
      <c r="A265" s="3">
        <v>2016</v>
      </c>
      <c r="B265" s="6" t="s">
        <v>78</v>
      </c>
      <c r="C265" s="4">
        <v>2453171</v>
      </c>
      <c r="D265" s="4">
        <v>858951</v>
      </c>
      <c r="E265" s="5">
        <v>57912506.439999998</v>
      </c>
      <c r="F265" s="4">
        <v>2252033</v>
      </c>
      <c r="G265" s="10">
        <f t="shared" ref="G265:G267" si="181">D265/C264</f>
        <v>0.50592627191171524</v>
      </c>
      <c r="H265" s="7">
        <f t="shared" ref="H265:H267" si="182">E265/D265</f>
        <v>67.422363371135248</v>
      </c>
      <c r="I265" s="8">
        <f t="shared" ref="I265:I267" si="183">F265/D265</f>
        <v>2.621841059618069</v>
      </c>
    </row>
    <row r="266" spans="1:9" x14ac:dyDescent="0.25">
      <c r="A266" s="3">
        <v>2017</v>
      </c>
      <c r="B266" s="6" t="s">
        <v>78</v>
      </c>
      <c r="C266" s="4">
        <v>3114727</v>
      </c>
      <c r="D266" s="4">
        <v>1177172</v>
      </c>
      <c r="E266" s="5">
        <v>83744333.109999999</v>
      </c>
      <c r="F266" s="4">
        <v>3076479</v>
      </c>
      <c r="G266" s="10">
        <f t="shared" si="181"/>
        <v>0.47985729490524714</v>
      </c>
      <c r="H266" s="7">
        <f t="shared" si="182"/>
        <v>71.140269314934429</v>
      </c>
      <c r="I266" s="8">
        <f t="shared" si="183"/>
        <v>2.6134490116992248</v>
      </c>
    </row>
    <row r="267" spans="1:9" x14ac:dyDescent="0.25">
      <c r="A267" s="3">
        <v>2018</v>
      </c>
      <c r="B267" s="6" t="s">
        <v>78</v>
      </c>
      <c r="C267" s="4">
        <v>3903748</v>
      </c>
      <c r="D267" s="4">
        <v>1479668</v>
      </c>
      <c r="E267" s="5">
        <v>103586940.63</v>
      </c>
      <c r="F267" s="4">
        <v>3814234</v>
      </c>
      <c r="G267" s="10">
        <f t="shared" si="181"/>
        <v>0.47505543824547064</v>
      </c>
      <c r="H267" s="7">
        <f t="shared" si="182"/>
        <v>70.006880347483346</v>
      </c>
      <c r="I267" s="8">
        <f t="shared" si="183"/>
        <v>2.5777633901659023</v>
      </c>
    </row>
    <row r="268" spans="1:9" x14ac:dyDescent="0.25">
      <c r="A268" s="3">
        <v>2015</v>
      </c>
      <c r="B268" s="6" t="s">
        <v>79</v>
      </c>
      <c r="C268" s="4">
        <v>1177399</v>
      </c>
      <c r="D268" s="3">
        <v>0</v>
      </c>
      <c r="E268" s="3">
        <v>0</v>
      </c>
      <c r="F268" s="3">
        <v>0</v>
      </c>
    </row>
    <row r="269" spans="1:9" x14ac:dyDescent="0.25">
      <c r="A269" s="3">
        <v>2016</v>
      </c>
      <c r="B269" s="6" t="s">
        <v>79</v>
      </c>
      <c r="C269" s="4">
        <v>1723421</v>
      </c>
      <c r="D269" s="4">
        <v>534389</v>
      </c>
      <c r="E269" s="5">
        <v>140631829.81999999</v>
      </c>
      <c r="F269" s="4">
        <v>1493912</v>
      </c>
      <c r="G269" s="10">
        <f t="shared" ref="G269:G271" si="184">D269/C268</f>
        <v>0.45387247653514229</v>
      </c>
      <c r="H269" s="7">
        <f t="shared" ref="H269:H271" si="185">E269/D269</f>
        <v>263.16378110327867</v>
      </c>
      <c r="I269" s="8">
        <f t="shared" ref="I269:I271" si="186">F269/D269</f>
        <v>2.7955515551405439</v>
      </c>
    </row>
    <row r="270" spans="1:9" x14ac:dyDescent="0.25">
      <c r="A270" s="3">
        <v>2017</v>
      </c>
      <c r="B270" s="6" t="s">
        <v>79</v>
      </c>
      <c r="C270" s="4">
        <v>2294345</v>
      </c>
      <c r="D270" s="4">
        <v>775012</v>
      </c>
      <c r="E270" s="5">
        <v>224984261.75</v>
      </c>
      <c r="F270" s="4">
        <v>2174031</v>
      </c>
      <c r="G270" s="10">
        <f t="shared" si="184"/>
        <v>0.44969395173901211</v>
      </c>
      <c r="H270" s="7">
        <f t="shared" si="185"/>
        <v>290.29777829246513</v>
      </c>
      <c r="I270" s="8">
        <f t="shared" si="186"/>
        <v>2.8051578556203003</v>
      </c>
    </row>
    <row r="271" spans="1:9" x14ac:dyDescent="0.25">
      <c r="A271" s="3">
        <v>2018</v>
      </c>
      <c r="B271" s="6" t="s">
        <v>79</v>
      </c>
      <c r="C271" s="4">
        <v>2711056</v>
      </c>
      <c r="D271" s="4">
        <v>949578</v>
      </c>
      <c r="E271" s="5">
        <v>276310378.38</v>
      </c>
      <c r="F271" s="4">
        <v>2544897</v>
      </c>
      <c r="G271" s="10">
        <f t="shared" si="184"/>
        <v>0.41387759905332461</v>
      </c>
      <c r="H271" s="7">
        <f t="shared" si="185"/>
        <v>290.9822872686604</v>
      </c>
      <c r="I271" s="8">
        <f t="shared" si="186"/>
        <v>2.6800294446585746</v>
      </c>
    </row>
    <row r="272" spans="1:9" x14ac:dyDescent="0.25">
      <c r="A272" s="3">
        <v>2015</v>
      </c>
      <c r="B272" s="3" t="s">
        <v>80</v>
      </c>
      <c r="C272" s="4">
        <v>75368</v>
      </c>
      <c r="D272" s="3">
        <v>0</v>
      </c>
      <c r="E272" s="3">
        <v>0</v>
      </c>
      <c r="F272" s="3">
        <v>0</v>
      </c>
    </row>
    <row r="273" spans="1:9" x14ac:dyDescent="0.25">
      <c r="A273" s="3">
        <v>2016</v>
      </c>
      <c r="B273" s="3" t="s">
        <v>80</v>
      </c>
      <c r="C273" s="4">
        <v>103240</v>
      </c>
      <c r="D273" s="4">
        <v>34993</v>
      </c>
      <c r="E273" s="4">
        <v>36628785</v>
      </c>
      <c r="F273" s="4">
        <v>235659</v>
      </c>
      <c r="G273" s="10">
        <f t="shared" ref="G273:G275" si="187">D273/C272</f>
        <v>0.46429519159324911</v>
      </c>
      <c r="H273" s="7">
        <f t="shared" ref="H273:H275" si="188">E273/D273</f>
        <v>1046.7460634984141</v>
      </c>
      <c r="I273" s="8">
        <f t="shared" ref="I273:I275" si="189">F273/D273</f>
        <v>6.7344611779498758</v>
      </c>
    </row>
    <row r="274" spans="1:9" x14ac:dyDescent="0.25">
      <c r="A274" s="3">
        <v>2017</v>
      </c>
      <c r="B274" s="3" t="s">
        <v>80</v>
      </c>
      <c r="C274" s="4">
        <v>121529</v>
      </c>
      <c r="D274" s="4">
        <v>47536</v>
      </c>
      <c r="E274" s="5">
        <v>48928116.299999997</v>
      </c>
      <c r="F274" s="4">
        <v>321052</v>
      </c>
      <c r="G274" s="10">
        <f t="shared" si="187"/>
        <v>0.46044168926772566</v>
      </c>
      <c r="H274" s="7">
        <f t="shared" si="188"/>
        <v>1029.285516240323</v>
      </c>
      <c r="I274" s="8">
        <f t="shared" si="189"/>
        <v>6.7538707505890274</v>
      </c>
    </row>
    <row r="275" spans="1:9" x14ac:dyDescent="0.25">
      <c r="A275" s="3">
        <v>2018</v>
      </c>
      <c r="B275" s="3" t="s">
        <v>80</v>
      </c>
      <c r="C275" s="4">
        <v>145053</v>
      </c>
      <c r="D275" s="4">
        <v>54371</v>
      </c>
      <c r="E275" s="5">
        <v>56771160.530000001</v>
      </c>
      <c r="F275" s="4">
        <v>376376</v>
      </c>
      <c r="G275" s="10">
        <f t="shared" si="187"/>
        <v>0.44739115766607146</v>
      </c>
      <c r="H275" s="7">
        <f t="shared" si="188"/>
        <v>1044.1441306946717</v>
      </c>
      <c r="I275" s="8">
        <f t="shared" si="189"/>
        <v>6.9223667028379099</v>
      </c>
    </row>
    <row r="276" spans="1:9" x14ac:dyDescent="0.25">
      <c r="A276" s="3">
        <v>2015</v>
      </c>
      <c r="B276" s="3" t="s">
        <v>81</v>
      </c>
      <c r="C276" s="3">
        <v>135</v>
      </c>
      <c r="D276" s="3">
        <v>0</v>
      </c>
      <c r="E276" s="3">
        <v>0</v>
      </c>
      <c r="F276" s="3">
        <v>0</v>
      </c>
    </row>
    <row r="277" spans="1:9" x14ac:dyDescent="0.25">
      <c r="A277" s="3">
        <v>2016</v>
      </c>
      <c r="B277" s="3" t="s">
        <v>81</v>
      </c>
      <c r="C277" s="3">
        <v>64</v>
      </c>
      <c r="D277" s="3">
        <v>2</v>
      </c>
      <c r="E277" s="5">
        <v>1140.55</v>
      </c>
      <c r="F277" s="3">
        <v>11</v>
      </c>
      <c r="G277" s="10">
        <f t="shared" ref="G277:G279" si="190">D277/C276</f>
        <v>1.4814814814814815E-2</v>
      </c>
      <c r="H277" s="7">
        <f t="shared" ref="H277:H279" si="191">E277/D277</f>
        <v>570.27499999999998</v>
      </c>
      <c r="I277" s="8">
        <f t="shared" ref="I277:I279" si="192">F277/D277</f>
        <v>5.5</v>
      </c>
    </row>
    <row r="278" spans="1:9" x14ac:dyDescent="0.25">
      <c r="A278" s="3">
        <v>2017</v>
      </c>
      <c r="B278" s="3" t="s">
        <v>81</v>
      </c>
      <c r="C278" s="3">
        <v>33</v>
      </c>
      <c r="D278" s="3">
        <v>2</v>
      </c>
      <c r="E278" s="3">
        <v>360</v>
      </c>
      <c r="F278" s="3">
        <v>3</v>
      </c>
      <c r="G278" s="10">
        <f t="shared" si="190"/>
        <v>3.125E-2</v>
      </c>
      <c r="H278" s="7">
        <f t="shared" si="191"/>
        <v>180</v>
      </c>
      <c r="I278" s="8">
        <f t="shared" si="192"/>
        <v>1.5</v>
      </c>
    </row>
    <row r="279" spans="1:9" x14ac:dyDescent="0.25">
      <c r="A279" s="3">
        <v>2018</v>
      </c>
      <c r="B279" s="3" t="s">
        <v>81</v>
      </c>
      <c r="C279" s="3">
        <v>880</v>
      </c>
      <c r="D279" s="3">
        <v>3</v>
      </c>
      <c r="E279" s="4">
        <v>6200</v>
      </c>
      <c r="F279" s="3">
        <v>4</v>
      </c>
      <c r="G279" s="10">
        <f t="shared" si="190"/>
        <v>9.0909090909090912E-2</v>
      </c>
      <c r="H279" s="7">
        <f t="shared" si="191"/>
        <v>2066.6666666666665</v>
      </c>
      <c r="I279" s="8">
        <f t="shared" si="192"/>
        <v>1.3333333333333333</v>
      </c>
    </row>
  </sheetData>
  <sortState ref="A64:G285">
    <sortCondition ref="C64:C285"/>
    <sortCondition ref="A64:A285"/>
  </sortState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FF25-FA29-4D00-BD2F-C57E2F9CE5C4}">
  <dimension ref="A1:N44"/>
  <sheetViews>
    <sheetView zoomScale="115" zoomScaleNormal="115" workbookViewId="0">
      <selection activeCell="A31" sqref="A31:J44"/>
    </sheetView>
  </sheetViews>
  <sheetFormatPr defaultRowHeight="14.4" x14ac:dyDescent="0.25"/>
  <cols>
    <col min="1" max="1" width="28.33203125" bestFit="1" customWidth="1"/>
    <col min="2" max="4" width="28.77734375" customWidth="1"/>
  </cols>
  <sheetData>
    <row r="1" spans="1:14" x14ac:dyDescent="0.25">
      <c r="A1" s="17"/>
      <c r="B1" s="17">
        <v>2016</v>
      </c>
      <c r="C1" s="17">
        <v>2017</v>
      </c>
      <c r="D1" s="17">
        <v>2018</v>
      </c>
      <c r="F1" s="17"/>
      <c r="G1" s="17">
        <v>2016</v>
      </c>
      <c r="H1" s="17">
        <v>2017</v>
      </c>
      <c r="I1" s="17">
        <v>2018</v>
      </c>
      <c r="K1" s="17"/>
      <c r="L1" s="17">
        <v>2016</v>
      </c>
      <c r="M1" s="17">
        <v>2017</v>
      </c>
      <c r="N1" s="17">
        <v>2018</v>
      </c>
    </row>
    <row r="2" spans="1:14" x14ac:dyDescent="0.25">
      <c r="A2" s="17" t="s">
        <v>28</v>
      </c>
      <c r="B2" s="18">
        <v>283.95209432256172</v>
      </c>
      <c r="C2" s="18">
        <v>297.27371053549786</v>
      </c>
      <c r="D2" s="18">
        <v>305.27553891074251</v>
      </c>
      <c r="F2" s="17" t="s">
        <v>28</v>
      </c>
      <c r="G2" s="16">
        <v>0.36867615055904185</v>
      </c>
      <c r="H2" s="16">
        <v>0.36117201325784781</v>
      </c>
      <c r="I2" s="16">
        <v>0.32736894090658059</v>
      </c>
      <c r="K2" s="17" t="s">
        <v>28</v>
      </c>
      <c r="L2" s="19">
        <v>2.1171075828833241</v>
      </c>
      <c r="M2" s="19">
        <v>2.1166048240957167</v>
      </c>
      <c r="N2" s="19">
        <v>2.0375424794192791</v>
      </c>
    </row>
    <row r="3" spans="1:14" x14ac:dyDescent="0.25">
      <c r="A3" s="17" t="s">
        <v>43</v>
      </c>
      <c r="B3" s="18">
        <v>2333.2879169116209</v>
      </c>
      <c r="C3" s="18">
        <v>2327.5387780874412</v>
      </c>
      <c r="D3" s="18">
        <v>2290.9904459566196</v>
      </c>
      <c r="F3" s="17" t="s">
        <v>43</v>
      </c>
      <c r="G3" s="16">
        <v>0.13612537512504169</v>
      </c>
      <c r="H3" s="16">
        <v>0.16112374056299289</v>
      </c>
      <c r="I3" s="16">
        <v>0.16367831180325587</v>
      </c>
      <c r="K3" s="17" t="s">
        <v>43</v>
      </c>
      <c r="L3" s="19">
        <v>1.4611992945326278</v>
      </c>
      <c r="M3" s="19">
        <v>1.4314579341578122</v>
      </c>
      <c r="N3" s="19">
        <v>1.4646090284950484</v>
      </c>
    </row>
    <row r="4" spans="1:14" x14ac:dyDescent="0.25">
      <c r="A4" s="17" t="s">
        <v>47</v>
      </c>
      <c r="B4" s="18">
        <v>63.666950115873327</v>
      </c>
      <c r="C4" s="18">
        <v>67.023575960808813</v>
      </c>
      <c r="D4" s="18">
        <v>66.524197367021515</v>
      </c>
      <c r="F4" s="17" t="s">
        <v>47</v>
      </c>
      <c r="G4" s="16">
        <v>0.52355817059099374</v>
      </c>
      <c r="H4" s="16">
        <v>0.50064881449052467</v>
      </c>
      <c r="I4" s="16">
        <v>0.48629796136113002</v>
      </c>
      <c r="K4" s="17" t="s">
        <v>47</v>
      </c>
      <c r="L4" s="19">
        <v>2.9412430135197511</v>
      </c>
      <c r="M4" s="19">
        <v>2.9413865895806706</v>
      </c>
      <c r="N4" s="19">
        <v>2.7827629380853103</v>
      </c>
    </row>
    <row r="5" spans="1:14" x14ac:dyDescent="0.25">
      <c r="A5" s="17" t="s">
        <v>48</v>
      </c>
      <c r="B5" s="18">
        <v>77.271768090199487</v>
      </c>
      <c r="C5" s="18">
        <v>78.625471209043255</v>
      </c>
      <c r="D5" s="18">
        <v>78.006412784310896</v>
      </c>
      <c r="F5" s="17" t="s">
        <v>48</v>
      </c>
      <c r="G5" s="16">
        <v>0.51031030407235589</v>
      </c>
      <c r="H5" s="16">
        <v>0.47779278905377526</v>
      </c>
      <c r="I5" s="16">
        <v>0.45794186350975502</v>
      </c>
      <c r="K5" s="17" t="s">
        <v>48</v>
      </c>
      <c r="L5" s="19">
        <v>3.1597307892454465</v>
      </c>
      <c r="M5" s="19">
        <v>3.0639437844659079</v>
      </c>
      <c r="N5" s="19">
        <v>2.9506591150569972</v>
      </c>
    </row>
    <row r="6" spans="1:14" x14ac:dyDescent="0.25">
      <c r="A6" s="17" t="s">
        <v>63</v>
      </c>
      <c r="B6" s="18">
        <v>68.311451331998839</v>
      </c>
      <c r="C6" s="18">
        <v>79.286657350373559</v>
      </c>
      <c r="D6" s="18">
        <v>88.498454308890516</v>
      </c>
      <c r="F6" s="17" t="s">
        <v>63</v>
      </c>
      <c r="G6" s="16">
        <v>0.4253329682653394</v>
      </c>
      <c r="H6" s="16">
        <v>0.40772397202058719</v>
      </c>
      <c r="I6" s="16">
        <v>0.40393592147115204</v>
      </c>
      <c r="K6" s="17" t="s">
        <v>63</v>
      </c>
      <c r="L6" s="19">
        <v>2.5353656493328982</v>
      </c>
      <c r="M6" s="19">
        <v>2.5594863484921317</v>
      </c>
      <c r="N6" s="19">
        <v>2.5109446418840169</v>
      </c>
    </row>
    <row r="7" spans="1:14" x14ac:dyDescent="0.25">
      <c r="A7" s="17" t="s">
        <v>65</v>
      </c>
      <c r="B7" s="18">
        <v>445.93730302633787</v>
      </c>
      <c r="C7" s="18">
        <v>453.16383922723253</v>
      </c>
      <c r="D7" s="18">
        <v>456.49511881992686</v>
      </c>
      <c r="F7" s="17" t="s">
        <v>65</v>
      </c>
      <c r="G7" s="16">
        <v>0.4851367527568195</v>
      </c>
      <c r="H7" s="16">
        <v>0.48469203764035768</v>
      </c>
      <c r="I7" s="16">
        <v>0.5067366359504859</v>
      </c>
      <c r="K7" s="17" t="s">
        <v>65</v>
      </c>
      <c r="L7" s="19">
        <v>4.9340804157242459</v>
      </c>
      <c r="M7" s="19">
        <v>5.1891728615670285</v>
      </c>
      <c r="N7" s="19">
        <v>5.2290826388131881</v>
      </c>
    </row>
    <row r="8" spans="1:14" x14ac:dyDescent="0.25">
      <c r="A8" s="17" t="s">
        <v>67</v>
      </c>
      <c r="B8" s="18">
        <v>63.164888973470028</v>
      </c>
      <c r="C8" s="18">
        <v>63.947756882237755</v>
      </c>
      <c r="D8" s="18">
        <v>66.149131399067102</v>
      </c>
      <c r="F8" s="17" t="s">
        <v>67</v>
      </c>
      <c r="G8" s="16">
        <v>0.38519995665357065</v>
      </c>
      <c r="H8" s="16">
        <v>0.35379529884187311</v>
      </c>
      <c r="I8" s="16">
        <v>0.33752200670812654</v>
      </c>
      <c r="K8" s="17" t="s">
        <v>67</v>
      </c>
      <c r="L8" s="19">
        <v>2.2356476386693918</v>
      </c>
      <c r="M8" s="19">
        <v>2.2202271780831628</v>
      </c>
      <c r="N8" s="19">
        <v>2.2076842589061325</v>
      </c>
    </row>
    <row r="9" spans="1:14" x14ac:dyDescent="0.25">
      <c r="A9" s="17" t="s">
        <v>68</v>
      </c>
      <c r="B9" s="18">
        <v>72.321063769666509</v>
      </c>
      <c r="C9" s="18">
        <v>75.235494952889411</v>
      </c>
      <c r="D9" s="18">
        <v>77.615388538429585</v>
      </c>
      <c r="F9" s="17" t="s">
        <v>68</v>
      </c>
      <c r="G9" s="16">
        <v>0.56279749952928593</v>
      </c>
      <c r="H9" s="16">
        <v>0.52194558215759834</v>
      </c>
      <c r="I9" s="16">
        <v>0.5212035530798137</v>
      </c>
      <c r="K9" s="17" t="s">
        <v>68</v>
      </c>
      <c r="L9" s="19">
        <v>3.0504789390895461</v>
      </c>
      <c r="M9" s="19">
        <v>2.9991484586022801</v>
      </c>
      <c r="N9" s="19">
        <v>2.9626313269198672</v>
      </c>
    </row>
    <row r="10" spans="1:14" x14ac:dyDescent="0.25">
      <c r="A10" s="17" t="s">
        <v>70</v>
      </c>
      <c r="B10" s="18">
        <v>119.13206420273315</v>
      </c>
      <c r="C10" s="18">
        <v>130.95668379192921</v>
      </c>
      <c r="D10" s="18">
        <v>153.58034759613093</v>
      </c>
      <c r="F10" s="17" t="s">
        <v>70</v>
      </c>
      <c r="G10" s="16">
        <v>0.40437830961748955</v>
      </c>
      <c r="H10" s="16">
        <v>0.36732632536547677</v>
      </c>
      <c r="I10" s="16">
        <v>0.39122146024599125</v>
      </c>
      <c r="K10" s="17" t="s">
        <v>70</v>
      </c>
      <c r="L10" s="19">
        <v>2.4098820706405641</v>
      </c>
      <c r="M10" s="19">
        <v>2.3617224205120735</v>
      </c>
      <c r="N10" s="19">
        <v>2.3642896151830253</v>
      </c>
    </row>
    <row r="11" spans="1:14" x14ac:dyDescent="0.25">
      <c r="A11" s="17" t="s">
        <v>76</v>
      </c>
      <c r="B11" s="18">
        <v>420.81466753877783</v>
      </c>
      <c r="C11" s="18">
        <v>449.86622232362635</v>
      </c>
      <c r="D11" s="18">
        <v>474.12006481308174</v>
      </c>
      <c r="F11" s="17" t="s">
        <v>76</v>
      </c>
      <c r="G11" s="16">
        <v>0.54303322170250845</v>
      </c>
      <c r="H11" s="16">
        <v>0.53162429364934205</v>
      </c>
      <c r="I11" s="16">
        <v>0.54448864733809776</v>
      </c>
      <c r="K11" s="17" t="s">
        <v>76</v>
      </c>
      <c r="L11" s="19">
        <v>5.3532933521346902</v>
      </c>
      <c r="M11" s="19">
        <v>5.6634265647314184</v>
      </c>
      <c r="N11" s="19">
        <v>5.7348161097843846</v>
      </c>
    </row>
    <row r="12" spans="1:14" x14ac:dyDescent="0.25">
      <c r="A12" s="17" t="s">
        <v>78</v>
      </c>
      <c r="B12" s="18">
        <v>67.422363371135248</v>
      </c>
      <c r="C12" s="18">
        <v>71.140269314934429</v>
      </c>
      <c r="D12" s="18">
        <v>70.006880347483346</v>
      </c>
      <c r="F12" s="17" t="s">
        <v>78</v>
      </c>
      <c r="G12" s="16">
        <v>0.50592627191171524</v>
      </c>
      <c r="H12" s="16">
        <v>0.47985729490524714</v>
      </c>
      <c r="I12" s="16">
        <v>0.47505543824547064</v>
      </c>
      <c r="K12" s="17" t="s">
        <v>78</v>
      </c>
      <c r="L12" s="19">
        <v>2.621841059618069</v>
      </c>
      <c r="M12" s="19">
        <v>2.6134490116992248</v>
      </c>
      <c r="N12" s="19">
        <v>2.5777633901659023</v>
      </c>
    </row>
    <row r="13" spans="1:14" x14ac:dyDescent="0.25">
      <c r="A13" s="17" t="s">
        <v>79</v>
      </c>
      <c r="B13" s="18">
        <v>263.16378110327867</v>
      </c>
      <c r="C13" s="18">
        <v>290.29777829246513</v>
      </c>
      <c r="D13" s="18">
        <v>290.9822872686604</v>
      </c>
      <c r="F13" s="17" t="s">
        <v>79</v>
      </c>
      <c r="G13" s="16">
        <v>0.45387247653514229</v>
      </c>
      <c r="H13" s="16">
        <v>0.44969395173901211</v>
      </c>
      <c r="I13" s="16">
        <v>0.41387759905332461</v>
      </c>
      <c r="K13" s="17" t="s">
        <v>79</v>
      </c>
      <c r="L13" s="19">
        <v>2.7955515551405439</v>
      </c>
      <c r="M13" s="19">
        <v>2.8051578556203003</v>
      </c>
      <c r="N13" s="19">
        <v>2.6800294446585746</v>
      </c>
    </row>
    <row r="16" spans="1:14" ht="22.05" customHeight="1" x14ac:dyDescent="0.25">
      <c r="A16" s="22"/>
      <c r="B16" s="14" t="s">
        <v>95</v>
      </c>
      <c r="C16" s="14" t="s">
        <v>97</v>
      </c>
      <c r="D16" s="14" t="s">
        <v>96</v>
      </c>
    </row>
    <row r="17" spans="1:11" ht="22.05" customHeight="1" x14ac:dyDescent="0.25">
      <c r="A17" s="22" t="s">
        <v>28</v>
      </c>
      <c r="B17" s="20"/>
      <c r="C17" s="20"/>
      <c r="D17" s="20"/>
    </row>
    <row r="18" spans="1:11" ht="22.05" customHeight="1" x14ac:dyDescent="0.25">
      <c r="A18" s="22" t="s">
        <v>43</v>
      </c>
      <c r="B18" s="20"/>
      <c r="C18" s="20"/>
      <c r="D18" s="20"/>
    </row>
    <row r="19" spans="1:11" ht="22.05" customHeight="1" x14ac:dyDescent="0.25">
      <c r="A19" s="22" t="s">
        <v>47</v>
      </c>
      <c r="B19" s="20"/>
      <c r="C19" s="20"/>
      <c r="D19" s="20"/>
    </row>
    <row r="20" spans="1:11" ht="22.05" customHeight="1" x14ac:dyDescent="0.25">
      <c r="A20" s="22" t="s">
        <v>48</v>
      </c>
      <c r="B20" s="20"/>
      <c r="C20" s="20"/>
      <c r="D20" s="20"/>
    </row>
    <row r="21" spans="1:11" ht="22.05" customHeight="1" x14ac:dyDescent="0.25">
      <c r="A21" s="22" t="s">
        <v>63</v>
      </c>
      <c r="B21" s="20"/>
      <c r="C21" s="20"/>
      <c r="D21" s="20"/>
    </row>
    <row r="22" spans="1:11" ht="22.05" customHeight="1" x14ac:dyDescent="0.25">
      <c r="A22" s="22" t="s">
        <v>65</v>
      </c>
      <c r="B22" s="20"/>
      <c r="C22" s="20"/>
      <c r="D22" s="20"/>
    </row>
    <row r="23" spans="1:11" ht="22.05" customHeight="1" x14ac:dyDescent="0.25">
      <c r="A23" s="22" t="s">
        <v>67</v>
      </c>
      <c r="B23" s="20"/>
      <c r="C23" s="20"/>
      <c r="D23" s="20"/>
    </row>
    <row r="24" spans="1:11" ht="22.05" customHeight="1" x14ac:dyDescent="0.25">
      <c r="A24" s="22" t="s">
        <v>68</v>
      </c>
      <c r="B24" s="20"/>
      <c r="C24" s="20"/>
      <c r="D24" s="20"/>
    </row>
    <row r="25" spans="1:11" ht="22.05" customHeight="1" x14ac:dyDescent="0.25">
      <c r="A25" s="22" t="s">
        <v>70</v>
      </c>
      <c r="B25" s="20"/>
      <c r="C25" s="20"/>
      <c r="D25" s="20"/>
    </row>
    <row r="26" spans="1:11" ht="22.05" customHeight="1" x14ac:dyDescent="0.25">
      <c r="A26" s="22" t="s">
        <v>76</v>
      </c>
      <c r="B26" s="20"/>
      <c r="C26" s="20"/>
      <c r="D26" s="20"/>
    </row>
    <row r="27" spans="1:11" ht="22.05" customHeight="1" x14ac:dyDescent="0.25">
      <c r="A27" s="22" t="s">
        <v>78</v>
      </c>
      <c r="B27" s="20"/>
      <c r="C27" s="20"/>
      <c r="D27" s="20"/>
    </row>
    <row r="28" spans="1:11" ht="22.05" customHeight="1" x14ac:dyDescent="0.25">
      <c r="A28" s="22" t="s">
        <v>79</v>
      </c>
      <c r="B28" s="20"/>
      <c r="C28" s="20"/>
      <c r="D28" s="20"/>
    </row>
    <row r="31" spans="1:11" x14ac:dyDescent="0.25">
      <c r="A31" s="28"/>
      <c r="B31" s="29" t="s">
        <v>92</v>
      </c>
      <c r="C31" s="30"/>
      <c r="D31" s="31"/>
      <c r="E31" s="29" t="s">
        <v>100</v>
      </c>
      <c r="F31" s="30"/>
      <c r="G31" s="31"/>
      <c r="H31" s="29" t="s">
        <v>101</v>
      </c>
      <c r="I31" s="30"/>
      <c r="J31" s="31"/>
    </row>
    <row r="32" spans="1:11" x14ac:dyDescent="0.25">
      <c r="A32" s="23"/>
      <c r="B32" s="23">
        <v>2016</v>
      </c>
      <c r="C32" s="23">
        <v>2017</v>
      </c>
      <c r="D32" s="23">
        <v>2018</v>
      </c>
      <c r="E32" s="23">
        <v>2016</v>
      </c>
      <c r="F32" s="23">
        <v>2017</v>
      </c>
      <c r="G32" s="23">
        <v>2018</v>
      </c>
      <c r="H32" s="23">
        <v>2016</v>
      </c>
      <c r="I32" s="23">
        <v>2017</v>
      </c>
      <c r="J32" s="23">
        <v>2018</v>
      </c>
      <c r="K32" s="17"/>
    </row>
    <row r="33" spans="1:11" x14ac:dyDescent="0.25">
      <c r="A33" s="24" t="s">
        <v>28</v>
      </c>
      <c r="B33" s="25">
        <v>0.36867615055904185</v>
      </c>
      <c r="C33" s="25">
        <v>0.36117201325784781</v>
      </c>
      <c r="D33" s="25">
        <v>0.32736894090658059</v>
      </c>
      <c r="E33" s="26">
        <v>283.95209432256172</v>
      </c>
      <c r="F33" s="26">
        <v>297.27371053549786</v>
      </c>
      <c r="G33" s="26">
        <v>305.27553891074251</v>
      </c>
      <c r="H33" s="27">
        <v>2.1171075828833241</v>
      </c>
      <c r="I33" s="27">
        <v>2.1166048240957167</v>
      </c>
      <c r="J33" s="27">
        <v>2.0375424794192791</v>
      </c>
      <c r="K33" s="17"/>
    </row>
    <row r="34" spans="1:11" x14ac:dyDescent="0.25">
      <c r="A34" s="24" t="s">
        <v>43</v>
      </c>
      <c r="B34" s="25">
        <v>0.13612537512504169</v>
      </c>
      <c r="C34" s="25">
        <v>0.16112374056299289</v>
      </c>
      <c r="D34" s="25">
        <v>0.16367831180325587</v>
      </c>
      <c r="E34" s="26">
        <v>2333.2879169116209</v>
      </c>
      <c r="F34" s="26">
        <v>2327.5387780874412</v>
      </c>
      <c r="G34" s="26">
        <v>2290.9904459566196</v>
      </c>
      <c r="H34" s="27">
        <v>1.4611992945326278</v>
      </c>
      <c r="I34" s="27">
        <v>1.4314579341578122</v>
      </c>
      <c r="J34" s="27">
        <v>1.4646090284950484</v>
      </c>
      <c r="K34" s="17"/>
    </row>
    <row r="35" spans="1:11" x14ac:dyDescent="0.25">
      <c r="A35" s="24" t="s">
        <v>47</v>
      </c>
      <c r="B35" s="25">
        <v>0.52355817059099374</v>
      </c>
      <c r="C35" s="25">
        <v>0.50064881449052467</v>
      </c>
      <c r="D35" s="25">
        <v>0.48629796136113002</v>
      </c>
      <c r="E35" s="26">
        <v>63.666950115873327</v>
      </c>
      <c r="F35" s="26">
        <v>67.023575960808813</v>
      </c>
      <c r="G35" s="26">
        <v>66.524197367021515</v>
      </c>
      <c r="H35" s="27">
        <v>2.9412430135197511</v>
      </c>
      <c r="I35" s="27">
        <v>2.9413865895806706</v>
      </c>
      <c r="J35" s="27">
        <v>2.7827629380853103</v>
      </c>
      <c r="K35" s="17"/>
    </row>
    <row r="36" spans="1:11" x14ac:dyDescent="0.25">
      <c r="A36" s="24" t="s">
        <v>48</v>
      </c>
      <c r="B36" s="25">
        <v>0.51031030407235589</v>
      </c>
      <c r="C36" s="25">
        <v>0.47779278905377526</v>
      </c>
      <c r="D36" s="25">
        <v>0.45794186350975502</v>
      </c>
      <c r="E36" s="26">
        <v>77.271768090199487</v>
      </c>
      <c r="F36" s="26">
        <v>78.625471209043255</v>
      </c>
      <c r="G36" s="26">
        <v>78.006412784310896</v>
      </c>
      <c r="H36" s="27">
        <v>3.1597307892454465</v>
      </c>
      <c r="I36" s="27">
        <v>3.0639437844659079</v>
      </c>
      <c r="J36" s="27">
        <v>2.9506591150569972</v>
      </c>
      <c r="K36" s="17"/>
    </row>
    <row r="37" spans="1:11" x14ac:dyDescent="0.25">
      <c r="A37" s="24" t="s">
        <v>63</v>
      </c>
      <c r="B37" s="25">
        <v>0.4253329682653394</v>
      </c>
      <c r="C37" s="25">
        <v>0.40772397202058719</v>
      </c>
      <c r="D37" s="25">
        <v>0.40393592147115204</v>
      </c>
      <c r="E37" s="26">
        <v>68.311451331998839</v>
      </c>
      <c r="F37" s="26">
        <v>79.286657350373559</v>
      </c>
      <c r="G37" s="26">
        <v>88.498454308890516</v>
      </c>
      <c r="H37" s="27">
        <v>2.5353656493328982</v>
      </c>
      <c r="I37" s="27">
        <v>2.5594863484921317</v>
      </c>
      <c r="J37" s="27">
        <v>2.5109446418840169</v>
      </c>
      <c r="K37" s="17"/>
    </row>
    <row r="38" spans="1:11" x14ac:dyDescent="0.25">
      <c r="A38" s="24" t="s">
        <v>65</v>
      </c>
      <c r="B38" s="25">
        <v>0.4851367527568195</v>
      </c>
      <c r="C38" s="25">
        <v>0.48469203764035768</v>
      </c>
      <c r="D38" s="25">
        <v>0.5067366359504859</v>
      </c>
      <c r="E38" s="26">
        <v>445.93730302633787</v>
      </c>
      <c r="F38" s="26">
        <v>453.16383922723253</v>
      </c>
      <c r="G38" s="26">
        <v>456.49511881992686</v>
      </c>
      <c r="H38" s="27">
        <v>4.9340804157242459</v>
      </c>
      <c r="I38" s="27">
        <v>5.1891728615670285</v>
      </c>
      <c r="J38" s="27">
        <v>5.2290826388131881</v>
      </c>
      <c r="K38" s="17"/>
    </row>
    <row r="39" spans="1:11" x14ac:dyDescent="0.25">
      <c r="A39" s="24" t="s">
        <v>67</v>
      </c>
      <c r="B39" s="25">
        <v>0.38519995665357065</v>
      </c>
      <c r="C39" s="25">
        <v>0.35379529884187311</v>
      </c>
      <c r="D39" s="25">
        <v>0.33752200670812654</v>
      </c>
      <c r="E39" s="26">
        <v>63.164888973470028</v>
      </c>
      <c r="F39" s="26">
        <v>63.947756882237755</v>
      </c>
      <c r="G39" s="26">
        <v>66.149131399067102</v>
      </c>
      <c r="H39" s="27">
        <v>2.2356476386693918</v>
      </c>
      <c r="I39" s="27">
        <v>2.2202271780831628</v>
      </c>
      <c r="J39" s="27">
        <v>2.2076842589061325</v>
      </c>
      <c r="K39" s="17"/>
    </row>
    <row r="40" spans="1:11" x14ac:dyDescent="0.25">
      <c r="A40" s="24" t="s">
        <v>68</v>
      </c>
      <c r="B40" s="25">
        <v>0.56279749952928593</v>
      </c>
      <c r="C40" s="25">
        <v>0.52194558215759834</v>
      </c>
      <c r="D40" s="25">
        <v>0.5212035530798137</v>
      </c>
      <c r="E40" s="26">
        <v>72.321063769666509</v>
      </c>
      <c r="F40" s="26">
        <v>75.235494952889411</v>
      </c>
      <c r="G40" s="26">
        <v>77.615388538429585</v>
      </c>
      <c r="H40" s="27">
        <v>3.0504789390895461</v>
      </c>
      <c r="I40" s="27">
        <v>2.9991484586022801</v>
      </c>
      <c r="J40" s="27">
        <v>2.9626313269198672</v>
      </c>
      <c r="K40" s="17"/>
    </row>
    <row r="41" spans="1:11" x14ac:dyDescent="0.25">
      <c r="A41" s="24" t="s">
        <v>70</v>
      </c>
      <c r="B41" s="25">
        <v>0.40437830961748955</v>
      </c>
      <c r="C41" s="25">
        <v>0.36732632536547677</v>
      </c>
      <c r="D41" s="25">
        <v>0.39122146024599125</v>
      </c>
      <c r="E41" s="26">
        <v>119.13206420273315</v>
      </c>
      <c r="F41" s="26">
        <v>130.95668379192921</v>
      </c>
      <c r="G41" s="26">
        <v>153.58034759613093</v>
      </c>
      <c r="H41" s="27">
        <v>2.4098820706405641</v>
      </c>
      <c r="I41" s="27">
        <v>2.3617224205120735</v>
      </c>
      <c r="J41" s="27">
        <v>2.3642896151830253</v>
      </c>
      <c r="K41" s="17"/>
    </row>
    <row r="42" spans="1:11" x14ac:dyDescent="0.25">
      <c r="A42" s="24" t="s">
        <v>76</v>
      </c>
      <c r="B42" s="25">
        <v>0.54303322170250845</v>
      </c>
      <c r="C42" s="25">
        <v>0.53162429364934205</v>
      </c>
      <c r="D42" s="25">
        <v>0.54448864733809776</v>
      </c>
      <c r="E42" s="26">
        <v>420.81466753877783</v>
      </c>
      <c r="F42" s="26">
        <v>449.86622232362635</v>
      </c>
      <c r="G42" s="26">
        <v>474.12006481308174</v>
      </c>
      <c r="H42" s="27">
        <v>5.3532933521346902</v>
      </c>
      <c r="I42" s="27">
        <v>5.6634265647314184</v>
      </c>
      <c r="J42" s="27">
        <v>5.7348161097843846</v>
      </c>
      <c r="K42" s="17"/>
    </row>
    <row r="43" spans="1:11" x14ac:dyDescent="0.25">
      <c r="A43" s="24" t="s">
        <v>78</v>
      </c>
      <c r="B43" s="25">
        <v>0.50592627191171524</v>
      </c>
      <c r="C43" s="25">
        <v>0.47985729490524714</v>
      </c>
      <c r="D43" s="25">
        <v>0.47505543824547064</v>
      </c>
      <c r="E43" s="26">
        <v>67.422363371135248</v>
      </c>
      <c r="F43" s="26">
        <v>71.140269314934429</v>
      </c>
      <c r="G43" s="26">
        <v>70.006880347483346</v>
      </c>
      <c r="H43" s="27">
        <v>2.621841059618069</v>
      </c>
      <c r="I43" s="27">
        <v>2.6134490116992248</v>
      </c>
      <c r="J43" s="27">
        <v>2.5777633901659023</v>
      </c>
      <c r="K43" s="17"/>
    </row>
    <row r="44" spans="1:11" x14ac:dyDescent="0.25">
      <c r="A44" s="24" t="s">
        <v>79</v>
      </c>
      <c r="B44" s="25">
        <v>0.45387247653514229</v>
      </c>
      <c r="C44" s="25">
        <v>0.44969395173901211</v>
      </c>
      <c r="D44" s="25">
        <v>0.41387759905332461</v>
      </c>
      <c r="E44" s="26">
        <v>263.16378110327867</v>
      </c>
      <c r="F44" s="26">
        <v>290.29777829246513</v>
      </c>
      <c r="G44" s="26">
        <v>290.9822872686604</v>
      </c>
      <c r="H44" s="27">
        <v>2.7955515551405439</v>
      </c>
      <c r="I44" s="27">
        <v>2.8051578556203003</v>
      </c>
      <c r="J44" s="27">
        <v>2.6800294446585746</v>
      </c>
      <c r="K44" s="17"/>
    </row>
  </sheetData>
  <mergeCells count="3">
    <mergeCell ref="B31:D31"/>
    <mergeCell ref="E31:G31"/>
    <mergeCell ref="H31:J31"/>
  </mergeCells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4D7A7F7-B31D-459E-B95C-B3AD307367F4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品类!B13:D13</xm:f>
              <xm:sqref>C28</xm:sqref>
            </x14:sparkline>
          </x14:sparklines>
        </x14:sparklineGroup>
        <x14:sparklineGroup displayEmptyCellsAs="gap" markers="1" xr2:uid="{CC266B44-E71D-4E12-BB28-35252B5F15E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品类!L12:N12</xm:f>
              <xm:sqref>D27</xm:sqref>
            </x14:sparkline>
          </x14:sparklines>
        </x14:sparklineGroup>
        <x14:sparklineGroup displayEmptyCellsAs="gap" markers="1" xr2:uid="{80679F3C-BEA6-40ED-9ED6-D5573213E0F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品类!G12:I12</xm:f>
              <xm:sqref>B27</xm:sqref>
            </x14:sparkline>
          </x14:sparklines>
        </x14:sparklineGroup>
        <x14:sparklineGroup displayEmptyCellsAs="gap" markers="1" xr2:uid="{BB4148E0-F8E4-4695-8CD3-8CA1BC4EA027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品类!B12:D12</xm:f>
              <xm:sqref>C27</xm:sqref>
            </x14:sparkline>
          </x14:sparklines>
        </x14:sparklineGroup>
        <x14:sparklineGroup displayEmptyCellsAs="gap" markers="1" xr2:uid="{46106FAF-E5B0-4113-9763-DFBCE529377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品类!L11:N11</xm:f>
              <xm:sqref>D26</xm:sqref>
            </x14:sparkline>
          </x14:sparklines>
        </x14:sparklineGroup>
        <x14:sparklineGroup displayEmptyCellsAs="gap" markers="1" xr2:uid="{486C25A2-464E-470B-A1FE-8B20BD36FF0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品类!G11:I11</xm:f>
              <xm:sqref>B26</xm:sqref>
            </x14:sparkline>
          </x14:sparklines>
        </x14:sparklineGroup>
        <x14:sparklineGroup displayEmptyCellsAs="gap" markers="1" xr2:uid="{AE012EE6-63C2-4C0D-803F-A33B1A3D651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品类!B11:D11</xm:f>
              <xm:sqref>C26</xm:sqref>
            </x14:sparkline>
          </x14:sparklines>
        </x14:sparklineGroup>
        <x14:sparklineGroup displayEmptyCellsAs="gap" markers="1" xr2:uid="{B865D75F-9C4E-43DC-B1A1-DF4AE937F0B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品类!L10:N10</xm:f>
              <xm:sqref>D25</xm:sqref>
            </x14:sparkline>
          </x14:sparklines>
        </x14:sparklineGroup>
        <x14:sparklineGroup displayEmptyCellsAs="gap" markers="1" xr2:uid="{9EC0867A-3ADA-4F09-875B-28ED7924C3E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品类!G10:I10</xm:f>
              <xm:sqref>B25</xm:sqref>
            </x14:sparkline>
          </x14:sparklines>
        </x14:sparklineGroup>
        <x14:sparklineGroup displayEmptyCellsAs="gap" markers="1" xr2:uid="{DA905866-53AF-44D7-AECF-71A0384B5FA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品类!B10:D10</xm:f>
              <xm:sqref>C25</xm:sqref>
            </x14:sparkline>
          </x14:sparklines>
        </x14:sparklineGroup>
        <x14:sparklineGroup displayEmptyCellsAs="gap" markers="1" xr2:uid="{49FCBFEB-BE17-4E5A-9403-1E43BD3A81A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品类!L9:N9</xm:f>
              <xm:sqref>D24</xm:sqref>
            </x14:sparkline>
          </x14:sparklines>
        </x14:sparklineGroup>
        <x14:sparklineGroup displayEmptyCellsAs="gap" markers="1" xr2:uid="{21D8DE42-7EC2-4AA1-A526-EE250E290C5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品类!G9:I9</xm:f>
              <xm:sqref>B24</xm:sqref>
            </x14:sparkline>
          </x14:sparklines>
        </x14:sparklineGroup>
        <x14:sparklineGroup displayEmptyCellsAs="gap" markers="1" xr2:uid="{719DD462-3E2C-4F2D-B3DD-4EBA2A70CC8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品类!B9:D9</xm:f>
              <xm:sqref>C24</xm:sqref>
            </x14:sparkline>
          </x14:sparklines>
        </x14:sparklineGroup>
        <x14:sparklineGroup displayEmptyCellsAs="gap" markers="1" xr2:uid="{E2CBBDF2-3997-4C62-9F81-E02893C6ADA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品类!L8:N8</xm:f>
              <xm:sqref>D23</xm:sqref>
            </x14:sparkline>
          </x14:sparklines>
        </x14:sparklineGroup>
        <x14:sparklineGroup displayEmptyCellsAs="gap" markers="1" xr2:uid="{8285B55C-E959-4EE2-9EB6-A110897C851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品类!G8:I8</xm:f>
              <xm:sqref>B23</xm:sqref>
            </x14:sparkline>
          </x14:sparklines>
        </x14:sparklineGroup>
        <x14:sparklineGroup displayEmptyCellsAs="gap" markers="1" xr2:uid="{7330910B-907B-467C-89C0-CFC928B24B5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品类!B8:D8</xm:f>
              <xm:sqref>C23</xm:sqref>
            </x14:sparkline>
          </x14:sparklines>
        </x14:sparklineGroup>
        <x14:sparklineGroup displayEmptyCellsAs="gap" markers="1" xr2:uid="{2B08B697-374D-4B13-9B8E-9F3B4A9EA68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品类!L7:N7</xm:f>
              <xm:sqref>D22</xm:sqref>
            </x14:sparkline>
          </x14:sparklines>
        </x14:sparklineGroup>
        <x14:sparklineGroup displayEmptyCellsAs="gap" markers="1" xr2:uid="{2DA7759A-E58B-46E1-A581-90CD66C9C19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品类!G7:I7</xm:f>
              <xm:sqref>B22</xm:sqref>
            </x14:sparkline>
          </x14:sparklines>
        </x14:sparklineGroup>
        <x14:sparklineGroup displayEmptyCellsAs="gap" markers="1" xr2:uid="{77BAAE45-66BE-41E1-9A2D-F378C22B9B0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品类!B7:D7</xm:f>
              <xm:sqref>C22</xm:sqref>
            </x14:sparkline>
          </x14:sparklines>
        </x14:sparklineGroup>
        <x14:sparklineGroup displayEmptyCellsAs="gap" markers="1" xr2:uid="{05D9A10D-023F-4702-8F14-046B23C6633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品类!L6:N6</xm:f>
              <xm:sqref>D21</xm:sqref>
            </x14:sparkline>
          </x14:sparklines>
        </x14:sparklineGroup>
        <x14:sparklineGroup displayEmptyCellsAs="gap" markers="1" xr2:uid="{E82EE82C-7A32-490A-90B6-C49F4130231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品类!G6:I6</xm:f>
              <xm:sqref>B21</xm:sqref>
            </x14:sparkline>
          </x14:sparklines>
        </x14:sparklineGroup>
        <x14:sparklineGroup displayEmptyCellsAs="gap" markers="1" xr2:uid="{D84C0948-D602-42C0-99BD-D49442794D3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品类!B6:D6</xm:f>
              <xm:sqref>C21</xm:sqref>
            </x14:sparkline>
          </x14:sparklines>
        </x14:sparklineGroup>
        <x14:sparklineGroup displayEmptyCellsAs="gap" markers="1" xr2:uid="{87A009E7-B0C1-4FE6-9347-EFA81F285E4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品类!L5:N5</xm:f>
              <xm:sqref>D20</xm:sqref>
            </x14:sparkline>
          </x14:sparklines>
        </x14:sparklineGroup>
        <x14:sparklineGroup displayEmptyCellsAs="gap" markers="1" xr2:uid="{48E46E30-41C4-47BD-8D20-B068E9662C06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品类!G5:I5</xm:f>
              <xm:sqref>B20</xm:sqref>
            </x14:sparkline>
          </x14:sparklines>
        </x14:sparklineGroup>
        <x14:sparklineGroup displayEmptyCellsAs="gap" markers="1" xr2:uid="{05F96DF9-D51B-43C7-911F-4C79F0BAE2D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品类!B5:D5</xm:f>
              <xm:sqref>C20</xm:sqref>
            </x14:sparkline>
          </x14:sparklines>
        </x14:sparklineGroup>
        <x14:sparklineGroup displayEmptyCellsAs="gap" markers="1" xr2:uid="{B2AFFED3-B0DB-4468-A2D3-89F5ABFE939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品类!L4:N4</xm:f>
              <xm:sqref>D19</xm:sqref>
            </x14:sparkline>
          </x14:sparklines>
        </x14:sparklineGroup>
        <x14:sparklineGroup displayEmptyCellsAs="gap" markers="1" xr2:uid="{D66434A5-3E01-4D61-8807-4A3BA28FB6A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品类!G4:I4</xm:f>
              <xm:sqref>B19</xm:sqref>
            </x14:sparkline>
          </x14:sparklines>
        </x14:sparklineGroup>
        <x14:sparklineGroup displayEmptyCellsAs="gap" markers="1" xr2:uid="{DBA14191-0D50-4E49-A0D0-DFA120FE55B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品类!B4:D4</xm:f>
              <xm:sqref>C19</xm:sqref>
            </x14:sparkline>
          </x14:sparklines>
        </x14:sparklineGroup>
        <x14:sparklineGroup displayEmptyCellsAs="gap" markers="1" xr2:uid="{4378AE07-37D6-40C2-B1C6-A14196D1A5B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品类!L3:N3</xm:f>
              <xm:sqref>D18</xm:sqref>
            </x14:sparkline>
          </x14:sparklines>
        </x14:sparklineGroup>
        <x14:sparklineGroup displayEmptyCellsAs="gap" markers="1" xr2:uid="{78FE64AF-6C7F-49C8-8F52-1EAB6E6BB8E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品类!G3:I3</xm:f>
              <xm:sqref>B18</xm:sqref>
            </x14:sparkline>
          </x14:sparklines>
        </x14:sparklineGroup>
        <x14:sparklineGroup displayEmptyCellsAs="gap" markers="1" xr2:uid="{17D511EC-697F-4C9C-BB0F-883E169BA76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品类!B3:D3</xm:f>
              <xm:sqref>C18</xm:sqref>
            </x14:sparkline>
          </x14:sparklines>
        </x14:sparklineGroup>
        <x14:sparklineGroup displayEmptyCellsAs="gap" markers="1" xr2:uid="{A80D3386-4FF0-458B-998B-6C9CADE73D5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品类!L2:N2</xm:f>
              <xm:sqref>D17</xm:sqref>
            </x14:sparkline>
          </x14:sparklines>
        </x14:sparklineGroup>
        <x14:sparklineGroup displayEmptyCellsAs="gap" markers="1" xr2:uid="{49B30251-8998-467F-B91D-9DB47B4687C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品类!G2:I2</xm:f>
              <xm:sqref>B17</xm:sqref>
            </x14:sparkline>
          </x14:sparklines>
        </x14:sparklineGroup>
        <x14:sparklineGroup displayEmptyCellsAs="gap" markers="1" xr2:uid="{C5F09315-8FD8-492D-A49B-6597BB47243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品类!B2:D2</xm:f>
              <xm:sqref>C17</xm:sqref>
            </x14:sparkline>
          </x14:sparklines>
        </x14:sparklineGroup>
        <x14:sparklineGroup displayEmptyCellsAs="gap" markers="1" xr2:uid="{6B87C5F2-7F9D-4C31-8FE5-7EA3AFA6943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品类!L13:N13</xm:f>
              <xm:sqref>D28</xm:sqref>
            </x14:sparkline>
          </x14:sparklines>
        </x14:sparklineGroup>
        <x14:sparklineGroup displayEmptyCellsAs="gap" markers="1" xr2:uid="{454B9058-D7DF-475A-A711-E2B9394F790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品类!G13:I13</xm:f>
              <xm:sqref>B28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29C3-2482-4BC5-ADED-723AB0DCA13D}">
  <dimension ref="A1:J14"/>
  <sheetViews>
    <sheetView tabSelected="1" workbookViewId="0">
      <selection activeCell="L20" sqref="L20"/>
    </sheetView>
  </sheetViews>
  <sheetFormatPr defaultRowHeight="14.4" x14ac:dyDescent="0.25"/>
  <cols>
    <col min="1" max="1" width="28.33203125" bestFit="1" customWidth="1"/>
  </cols>
  <sheetData>
    <row r="1" spans="1:10" x14ac:dyDescent="0.25">
      <c r="A1" s="28"/>
      <c r="B1" s="29" t="s">
        <v>92</v>
      </c>
      <c r="C1" s="30"/>
      <c r="D1" s="31"/>
      <c r="E1" s="29" t="s">
        <v>100</v>
      </c>
      <c r="F1" s="30"/>
      <c r="G1" s="31"/>
      <c r="H1" s="29" t="s">
        <v>101</v>
      </c>
      <c r="I1" s="30"/>
      <c r="J1" s="31"/>
    </row>
    <row r="2" spans="1:10" x14ac:dyDescent="0.25">
      <c r="A2" s="23"/>
      <c r="B2" s="23">
        <v>2016</v>
      </c>
      <c r="C2" s="23">
        <v>2017</v>
      </c>
      <c r="D2" s="23">
        <v>2018</v>
      </c>
      <c r="E2" s="23">
        <v>2016</v>
      </c>
      <c r="F2" s="23">
        <v>2017</v>
      </c>
      <c r="G2" s="23">
        <v>2018</v>
      </c>
      <c r="H2" s="23">
        <v>2016</v>
      </c>
      <c r="I2" s="23">
        <v>2017</v>
      </c>
      <c r="J2" s="23">
        <v>2018</v>
      </c>
    </row>
    <row r="3" spans="1:10" x14ac:dyDescent="0.25">
      <c r="A3" s="24" t="s">
        <v>28</v>
      </c>
      <c r="B3" s="25">
        <v>0.36867615055904185</v>
      </c>
      <c r="C3" s="25">
        <v>0.36117201325784781</v>
      </c>
      <c r="D3" s="25">
        <v>0.32736894090658059</v>
      </c>
      <c r="E3" s="26">
        <v>283.95209432256172</v>
      </c>
      <c r="F3" s="26">
        <v>297.27371053549786</v>
      </c>
      <c r="G3" s="26">
        <v>305.27553891074251</v>
      </c>
      <c r="H3" s="27">
        <v>2.1171075828833241</v>
      </c>
      <c r="I3" s="27">
        <v>2.1166048240957167</v>
      </c>
      <c r="J3" s="27">
        <v>2.0375424794192791</v>
      </c>
    </row>
    <row r="4" spans="1:10" x14ac:dyDescent="0.25">
      <c r="A4" s="24" t="s">
        <v>43</v>
      </c>
      <c r="B4" s="25">
        <v>0.13612537512504169</v>
      </c>
      <c r="C4" s="25">
        <v>0.16112374056299289</v>
      </c>
      <c r="D4" s="25">
        <v>0.16367831180325587</v>
      </c>
      <c r="E4" s="26">
        <v>2333.2879169116209</v>
      </c>
      <c r="F4" s="26">
        <v>2327.5387780874412</v>
      </c>
      <c r="G4" s="26">
        <v>2290.9904459566196</v>
      </c>
      <c r="H4" s="27">
        <v>1.4611992945326278</v>
      </c>
      <c r="I4" s="27">
        <v>1.4314579341578122</v>
      </c>
      <c r="J4" s="27">
        <v>1.4646090284950484</v>
      </c>
    </row>
    <row r="5" spans="1:10" x14ac:dyDescent="0.25">
      <c r="A5" s="24" t="s">
        <v>47</v>
      </c>
      <c r="B5" s="25">
        <v>0.52355817059099374</v>
      </c>
      <c r="C5" s="25">
        <v>0.50064881449052467</v>
      </c>
      <c r="D5" s="25">
        <v>0.48629796136113002</v>
      </c>
      <c r="E5" s="26">
        <v>63.666950115873327</v>
      </c>
      <c r="F5" s="26">
        <v>67.023575960808813</v>
      </c>
      <c r="G5" s="26">
        <v>66.524197367021515</v>
      </c>
      <c r="H5" s="27">
        <v>2.9412430135197511</v>
      </c>
      <c r="I5" s="27">
        <v>2.9413865895806706</v>
      </c>
      <c r="J5" s="27">
        <v>2.7827629380853103</v>
      </c>
    </row>
    <row r="6" spans="1:10" x14ac:dyDescent="0.25">
      <c r="A6" s="24" t="s">
        <v>48</v>
      </c>
      <c r="B6" s="25">
        <v>0.51031030407235589</v>
      </c>
      <c r="C6" s="25">
        <v>0.47779278905377526</v>
      </c>
      <c r="D6" s="25">
        <v>0.45794186350975502</v>
      </c>
      <c r="E6" s="26">
        <v>77.271768090199487</v>
      </c>
      <c r="F6" s="26">
        <v>78.625471209043255</v>
      </c>
      <c r="G6" s="26">
        <v>78.006412784310896</v>
      </c>
      <c r="H6" s="27">
        <v>3.1597307892454465</v>
      </c>
      <c r="I6" s="27">
        <v>3.0639437844659079</v>
      </c>
      <c r="J6" s="27">
        <v>2.9506591150569972</v>
      </c>
    </row>
    <row r="7" spans="1:10" x14ac:dyDescent="0.25">
      <c r="A7" s="24" t="s">
        <v>63</v>
      </c>
      <c r="B7" s="25">
        <v>0.4253329682653394</v>
      </c>
      <c r="C7" s="25">
        <v>0.40772397202058719</v>
      </c>
      <c r="D7" s="25">
        <v>0.40393592147115204</v>
      </c>
      <c r="E7" s="26">
        <v>68.311451331998839</v>
      </c>
      <c r="F7" s="26">
        <v>79.286657350373559</v>
      </c>
      <c r="G7" s="26">
        <v>88.498454308890516</v>
      </c>
      <c r="H7" s="27">
        <v>2.5353656493328982</v>
      </c>
      <c r="I7" s="27">
        <v>2.5594863484921317</v>
      </c>
      <c r="J7" s="27">
        <v>2.5109446418840169</v>
      </c>
    </row>
    <row r="8" spans="1:10" x14ac:dyDescent="0.25">
      <c r="A8" s="24" t="s">
        <v>65</v>
      </c>
      <c r="B8" s="25">
        <v>0.4851367527568195</v>
      </c>
      <c r="C8" s="25">
        <v>0.48469203764035768</v>
      </c>
      <c r="D8" s="25">
        <v>0.5067366359504859</v>
      </c>
      <c r="E8" s="26">
        <v>445.93730302633787</v>
      </c>
      <c r="F8" s="26">
        <v>453.16383922723253</v>
      </c>
      <c r="G8" s="26">
        <v>456.49511881992686</v>
      </c>
      <c r="H8" s="27">
        <v>4.9340804157242459</v>
      </c>
      <c r="I8" s="27">
        <v>5.1891728615670285</v>
      </c>
      <c r="J8" s="27">
        <v>5.2290826388131881</v>
      </c>
    </row>
    <row r="9" spans="1:10" x14ac:dyDescent="0.25">
      <c r="A9" s="24" t="s">
        <v>67</v>
      </c>
      <c r="B9" s="25">
        <v>0.38519995665357065</v>
      </c>
      <c r="C9" s="25">
        <v>0.35379529884187311</v>
      </c>
      <c r="D9" s="25">
        <v>0.33752200670812654</v>
      </c>
      <c r="E9" s="26">
        <v>63.164888973470028</v>
      </c>
      <c r="F9" s="26">
        <v>63.947756882237755</v>
      </c>
      <c r="G9" s="26">
        <v>66.149131399067102</v>
      </c>
      <c r="H9" s="27">
        <v>2.2356476386693918</v>
      </c>
      <c r="I9" s="27">
        <v>2.2202271780831628</v>
      </c>
      <c r="J9" s="27">
        <v>2.2076842589061325</v>
      </c>
    </row>
    <row r="10" spans="1:10" x14ac:dyDescent="0.25">
      <c r="A10" s="24" t="s">
        <v>68</v>
      </c>
      <c r="B10" s="25">
        <v>0.56279749952928593</v>
      </c>
      <c r="C10" s="25">
        <v>0.52194558215759834</v>
      </c>
      <c r="D10" s="25">
        <v>0.5212035530798137</v>
      </c>
      <c r="E10" s="26">
        <v>72.321063769666509</v>
      </c>
      <c r="F10" s="26">
        <v>75.235494952889411</v>
      </c>
      <c r="G10" s="26">
        <v>77.615388538429585</v>
      </c>
      <c r="H10" s="27">
        <v>3.0504789390895461</v>
      </c>
      <c r="I10" s="27">
        <v>2.9991484586022801</v>
      </c>
      <c r="J10" s="27">
        <v>2.9626313269198672</v>
      </c>
    </row>
    <row r="11" spans="1:10" x14ac:dyDescent="0.25">
      <c r="A11" s="24" t="s">
        <v>70</v>
      </c>
      <c r="B11" s="25">
        <v>0.40437830961748955</v>
      </c>
      <c r="C11" s="25">
        <v>0.36732632536547677</v>
      </c>
      <c r="D11" s="25">
        <v>0.39122146024599125</v>
      </c>
      <c r="E11" s="26">
        <v>119.13206420273315</v>
      </c>
      <c r="F11" s="26">
        <v>130.95668379192921</v>
      </c>
      <c r="G11" s="26">
        <v>153.58034759613093</v>
      </c>
      <c r="H11" s="27">
        <v>2.4098820706405641</v>
      </c>
      <c r="I11" s="27">
        <v>2.3617224205120735</v>
      </c>
      <c r="J11" s="27">
        <v>2.3642896151830253</v>
      </c>
    </row>
    <row r="12" spans="1:10" x14ac:dyDescent="0.25">
      <c r="A12" s="24" t="s">
        <v>76</v>
      </c>
      <c r="B12" s="25">
        <v>0.54303322170250845</v>
      </c>
      <c r="C12" s="25">
        <v>0.53162429364934205</v>
      </c>
      <c r="D12" s="25">
        <v>0.54448864733809776</v>
      </c>
      <c r="E12" s="26">
        <v>420.81466753877783</v>
      </c>
      <c r="F12" s="26">
        <v>449.86622232362635</v>
      </c>
      <c r="G12" s="26">
        <v>474.12006481308174</v>
      </c>
      <c r="H12" s="27">
        <v>5.3532933521346902</v>
      </c>
      <c r="I12" s="27">
        <v>5.6634265647314184</v>
      </c>
      <c r="J12" s="27">
        <v>5.7348161097843846</v>
      </c>
    </row>
    <row r="13" spans="1:10" x14ac:dyDescent="0.25">
      <c r="A13" s="24" t="s">
        <v>78</v>
      </c>
      <c r="B13" s="25">
        <v>0.50592627191171524</v>
      </c>
      <c r="C13" s="25">
        <v>0.47985729490524714</v>
      </c>
      <c r="D13" s="25">
        <v>0.47505543824547064</v>
      </c>
      <c r="E13" s="26">
        <v>67.422363371135248</v>
      </c>
      <c r="F13" s="26">
        <v>71.140269314934429</v>
      </c>
      <c r="G13" s="26">
        <v>70.006880347483346</v>
      </c>
      <c r="H13" s="27">
        <v>2.621841059618069</v>
      </c>
      <c r="I13" s="27">
        <v>2.6134490116992248</v>
      </c>
      <c r="J13" s="27">
        <v>2.5777633901659023</v>
      </c>
    </row>
    <row r="14" spans="1:10" x14ac:dyDescent="0.25">
      <c r="A14" s="24" t="s">
        <v>79</v>
      </c>
      <c r="B14" s="25">
        <v>0.45387247653514229</v>
      </c>
      <c r="C14" s="25">
        <v>0.44969395173901211</v>
      </c>
      <c r="D14" s="25">
        <v>0.41387759905332461</v>
      </c>
      <c r="E14" s="26">
        <v>263.16378110327867</v>
      </c>
      <c r="F14" s="26">
        <v>290.29777829246513</v>
      </c>
      <c r="G14" s="26">
        <v>290.9822872686604</v>
      </c>
      <c r="H14" s="27">
        <v>2.7955515551405439</v>
      </c>
      <c r="I14" s="27">
        <v>2.8051578556203003</v>
      </c>
      <c r="J14" s="27">
        <v>2.6800294446585746</v>
      </c>
    </row>
  </sheetData>
  <mergeCells count="3"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topLeftCell="K1" zoomScaleNormal="100" workbookViewId="0">
      <selection activeCell="W12" sqref="W12"/>
    </sheetView>
  </sheetViews>
  <sheetFormatPr defaultColWidth="9" defaultRowHeight="14.4" x14ac:dyDescent="0.25"/>
  <cols>
    <col min="3" max="6" width="0" hidden="1" customWidth="1"/>
    <col min="7" max="7" width="7.88671875" bestFit="1" customWidth="1"/>
    <col min="8" max="8" width="19.109375" bestFit="1" customWidth="1"/>
    <col min="9" max="9" width="21.33203125" bestFit="1" customWidth="1"/>
    <col min="18" max="18" width="12.6640625" customWidth="1"/>
    <col min="19" max="21" width="26.77734375" style="12" customWidth="1"/>
  </cols>
  <sheetData>
    <row r="1" spans="1:21" x14ac:dyDescent="0.25">
      <c r="A1" t="s">
        <v>14</v>
      </c>
      <c r="G1" s="10"/>
      <c r="H1" s="7"/>
      <c r="I1" s="8"/>
      <c r="L1" s="32" t="s">
        <v>92</v>
      </c>
      <c r="M1" s="33"/>
      <c r="N1" s="33"/>
      <c r="O1" s="33"/>
    </row>
    <row r="2" spans="1:21" ht="24" customHeight="1" x14ac:dyDescent="0.25">
      <c r="A2" t="s">
        <v>1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s="10" t="s">
        <v>6</v>
      </c>
      <c r="H2" s="7" t="s">
        <v>7</v>
      </c>
      <c r="I2" s="8" t="s">
        <v>8</v>
      </c>
      <c r="M2" s="3">
        <v>2016</v>
      </c>
      <c r="N2" s="3">
        <v>2017</v>
      </c>
      <c r="O2" s="3">
        <v>2018</v>
      </c>
      <c r="R2" s="14"/>
      <c r="S2" s="14" t="s">
        <v>95</v>
      </c>
      <c r="T2" s="14" t="s">
        <v>97</v>
      </c>
      <c r="U2" s="14" t="s">
        <v>96</v>
      </c>
    </row>
    <row r="3" spans="1:21" ht="24" customHeight="1" x14ac:dyDescent="0.25">
      <c r="A3" s="3">
        <v>2015</v>
      </c>
      <c r="B3" s="3" t="s">
        <v>16</v>
      </c>
      <c r="C3" s="4">
        <v>154343</v>
      </c>
      <c r="D3" s="3">
        <v>0</v>
      </c>
      <c r="E3" s="3">
        <v>0</v>
      </c>
      <c r="F3" s="3">
        <v>0</v>
      </c>
      <c r="G3" s="10"/>
      <c r="H3" s="7"/>
      <c r="I3" s="8"/>
      <c r="L3" s="3" t="s">
        <v>16</v>
      </c>
      <c r="M3" s="36">
        <v>0.74780904726094755</v>
      </c>
      <c r="N3" s="36">
        <v>0.69085441678536708</v>
      </c>
      <c r="O3" s="36">
        <v>0.67735570593879202</v>
      </c>
      <c r="P3" s="9"/>
      <c r="R3" s="14" t="s">
        <v>16</v>
      </c>
      <c r="S3" s="15"/>
      <c r="T3" s="15"/>
      <c r="U3" s="15"/>
    </row>
    <row r="4" spans="1:21" ht="24" customHeight="1" x14ac:dyDescent="0.25">
      <c r="A4" s="3">
        <v>2016</v>
      </c>
      <c r="B4" s="3" t="s">
        <v>16</v>
      </c>
      <c r="C4" s="4">
        <v>348419</v>
      </c>
      <c r="D4" s="4">
        <v>115175</v>
      </c>
      <c r="E4" s="5">
        <v>76747084.730000004</v>
      </c>
      <c r="F4" s="4">
        <v>994308</v>
      </c>
      <c r="G4" s="10">
        <f t="shared" ref="G4:G6" si="0">D4/C3</f>
        <v>0.74622755810111241</v>
      </c>
      <c r="H4" s="7">
        <f t="shared" ref="H4:H6" si="1">E4/D4</f>
        <v>666.35194035163886</v>
      </c>
      <c r="I4" s="8">
        <f t="shared" ref="I4:I6" si="2">F4/D4</f>
        <v>8.6330193184284791</v>
      </c>
      <c r="L4" s="3" t="s">
        <v>17</v>
      </c>
      <c r="M4" s="10"/>
      <c r="N4" s="36">
        <v>0.67455768751557443</v>
      </c>
      <c r="O4" s="36">
        <v>0.62101333497203959</v>
      </c>
      <c r="R4" s="14" t="s">
        <v>17</v>
      </c>
      <c r="S4" s="15"/>
      <c r="T4" s="15"/>
      <c r="U4" s="15"/>
    </row>
    <row r="5" spans="1:21" ht="24" customHeight="1" x14ac:dyDescent="0.25">
      <c r="A5" s="3">
        <v>2017</v>
      </c>
      <c r="B5" s="3" t="s">
        <v>16</v>
      </c>
      <c r="C5" s="4">
        <v>532829</v>
      </c>
      <c r="D5" s="4">
        <v>251626</v>
      </c>
      <c r="E5" s="5">
        <v>176991074.09999999</v>
      </c>
      <c r="F5" s="4">
        <v>2275735</v>
      </c>
      <c r="G5" s="10">
        <f t="shared" si="0"/>
        <v>0.72219368059721201</v>
      </c>
      <c r="H5" s="7">
        <f t="shared" si="1"/>
        <v>703.38945140804208</v>
      </c>
      <c r="I5" s="8">
        <f t="shared" si="2"/>
        <v>9.0441170626246894</v>
      </c>
      <c r="L5" s="3" t="s">
        <v>18</v>
      </c>
      <c r="M5" s="36">
        <v>0.70006277910048209</v>
      </c>
      <c r="N5" s="36">
        <v>0.66472235164078153</v>
      </c>
      <c r="O5" s="36">
        <v>0.6796541026455285</v>
      </c>
      <c r="R5" s="14" t="s">
        <v>18</v>
      </c>
      <c r="S5" s="15"/>
      <c r="T5" s="15"/>
      <c r="U5" s="15"/>
    </row>
    <row r="6" spans="1:21" ht="24" customHeight="1" x14ac:dyDescent="0.25">
      <c r="A6" s="3">
        <v>2018</v>
      </c>
      <c r="B6" s="3" t="s">
        <v>16</v>
      </c>
      <c r="C6" s="4">
        <v>824842</v>
      </c>
      <c r="D6" s="4">
        <v>370921</v>
      </c>
      <c r="E6" s="5">
        <v>244950523.97999999</v>
      </c>
      <c r="F6" s="4">
        <v>3195504</v>
      </c>
      <c r="G6" s="10">
        <f t="shared" si="0"/>
        <v>0.6961351578086028</v>
      </c>
      <c r="H6" s="7">
        <f t="shared" si="1"/>
        <v>660.38462093006319</v>
      </c>
      <c r="I6" s="8">
        <f t="shared" si="2"/>
        <v>8.6150528010007523</v>
      </c>
      <c r="L6" s="3" t="s">
        <v>19</v>
      </c>
      <c r="M6" s="36">
        <v>0.74138133445214482</v>
      </c>
      <c r="N6" s="36">
        <v>0.69199696128057242</v>
      </c>
      <c r="O6" s="36">
        <v>0.68560416968603899</v>
      </c>
      <c r="R6" s="14" t="s">
        <v>19</v>
      </c>
      <c r="S6" s="15"/>
      <c r="T6" s="15"/>
      <c r="U6" s="15"/>
    </row>
    <row r="7" spans="1:21" ht="24" customHeight="1" x14ac:dyDescent="0.25">
      <c r="A7" s="3">
        <v>2016</v>
      </c>
      <c r="B7" s="3" t="s">
        <v>17</v>
      </c>
      <c r="C7" s="4">
        <v>261998</v>
      </c>
      <c r="D7" s="3">
        <v>0</v>
      </c>
      <c r="E7" s="3">
        <v>0</v>
      </c>
      <c r="F7" s="3">
        <v>0</v>
      </c>
      <c r="G7" s="10"/>
      <c r="H7" s="7"/>
      <c r="I7" s="8"/>
      <c r="L7" s="3" t="s">
        <v>21</v>
      </c>
      <c r="M7" s="36">
        <v>0.68883967044960759</v>
      </c>
      <c r="N7" s="36">
        <v>0.62128804379819857</v>
      </c>
      <c r="O7" s="36">
        <v>0.62456945038837941</v>
      </c>
      <c r="R7" s="14" t="s">
        <v>21</v>
      </c>
      <c r="S7" s="15"/>
      <c r="T7" s="15"/>
      <c r="U7" s="15"/>
    </row>
    <row r="8" spans="1:21" ht="24" customHeight="1" x14ac:dyDescent="0.25">
      <c r="A8" s="3">
        <v>2017</v>
      </c>
      <c r="B8" s="3" t="s">
        <v>17</v>
      </c>
      <c r="C8" s="4">
        <v>400753</v>
      </c>
      <c r="D8" s="4">
        <v>189393</v>
      </c>
      <c r="E8" s="5">
        <v>100211577.15000001</v>
      </c>
      <c r="F8" s="4">
        <v>1815506</v>
      </c>
      <c r="G8" s="10">
        <f>D8/C7</f>
        <v>0.72287956396613717</v>
      </c>
      <c r="H8" s="7">
        <f>E8/D8</f>
        <v>529.1197517859689</v>
      </c>
      <c r="I8" s="8">
        <f>F8/D8</f>
        <v>9.585919226159362</v>
      </c>
      <c r="L8" s="3" t="s">
        <v>22</v>
      </c>
      <c r="M8" s="36">
        <v>0.70578625319313248</v>
      </c>
      <c r="N8" s="36">
        <v>0.65298444641673126</v>
      </c>
      <c r="O8" s="36">
        <v>0.65318565404070916</v>
      </c>
      <c r="R8" s="14" t="s">
        <v>22</v>
      </c>
      <c r="S8" s="15"/>
      <c r="T8" s="15"/>
      <c r="U8" s="15"/>
    </row>
    <row r="9" spans="1:21" ht="24" customHeight="1" x14ac:dyDescent="0.25">
      <c r="A9" s="3">
        <v>2018</v>
      </c>
      <c r="B9" s="3" t="s">
        <v>17</v>
      </c>
      <c r="C9" s="4">
        <v>584873</v>
      </c>
      <c r="D9" s="4">
        <v>267316</v>
      </c>
      <c r="E9" s="5">
        <v>128972292.65000001</v>
      </c>
      <c r="F9" s="4">
        <v>2408435</v>
      </c>
      <c r="G9" s="10">
        <f>D9/C8</f>
        <v>0.66703430791534934</v>
      </c>
      <c r="H9" s="7">
        <f>E9/D9</f>
        <v>482.47127987101408</v>
      </c>
      <c r="I9" s="8">
        <f>F9/D9</f>
        <v>9.0096926484011437</v>
      </c>
      <c r="L9" s="3" t="s">
        <v>23</v>
      </c>
      <c r="M9" s="36">
        <v>0.76818352017570979</v>
      </c>
      <c r="N9" s="36">
        <v>0.72109600756264014</v>
      </c>
      <c r="O9" s="36">
        <v>0.72225973082706896</v>
      </c>
      <c r="R9" s="14" t="s">
        <v>23</v>
      </c>
      <c r="S9" s="15"/>
      <c r="T9" s="15"/>
      <c r="U9" s="15"/>
    </row>
    <row r="10" spans="1:21" ht="24" customHeight="1" x14ac:dyDescent="0.25">
      <c r="A10" s="3">
        <v>2015</v>
      </c>
      <c r="B10" s="3" t="s">
        <v>18</v>
      </c>
      <c r="C10" s="4">
        <v>846339</v>
      </c>
      <c r="D10" s="3">
        <v>0</v>
      </c>
      <c r="E10" s="3">
        <v>0</v>
      </c>
      <c r="F10" s="3">
        <v>0</v>
      </c>
      <c r="G10" s="10"/>
      <c r="H10" s="7"/>
      <c r="I10" s="8"/>
      <c r="L10" s="3" t="s">
        <v>24</v>
      </c>
      <c r="M10" s="36">
        <v>0.72926235587855315</v>
      </c>
      <c r="N10" s="36">
        <v>0.67134070205396035</v>
      </c>
      <c r="O10" s="36">
        <v>0.6784487724652275</v>
      </c>
      <c r="R10" s="14" t="s">
        <v>24</v>
      </c>
      <c r="S10" s="15"/>
      <c r="T10" s="15"/>
      <c r="U10" s="15"/>
    </row>
    <row r="11" spans="1:21" ht="24" customHeight="1" x14ac:dyDescent="0.25">
      <c r="A11">
        <v>2016</v>
      </c>
      <c r="B11" t="s">
        <v>18</v>
      </c>
      <c r="C11" s="1">
        <v>1305426</v>
      </c>
      <c r="D11" s="1">
        <v>592098</v>
      </c>
      <c r="E11" s="2">
        <v>354226725.57999998</v>
      </c>
      <c r="F11" s="1">
        <v>4285657</v>
      </c>
      <c r="G11" s="10">
        <f t="shared" ref="G11:G13" si="3">D11/C10</f>
        <v>0.69959909681581489</v>
      </c>
      <c r="H11" s="7">
        <f t="shared" ref="H11:H13" si="4">E11/D11</f>
        <v>598.2569195977693</v>
      </c>
      <c r="I11" s="8">
        <f t="shared" ref="I11:I13" si="5">F11/D11</f>
        <v>7.2380872760928092</v>
      </c>
      <c r="L11" s="3" t="s">
        <v>25</v>
      </c>
      <c r="M11" s="36">
        <v>0.72474384031711248</v>
      </c>
      <c r="N11" s="36">
        <v>0.6448082536498877</v>
      </c>
      <c r="O11" s="36">
        <v>0.64754876253052351</v>
      </c>
      <c r="R11" s="14" t="s">
        <v>25</v>
      </c>
      <c r="S11" s="15"/>
      <c r="T11" s="15"/>
      <c r="U11" s="15"/>
    </row>
    <row r="12" spans="1:21" x14ac:dyDescent="0.25">
      <c r="A12" s="3">
        <v>2017</v>
      </c>
      <c r="B12" s="3" t="s">
        <v>18</v>
      </c>
      <c r="C12" s="4">
        <v>1732677</v>
      </c>
      <c r="D12" s="4">
        <v>878283</v>
      </c>
      <c r="E12" s="5">
        <v>562024713.24000001</v>
      </c>
      <c r="F12" s="4">
        <v>6577524</v>
      </c>
      <c r="G12" s="10">
        <f t="shared" si="3"/>
        <v>0.67279416834044981</v>
      </c>
      <c r="H12" s="7">
        <f t="shared" si="4"/>
        <v>639.91300439607733</v>
      </c>
      <c r="I12" s="8">
        <f t="shared" si="5"/>
        <v>7.4890712902333298</v>
      </c>
    </row>
    <row r="13" spans="1:21" x14ac:dyDescent="0.25">
      <c r="A13" s="3">
        <v>2018</v>
      </c>
      <c r="B13" s="3" t="s">
        <v>18</v>
      </c>
      <c r="C13" s="4">
        <v>2181235</v>
      </c>
      <c r="D13" s="4">
        <v>1174318</v>
      </c>
      <c r="E13" s="5">
        <v>730367886.96000004</v>
      </c>
      <c r="F13" s="4">
        <v>8477803</v>
      </c>
      <c r="G13" s="10">
        <f t="shared" si="3"/>
        <v>0.67774778565191318</v>
      </c>
      <c r="H13" s="7">
        <f t="shared" si="4"/>
        <v>621.9506870881653</v>
      </c>
      <c r="I13" s="8">
        <f t="shared" si="5"/>
        <v>7.2193417796542336</v>
      </c>
      <c r="L13" s="34" t="s">
        <v>93</v>
      </c>
      <c r="M13" s="35"/>
      <c r="N13" s="35"/>
      <c r="O13" s="35"/>
    </row>
    <row r="14" spans="1:21" x14ac:dyDescent="0.25">
      <c r="A14" s="3">
        <v>2015</v>
      </c>
      <c r="B14" s="3" t="s">
        <v>19</v>
      </c>
      <c r="C14" s="4">
        <v>557311</v>
      </c>
      <c r="D14" s="3">
        <v>0</v>
      </c>
      <c r="E14" s="3">
        <v>0</v>
      </c>
      <c r="F14" s="3">
        <v>0</v>
      </c>
      <c r="G14" s="10"/>
      <c r="H14" s="7"/>
      <c r="I14" s="8"/>
      <c r="M14" s="3">
        <v>2016</v>
      </c>
      <c r="N14" s="3">
        <v>2017</v>
      </c>
      <c r="O14" s="3">
        <v>2018</v>
      </c>
    </row>
    <row r="15" spans="1:21" x14ac:dyDescent="0.25">
      <c r="A15" s="3">
        <v>2016</v>
      </c>
      <c r="B15" s="3" t="s">
        <v>19</v>
      </c>
      <c r="C15" s="4">
        <v>810441</v>
      </c>
      <c r="D15" s="4">
        <v>416368</v>
      </c>
      <c r="E15" s="5">
        <v>272732652.62</v>
      </c>
      <c r="F15" s="4">
        <v>3645416</v>
      </c>
      <c r="G15" s="10">
        <f t="shared" ref="G15:G17" si="6">D15/C14</f>
        <v>0.74710170802298892</v>
      </c>
      <c r="H15" s="7">
        <f t="shared" ref="H15:H17" si="7">E15/D15</f>
        <v>655.02789027975257</v>
      </c>
      <c r="I15" s="8">
        <f t="shared" ref="I15:I17" si="8">F15/D15</f>
        <v>8.7552741805326058</v>
      </c>
      <c r="L15" s="3" t="s">
        <v>16</v>
      </c>
      <c r="M15" s="7">
        <v>666.28851758380961</v>
      </c>
      <c r="N15" s="7">
        <v>634.44291905301122</v>
      </c>
      <c r="O15" s="7">
        <v>604.10975458592554</v>
      </c>
    </row>
    <row r="16" spans="1:21" x14ac:dyDescent="0.25">
      <c r="A16" s="3">
        <v>2017</v>
      </c>
      <c r="B16" s="3" t="s">
        <v>19</v>
      </c>
      <c r="C16" s="4">
        <v>1010846</v>
      </c>
      <c r="D16" s="4">
        <v>562304</v>
      </c>
      <c r="E16" s="5">
        <v>364899531.74000001</v>
      </c>
      <c r="F16" s="4">
        <v>4654738</v>
      </c>
      <c r="G16" s="10">
        <f t="shared" si="6"/>
        <v>0.69382472012151408</v>
      </c>
      <c r="H16" s="7">
        <f t="shared" si="7"/>
        <v>648.93639693119735</v>
      </c>
      <c r="I16" s="8">
        <f t="shared" si="8"/>
        <v>8.2779741918961989</v>
      </c>
      <c r="L16" s="3" t="s">
        <v>17</v>
      </c>
      <c r="M16" s="7"/>
      <c r="N16" s="7">
        <v>332.85887144440341</v>
      </c>
      <c r="O16" s="7">
        <v>318.33062959206393</v>
      </c>
    </row>
    <row r="17" spans="1:15" x14ac:dyDescent="0.25">
      <c r="A17" s="3">
        <v>2018</v>
      </c>
      <c r="B17" s="3" t="s">
        <v>19</v>
      </c>
      <c r="C17" s="4">
        <v>1221024</v>
      </c>
      <c r="D17" s="4">
        <v>695623</v>
      </c>
      <c r="E17" s="5">
        <v>423616830.42000002</v>
      </c>
      <c r="F17" s="4">
        <v>5400251</v>
      </c>
      <c r="G17" s="10">
        <f t="shared" si="6"/>
        <v>0.68815922504516014</v>
      </c>
      <c r="H17" s="7">
        <f t="shared" si="7"/>
        <v>608.97473260659876</v>
      </c>
      <c r="I17" s="8">
        <f t="shared" si="8"/>
        <v>7.7631863811288584</v>
      </c>
      <c r="L17" s="3" t="s">
        <v>18</v>
      </c>
      <c r="M17" s="7">
        <v>597.01093226217995</v>
      </c>
      <c r="N17" s="7">
        <v>619.8044870672046</v>
      </c>
      <c r="O17" s="7">
        <v>590.18897529762728</v>
      </c>
    </row>
    <row r="18" spans="1:15" x14ac:dyDescent="0.25">
      <c r="A18" s="3">
        <v>2018</v>
      </c>
      <c r="B18" s="3" t="s">
        <v>20</v>
      </c>
      <c r="C18" s="4">
        <v>173035</v>
      </c>
      <c r="D18" s="3">
        <v>0</v>
      </c>
      <c r="E18" s="3">
        <v>0</v>
      </c>
      <c r="F18" s="3">
        <v>0</v>
      </c>
      <c r="G18" s="10"/>
      <c r="H18" s="7"/>
      <c r="I18" s="8"/>
      <c r="L18" s="3" t="s">
        <v>19</v>
      </c>
      <c r="M18" s="7">
        <v>648.71333094509384</v>
      </c>
      <c r="N18" s="7">
        <v>644.81380310695261</v>
      </c>
      <c r="O18" s="7">
        <v>603.32511610791846</v>
      </c>
    </row>
    <row r="19" spans="1:15" x14ac:dyDescent="0.25">
      <c r="A19" s="3">
        <v>2015</v>
      </c>
      <c r="B19" s="3" t="s">
        <v>21</v>
      </c>
      <c r="C19" s="4">
        <v>828769</v>
      </c>
      <c r="D19" s="3">
        <v>0</v>
      </c>
      <c r="E19" s="3">
        <v>0</v>
      </c>
      <c r="F19" s="3">
        <v>0</v>
      </c>
      <c r="G19" s="10"/>
      <c r="H19" s="7"/>
      <c r="I19" s="8"/>
      <c r="L19" s="3" t="s">
        <v>21</v>
      </c>
      <c r="M19" s="7">
        <v>465.42241333549941</v>
      </c>
      <c r="N19" s="7">
        <v>464.55030008091859</v>
      </c>
      <c r="O19" s="7">
        <v>426.45359874743701</v>
      </c>
    </row>
    <row r="20" spans="1:15" x14ac:dyDescent="0.25">
      <c r="A20" s="3">
        <v>2016</v>
      </c>
      <c r="B20" s="3" t="s">
        <v>21</v>
      </c>
      <c r="C20" s="4">
        <v>1034204</v>
      </c>
      <c r="D20" s="4">
        <v>570168</v>
      </c>
      <c r="E20" s="5">
        <v>270088161.52999997</v>
      </c>
      <c r="F20" s="4">
        <v>3506144</v>
      </c>
      <c r="G20" s="10">
        <f t="shared" ref="G20:G22" si="9">D20/C19</f>
        <v>0.68796974790321552</v>
      </c>
      <c r="H20" s="7">
        <f t="shared" ref="H20:H22" si="10">E20/D20</f>
        <v>473.6992632522344</v>
      </c>
      <c r="I20" s="8">
        <f t="shared" ref="I20:I22" si="11">F20/D20</f>
        <v>6.1493173941715424</v>
      </c>
      <c r="L20" s="3" t="s">
        <v>22</v>
      </c>
      <c r="M20" s="7">
        <v>770.42570330583726</v>
      </c>
      <c r="N20" s="7">
        <v>743.35403742702715</v>
      </c>
      <c r="O20" s="7">
        <v>731.43875143433888</v>
      </c>
    </row>
    <row r="21" spans="1:15" x14ac:dyDescent="0.25">
      <c r="A21" s="3">
        <v>2017</v>
      </c>
      <c r="B21" s="3" t="s">
        <v>21</v>
      </c>
      <c r="C21" s="4">
        <v>1160332</v>
      </c>
      <c r="D21" s="4">
        <v>643098</v>
      </c>
      <c r="E21" s="5">
        <v>302450036.85000002</v>
      </c>
      <c r="F21" s="4">
        <v>3688330</v>
      </c>
      <c r="G21" s="10">
        <f t="shared" si="9"/>
        <v>0.6218289621776748</v>
      </c>
      <c r="H21" s="7">
        <f t="shared" si="10"/>
        <v>470.30162875642594</v>
      </c>
      <c r="I21" s="8">
        <f t="shared" si="11"/>
        <v>5.7352534139431315</v>
      </c>
      <c r="L21" s="3" t="s">
        <v>23</v>
      </c>
      <c r="M21" s="7">
        <v>818.97429447220566</v>
      </c>
      <c r="N21" s="7">
        <v>820.02523599324047</v>
      </c>
      <c r="O21" s="7">
        <v>790.13935659177582</v>
      </c>
    </row>
    <row r="22" spans="1:15" x14ac:dyDescent="0.25">
      <c r="A22" s="3">
        <v>2018</v>
      </c>
      <c r="B22" s="3" t="s">
        <v>21</v>
      </c>
      <c r="C22" s="4">
        <v>1442213</v>
      </c>
      <c r="D22" s="4">
        <v>717507</v>
      </c>
      <c r="E22" s="5">
        <v>310740461.12</v>
      </c>
      <c r="F22" s="4">
        <v>3900502</v>
      </c>
      <c r="G22" s="10">
        <f t="shared" si="9"/>
        <v>0.61836353733241867</v>
      </c>
      <c r="H22" s="7">
        <f t="shared" si="10"/>
        <v>433.08352548476881</v>
      </c>
      <c r="I22" s="8">
        <f t="shared" si="11"/>
        <v>5.4361866852866942</v>
      </c>
      <c r="L22" s="3" t="s">
        <v>24</v>
      </c>
      <c r="M22" s="7">
        <v>694.56632814924808</v>
      </c>
      <c r="N22" s="7">
        <v>712.37055071589248</v>
      </c>
      <c r="O22" s="7">
        <v>722.4499743330482</v>
      </c>
    </row>
    <row r="23" spans="1:15" x14ac:dyDescent="0.25">
      <c r="A23" s="3">
        <v>2015</v>
      </c>
      <c r="B23" s="3" t="s">
        <v>22</v>
      </c>
      <c r="C23" s="4">
        <v>316630</v>
      </c>
      <c r="D23" s="3">
        <v>0</v>
      </c>
      <c r="E23" s="3">
        <v>0</v>
      </c>
      <c r="F23" s="3">
        <v>0</v>
      </c>
      <c r="G23" s="10"/>
      <c r="H23" s="7"/>
      <c r="I23" s="8"/>
      <c r="L23" s="3" t="s">
        <v>25</v>
      </c>
      <c r="M23" s="7">
        <v>707.71724101567588</v>
      </c>
      <c r="N23" s="7">
        <v>721.12740799613164</v>
      </c>
      <c r="O23" s="7">
        <v>730.99717284007909</v>
      </c>
    </row>
    <row r="24" spans="1:15" x14ac:dyDescent="0.25">
      <c r="A24" s="3">
        <v>2016</v>
      </c>
      <c r="B24" s="3" t="s">
        <v>22</v>
      </c>
      <c r="C24" s="4">
        <v>654035</v>
      </c>
      <c r="D24" s="4">
        <v>226074</v>
      </c>
      <c r="E24" s="5">
        <v>180025505.56</v>
      </c>
      <c r="F24" s="4">
        <v>2168214</v>
      </c>
      <c r="G24" s="10">
        <f t="shared" ref="G24:G26" si="12">D24/C23</f>
        <v>0.71400056848687743</v>
      </c>
      <c r="H24" s="7">
        <f t="shared" ref="H24:H26" si="13">E24/D24</f>
        <v>796.31229402761926</v>
      </c>
      <c r="I24" s="8">
        <f t="shared" ref="I24:I26" si="14">F24/D24</f>
        <v>9.5907269301202263</v>
      </c>
    </row>
    <row r="25" spans="1:15" x14ac:dyDescent="0.25">
      <c r="A25" s="3">
        <v>2017</v>
      </c>
      <c r="B25" s="3" t="s">
        <v>22</v>
      </c>
      <c r="C25" s="4">
        <v>886988</v>
      </c>
      <c r="D25" s="4">
        <v>421518</v>
      </c>
      <c r="E25" s="5">
        <v>317914894.51999998</v>
      </c>
      <c r="F25" s="4">
        <v>3760631</v>
      </c>
      <c r="G25" s="10">
        <f t="shared" si="12"/>
        <v>0.64448844480799961</v>
      </c>
      <c r="H25" s="7">
        <f t="shared" si="13"/>
        <v>754.21427915296613</v>
      </c>
      <c r="I25" s="8">
        <f t="shared" si="14"/>
        <v>8.9216379846175009</v>
      </c>
      <c r="L25" s="34" t="s">
        <v>94</v>
      </c>
      <c r="M25" s="35"/>
      <c r="N25" s="35"/>
      <c r="O25" s="35"/>
    </row>
    <row r="26" spans="1:15" x14ac:dyDescent="0.25">
      <c r="A26" s="3">
        <v>2018</v>
      </c>
      <c r="B26" s="3" t="s">
        <v>22</v>
      </c>
      <c r="C26" s="4">
        <v>1178781</v>
      </c>
      <c r="D26" s="4">
        <v>580469</v>
      </c>
      <c r="E26" s="5">
        <v>433575543.66000003</v>
      </c>
      <c r="F26" s="4">
        <v>5057476</v>
      </c>
      <c r="G26" s="10">
        <f t="shared" si="12"/>
        <v>0.65442711739053971</v>
      </c>
      <c r="H26" s="7">
        <f t="shared" si="13"/>
        <v>746.94004961505266</v>
      </c>
      <c r="I26" s="8">
        <f t="shared" si="14"/>
        <v>8.7127409043377</v>
      </c>
      <c r="M26" s="3">
        <v>2016</v>
      </c>
      <c r="N26" s="3">
        <v>2017</v>
      </c>
      <c r="O26" s="3">
        <v>2018</v>
      </c>
    </row>
    <row r="27" spans="1:15" x14ac:dyDescent="0.25">
      <c r="A27" s="3">
        <v>2015</v>
      </c>
      <c r="B27" s="3" t="s">
        <v>23</v>
      </c>
      <c r="C27" s="4">
        <v>795858</v>
      </c>
      <c r="D27" s="3">
        <v>0</v>
      </c>
      <c r="E27" s="3">
        <v>0</v>
      </c>
      <c r="F27" s="3">
        <v>0</v>
      </c>
      <c r="G27" s="10"/>
      <c r="H27" s="7"/>
      <c r="I27" s="8"/>
      <c r="L27" s="3" t="s">
        <v>16</v>
      </c>
      <c r="M27" s="8">
        <v>8.7008673454587644</v>
      </c>
      <c r="N27" s="8">
        <v>8.2384490014988963</v>
      </c>
      <c r="O27" s="8">
        <v>7.9907575600711533</v>
      </c>
    </row>
    <row r="28" spans="1:15" x14ac:dyDescent="0.25">
      <c r="A28" s="3">
        <v>2016</v>
      </c>
      <c r="B28" s="3" t="s">
        <v>23</v>
      </c>
      <c r="C28" s="4">
        <v>1043022</v>
      </c>
      <c r="D28" s="4">
        <v>611365</v>
      </c>
      <c r="E28" s="5">
        <v>500692219.54000002</v>
      </c>
      <c r="F28" s="4">
        <v>6015892</v>
      </c>
      <c r="G28" s="10">
        <f t="shared" ref="G28:G30" si="15">D28/C27</f>
        <v>0.76818352017570979</v>
      </c>
      <c r="H28" s="7">
        <f t="shared" ref="H28:H30" si="16">E28/D28</f>
        <v>818.97429447220566</v>
      </c>
      <c r="I28" s="8">
        <f t="shared" ref="I28:I30" si="17">F28/D28</f>
        <v>9.8400987953186725</v>
      </c>
      <c r="L28" s="3" t="s">
        <v>17</v>
      </c>
      <c r="M28" s="8"/>
      <c r="N28" s="8">
        <v>7.5592907277428889</v>
      </c>
      <c r="O28" s="8">
        <v>7.0969744947183537</v>
      </c>
    </row>
    <row r="29" spans="1:15" x14ac:dyDescent="0.25">
      <c r="A29" s="3">
        <v>2017</v>
      </c>
      <c r="B29" s="3" t="s">
        <v>23</v>
      </c>
      <c r="C29" s="4">
        <v>1193114</v>
      </c>
      <c r="D29" s="4">
        <v>752119</v>
      </c>
      <c r="E29" s="5">
        <v>616756560.47000003</v>
      </c>
      <c r="F29" s="4">
        <v>7122233</v>
      </c>
      <c r="G29" s="10">
        <f t="shared" si="15"/>
        <v>0.72109600756264014</v>
      </c>
      <c r="H29" s="7">
        <f t="shared" si="16"/>
        <v>820.02523599324047</v>
      </c>
      <c r="I29" s="8">
        <f t="shared" si="17"/>
        <v>9.4695560144072939</v>
      </c>
      <c r="L29" s="3" t="s">
        <v>18</v>
      </c>
      <c r="M29" s="8">
        <v>7.2392193755139473</v>
      </c>
      <c r="N29" s="8">
        <v>7.3434092146085703</v>
      </c>
      <c r="O29" s="8">
        <v>7.0069197933998746</v>
      </c>
    </row>
    <row r="30" spans="1:15" x14ac:dyDescent="0.25">
      <c r="A30" s="3">
        <v>2018</v>
      </c>
      <c r="B30" s="3" t="s">
        <v>23</v>
      </c>
      <c r="C30" s="4">
        <v>1397054</v>
      </c>
      <c r="D30" s="4">
        <v>861543</v>
      </c>
      <c r="E30" s="5">
        <v>680563736.24000001</v>
      </c>
      <c r="F30" s="4">
        <v>7793329</v>
      </c>
      <c r="G30" s="10">
        <f t="shared" si="15"/>
        <v>0.72209612828279612</v>
      </c>
      <c r="H30" s="7">
        <f t="shared" si="16"/>
        <v>789.93588972343809</v>
      </c>
      <c r="I30" s="8">
        <f t="shared" si="17"/>
        <v>9.04578065169121</v>
      </c>
      <c r="L30" s="3" t="s">
        <v>19</v>
      </c>
      <c r="M30" s="8">
        <v>8.6874988642882922</v>
      </c>
      <c r="N30" s="8">
        <v>8.2612997346963795</v>
      </c>
      <c r="O30" s="8">
        <v>7.7207569328092953</v>
      </c>
    </row>
    <row r="31" spans="1:15" x14ac:dyDescent="0.25">
      <c r="A31" s="3">
        <v>2015</v>
      </c>
      <c r="B31" s="3" t="s">
        <v>24</v>
      </c>
      <c r="C31" s="4">
        <v>287171</v>
      </c>
      <c r="D31" s="3">
        <v>0</v>
      </c>
      <c r="E31" s="3">
        <v>0</v>
      </c>
      <c r="F31" s="3">
        <v>0</v>
      </c>
      <c r="G31" s="10"/>
      <c r="H31" s="7"/>
      <c r="I31" s="8"/>
      <c r="L31" s="3" t="s">
        <v>21</v>
      </c>
      <c r="M31" s="8">
        <v>6.2523655911709914</v>
      </c>
      <c r="N31" s="8">
        <v>5.8426636042684068</v>
      </c>
      <c r="O31" s="8">
        <v>5.5200298494971616</v>
      </c>
    </row>
    <row r="32" spans="1:15" x14ac:dyDescent="0.25">
      <c r="A32" s="3">
        <v>2016</v>
      </c>
      <c r="B32" s="3" t="s">
        <v>24</v>
      </c>
      <c r="C32" s="4">
        <v>390027</v>
      </c>
      <c r="D32" s="4">
        <v>209423</v>
      </c>
      <c r="E32" s="5">
        <v>145458164.13999999</v>
      </c>
      <c r="F32" s="4">
        <v>1868880</v>
      </c>
      <c r="G32" s="10">
        <f t="shared" ref="G32:G34" si="18">D32/C31</f>
        <v>0.72926235587855315</v>
      </c>
      <c r="H32" s="7">
        <f t="shared" ref="H32:H34" si="19">E32/D32</f>
        <v>694.56632814924808</v>
      </c>
      <c r="I32" s="8">
        <f t="shared" ref="I32:I34" si="20">F32/D32</f>
        <v>8.9239481814318395</v>
      </c>
      <c r="L32" s="3" t="s">
        <v>22</v>
      </c>
      <c r="M32" s="8">
        <v>9.8384642902234756</v>
      </c>
      <c r="N32" s="8">
        <v>9.2353433622572076</v>
      </c>
      <c r="O32" s="8">
        <v>8.8944420246074003</v>
      </c>
    </row>
    <row r="33" spans="1:15" x14ac:dyDescent="0.25">
      <c r="A33" s="3">
        <v>2017</v>
      </c>
      <c r="B33" s="3" t="s">
        <v>24</v>
      </c>
      <c r="C33" s="4">
        <v>454814</v>
      </c>
      <c r="D33" s="4">
        <v>261841</v>
      </c>
      <c r="E33" s="5">
        <v>186527817.37</v>
      </c>
      <c r="F33" s="4">
        <v>2177231</v>
      </c>
      <c r="G33" s="10">
        <f t="shared" si="18"/>
        <v>0.67134070205396035</v>
      </c>
      <c r="H33" s="7">
        <f t="shared" si="19"/>
        <v>712.37055071589248</v>
      </c>
      <c r="I33" s="8">
        <f t="shared" si="20"/>
        <v>8.3150881641912466</v>
      </c>
      <c r="L33" s="3" t="s">
        <v>23</v>
      </c>
      <c r="M33" s="8">
        <v>9.8400987953186725</v>
      </c>
      <c r="N33" s="8">
        <v>9.4695560144072939</v>
      </c>
      <c r="O33" s="8">
        <v>9.04578065169121</v>
      </c>
    </row>
    <row r="34" spans="1:15" x14ac:dyDescent="0.25">
      <c r="A34" s="3">
        <v>2018</v>
      </c>
      <c r="B34" s="3" t="s">
        <v>24</v>
      </c>
      <c r="C34" s="4">
        <v>577633</v>
      </c>
      <c r="D34" s="4">
        <v>308568</v>
      </c>
      <c r="E34" s="5">
        <v>222924943.68000001</v>
      </c>
      <c r="F34" s="4">
        <v>2508320</v>
      </c>
      <c r="G34" s="10">
        <f t="shared" si="18"/>
        <v>0.6784487724652275</v>
      </c>
      <c r="H34" s="7">
        <f t="shared" si="19"/>
        <v>722.4499743330482</v>
      </c>
      <c r="I34" s="8">
        <f t="shared" si="20"/>
        <v>8.1289051359829916</v>
      </c>
      <c r="L34" s="3" t="s">
        <v>24</v>
      </c>
      <c r="M34" s="8">
        <v>8.9239481814318395</v>
      </c>
      <c r="N34" s="8">
        <v>8.3150881641912466</v>
      </c>
      <c r="O34" s="8">
        <v>8.1289051359829916</v>
      </c>
    </row>
    <row r="35" spans="1:15" x14ac:dyDescent="0.25">
      <c r="A35" s="3">
        <v>2015</v>
      </c>
      <c r="B35" s="3" t="s">
        <v>25</v>
      </c>
      <c r="C35" s="4">
        <v>582271</v>
      </c>
      <c r="D35" s="3">
        <v>0</v>
      </c>
      <c r="E35" s="3">
        <v>0</v>
      </c>
      <c r="F35" s="3">
        <v>0</v>
      </c>
      <c r="G35" s="10"/>
      <c r="H35" s="7"/>
      <c r="I35" s="8"/>
      <c r="L35" s="3" t="s">
        <v>25</v>
      </c>
      <c r="M35" s="8">
        <v>8.3777266964465564</v>
      </c>
      <c r="N35" s="8">
        <v>7.8346014293369519</v>
      </c>
      <c r="O35" s="8">
        <v>7.8678890237859633</v>
      </c>
    </row>
    <row r="36" spans="1:15" x14ac:dyDescent="0.25">
      <c r="A36" s="3">
        <v>2016</v>
      </c>
      <c r="B36" s="3" t="s">
        <v>25</v>
      </c>
      <c r="C36" s="4">
        <v>859570</v>
      </c>
      <c r="D36" s="4">
        <v>422000</v>
      </c>
      <c r="E36" s="5">
        <v>298661811.38999999</v>
      </c>
      <c r="F36" s="4">
        <v>3535472</v>
      </c>
      <c r="G36" s="10">
        <f t="shared" ref="G36:G38" si="21">D36/C35</f>
        <v>0.72474844187672061</v>
      </c>
      <c r="H36" s="7">
        <f t="shared" ref="H36:H38" si="22">E36/D36</f>
        <v>707.72941087677725</v>
      </c>
      <c r="I36" s="8">
        <f t="shared" ref="I36:I38" si="23">F36/D36</f>
        <v>8.377895734597157</v>
      </c>
    </row>
    <row r="37" spans="1:15" x14ac:dyDescent="0.25">
      <c r="A37" s="3">
        <v>2017</v>
      </c>
      <c r="B37" s="3" t="s">
        <v>25</v>
      </c>
      <c r="C37" s="4">
        <v>1072999</v>
      </c>
      <c r="D37" s="4">
        <v>554264</v>
      </c>
      <c r="E37" s="5">
        <v>399719141.69</v>
      </c>
      <c r="F37" s="4">
        <v>4342612</v>
      </c>
      <c r="G37" s="10">
        <f t="shared" si="21"/>
        <v>0.64481543097129956</v>
      </c>
      <c r="H37" s="7">
        <f t="shared" si="22"/>
        <v>721.17103346058923</v>
      </c>
      <c r="I37" s="8">
        <f t="shared" si="23"/>
        <v>7.8349162132124768</v>
      </c>
    </row>
    <row r="38" spans="1:15" x14ac:dyDescent="0.25">
      <c r="A38" s="3">
        <v>2018</v>
      </c>
      <c r="B38" s="3" t="s">
        <v>25</v>
      </c>
      <c r="C38" s="4">
        <v>1491049</v>
      </c>
      <c r="D38" s="4">
        <v>695367</v>
      </c>
      <c r="E38" s="5">
        <v>509985075.55000001</v>
      </c>
      <c r="F38" s="4">
        <v>5462517</v>
      </c>
      <c r="G38" s="10">
        <f t="shared" si="21"/>
        <v>0.64805931785584148</v>
      </c>
      <c r="H38" s="7">
        <f t="shared" si="22"/>
        <v>733.40419598571691</v>
      </c>
      <c r="I38" s="8">
        <f t="shared" si="23"/>
        <v>7.8555884878057203</v>
      </c>
    </row>
  </sheetData>
  <mergeCells count="3">
    <mergeCell ref="L1:O1"/>
    <mergeCell ref="L13:O13"/>
    <mergeCell ref="L25:O25"/>
  </mergeCells>
  <phoneticPr fontId="2" type="noConversion"/>
  <pageMargins left="0.7" right="0.7" top="0.75" bottom="0.75" header="0.3" footer="0.3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xr2:uid="{2C65537A-9DE6-430A-A5A9-FD04262CF8E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00B050"/>
          <x14:colorLow rgb="FFD00000"/>
          <x14:sparklines>
            <x14:sparkline>
              <xm:f>分公司!M23:O23</xm:f>
              <xm:sqref>T11</xm:sqref>
            </x14:sparkline>
          </x14:sparklines>
        </x14:sparklineGroup>
        <x14:sparklineGroup displayEmptyCellsAs="gap" markers="1" high="1" xr2:uid="{732B6482-20F1-4854-925F-583CAE159F1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分公司!M35:O35</xm:f>
              <xm:sqref>U11</xm:sqref>
            </x14:sparkline>
          </x14:sparklines>
        </x14:sparklineGroup>
        <x14:sparklineGroup displayEmptyCellsAs="gap" markers="1" high="1" xr2:uid="{D44A82A1-6C4B-4401-84E3-4F9C6D8C08E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分公司!M3:O3</xm:f>
              <xm:sqref>S3</xm:sqref>
            </x14:sparkline>
          </x14:sparklines>
        </x14:sparklineGroup>
        <x14:sparklineGroup displayEmptyCellsAs="gap" markers="1" high="1" xr2:uid="{38618E3B-3368-4489-9161-D41819D09706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分公司!M15:O15</xm:f>
              <xm:sqref>T3</xm:sqref>
            </x14:sparkline>
          </x14:sparklines>
        </x14:sparklineGroup>
        <x14:sparklineGroup displayEmptyCellsAs="gap" markers="1" high="1" xr2:uid="{F7362788-8DAC-4126-BD91-A0CF0FA8877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分公司!M27:O27</xm:f>
              <xm:sqref>U3</xm:sqref>
            </x14:sparkline>
          </x14:sparklines>
        </x14:sparklineGroup>
        <x14:sparklineGroup displayEmptyCellsAs="gap" markers="1" high="1" xr2:uid="{202A0367-8953-4CEE-A573-661E2769BBC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分公司!M4:O4</xm:f>
              <xm:sqref>S4</xm:sqref>
            </x14:sparkline>
          </x14:sparklines>
        </x14:sparklineGroup>
        <x14:sparklineGroup displayEmptyCellsAs="gap" markers="1" high="1" xr2:uid="{2B3E48D0-51A0-489D-851B-03E0F71E4F4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分公司!M16:O16</xm:f>
              <xm:sqref>T4</xm:sqref>
            </x14:sparkline>
          </x14:sparklines>
        </x14:sparklineGroup>
        <x14:sparklineGroup displayEmptyCellsAs="gap" markers="1" high="1" xr2:uid="{DB5134E3-F404-4FEB-AEB3-3CE1D356812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分公司!M28:O28</xm:f>
              <xm:sqref>U4</xm:sqref>
            </x14:sparkline>
          </x14:sparklines>
        </x14:sparklineGroup>
        <x14:sparklineGroup displayEmptyCellsAs="gap" markers="1" high="1" xr2:uid="{DF1B2C08-70B0-49E8-93FF-F886C4F2497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分公司!M5:O5</xm:f>
              <xm:sqref>S5</xm:sqref>
            </x14:sparkline>
          </x14:sparklines>
        </x14:sparklineGroup>
        <x14:sparklineGroup displayEmptyCellsAs="gap" markers="1" high="1" xr2:uid="{852DCE4C-4F48-47EB-BB88-B80A217FBBF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分公司!M17:O17</xm:f>
              <xm:sqref>T5</xm:sqref>
            </x14:sparkline>
          </x14:sparklines>
        </x14:sparklineGroup>
        <x14:sparklineGroup displayEmptyCellsAs="gap" markers="1" high="1" xr2:uid="{B6511BA9-B4DC-49F2-B780-8BD892ABB70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分公司!M29:O29</xm:f>
              <xm:sqref>U5</xm:sqref>
            </x14:sparkline>
          </x14:sparklines>
        </x14:sparklineGroup>
        <x14:sparklineGroup displayEmptyCellsAs="gap" markers="1" high="1" xr2:uid="{9E75B399-F91F-45EB-A8C4-2E7E0A23E9B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分公司!M6:O6</xm:f>
              <xm:sqref>S6</xm:sqref>
            </x14:sparkline>
          </x14:sparklines>
        </x14:sparklineGroup>
        <x14:sparklineGroup displayEmptyCellsAs="gap" markers="1" high="1" xr2:uid="{F217F86E-176F-4B9D-B4DC-D55F676BAD0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分公司!M18:O18</xm:f>
              <xm:sqref>T6</xm:sqref>
            </x14:sparkline>
          </x14:sparklines>
        </x14:sparklineGroup>
        <x14:sparklineGroup displayEmptyCellsAs="gap" markers="1" high="1" xr2:uid="{65579B4E-7FD4-4B98-B83D-ABDC74DAF22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分公司!M30:O30</xm:f>
              <xm:sqref>U6</xm:sqref>
            </x14:sparkline>
          </x14:sparklines>
        </x14:sparklineGroup>
        <x14:sparklineGroup displayEmptyCellsAs="gap" markers="1" high="1" xr2:uid="{6BBF1949-B054-4AF4-ADE8-C2E01D2C5AF6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分公司!M7:O7</xm:f>
              <xm:sqref>S7</xm:sqref>
            </x14:sparkline>
          </x14:sparklines>
        </x14:sparklineGroup>
        <x14:sparklineGroup displayEmptyCellsAs="gap" markers="1" high="1" xr2:uid="{E6021137-C6D0-4498-8137-30CA90D7DA7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分公司!M19:O19</xm:f>
              <xm:sqref>T7</xm:sqref>
            </x14:sparkline>
          </x14:sparklines>
        </x14:sparklineGroup>
        <x14:sparklineGroup displayEmptyCellsAs="gap" markers="1" high="1" xr2:uid="{3EB37AC0-21FA-4DDF-B945-2450A2D9CB0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分公司!M31:O31</xm:f>
              <xm:sqref>U7</xm:sqref>
            </x14:sparkline>
          </x14:sparklines>
        </x14:sparklineGroup>
        <x14:sparklineGroup displayEmptyCellsAs="gap" markers="1" high="1" xr2:uid="{AF0216B4-B5C5-4A59-A586-E121D94ED3B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分公司!M8:O8</xm:f>
              <xm:sqref>S8</xm:sqref>
            </x14:sparkline>
          </x14:sparklines>
        </x14:sparklineGroup>
        <x14:sparklineGroup displayEmptyCellsAs="gap" markers="1" high="1" xr2:uid="{AA4FBFF3-9BBB-44E1-803E-1FB9B5CE733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分公司!M20:O20</xm:f>
              <xm:sqref>T8</xm:sqref>
            </x14:sparkline>
          </x14:sparklines>
        </x14:sparklineGroup>
        <x14:sparklineGroup displayEmptyCellsAs="gap" markers="1" high="1" xr2:uid="{B9E8B508-42B6-4939-98BD-C33FFE1EF92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分公司!M32:O32</xm:f>
              <xm:sqref>U8</xm:sqref>
            </x14:sparkline>
          </x14:sparklines>
        </x14:sparklineGroup>
        <x14:sparklineGroup displayEmptyCellsAs="gap" markers="1" high="1" xr2:uid="{D1990BA1-C1BB-484F-AF7E-F6D6865A2D2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分公司!M9:O9</xm:f>
              <xm:sqref>S9</xm:sqref>
            </x14:sparkline>
          </x14:sparklines>
        </x14:sparklineGroup>
        <x14:sparklineGroup displayEmptyCellsAs="gap" markers="1" high="1" xr2:uid="{87A3CE8A-0EEF-40BA-B22F-5B74C66C757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分公司!M21:O21</xm:f>
              <xm:sqref>T9</xm:sqref>
            </x14:sparkline>
          </x14:sparklines>
        </x14:sparklineGroup>
        <x14:sparklineGroup displayEmptyCellsAs="gap" markers="1" high="1" xr2:uid="{D1DFD498-CF9A-40A5-94AE-DC907C8B994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分公司!M33:O33</xm:f>
              <xm:sqref>U9</xm:sqref>
            </x14:sparkline>
          </x14:sparklines>
        </x14:sparklineGroup>
        <x14:sparklineGroup displayEmptyCellsAs="gap" markers="1" high="1" xr2:uid="{7458D45A-E51C-404D-906B-BE8492DBB196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分公司!M10:O10</xm:f>
              <xm:sqref>S10</xm:sqref>
            </x14:sparkline>
          </x14:sparklines>
        </x14:sparklineGroup>
        <x14:sparklineGroup displayEmptyCellsAs="gap" markers="1" high="1" xr2:uid="{5DF28E5E-87FC-4EA9-B53B-F1DE5DA1DC3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00B050"/>
          <x14:colorLow rgb="FFD00000"/>
          <x14:sparklines>
            <x14:sparkline>
              <xm:f>分公司!M22:O22</xm:f>
              <xm:sqref>T10</xm:sqref>
            </x14:sparkline>
          </x14:sparklines>
        </x14:sparklineGroup>
        <x14:sparklineGroup displayEmptyCellsAs="gap" markers="1" high="1" xr2:uid="{3AEA0D6F-961A-4C5D-9D61-AC99CEE2E87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分公司!M34:O34</xm:f>
              <xm:sqref>U10</xm:sqref>
            </x14:sparkline>
          </x14:sparklines>
        </x14:sparklineGroup>
        <x14:sparklineGroup displayEmptyCellsAs="gap" markers="1" high="1" xr2:uid="{687CB1AE-77EA-439B-9FC3-EB481B2E3D5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FF0000"/>
          <x14:colorLow rgb="FFD00000"/>
          <x14:sparklines>
            <x14:sparkline>
              <xm:f>分公司!M11:O11</xm:f>
              <xm:sqref>S11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61A0-F678-4C66-9707-F1BB7901D97B}">
  <dimension ref="A1:I15"/>
  <sheetViews>
    <sheetView zoomScale="115" zoomScaleNormal="115" workbookViewId="0">
      <selection activeCell="F19" sqref="F19"/>
    </sheetView>
  </sheetViews>
  <sheetFormatPr defaultRowHeight="14.4" x14ac:dyDescent="0.25"/>
  <cols>
    <col min="2" max="2" width="14.44140625" bestFit="1" customWidth="1"/>
    <col min="3" max="5" width="28.77734375" customWidth="1"/>
    <col min="6" max="6" width="16.77734375" bestFit="1" customWidth="1"/>
    <col min="8" max="8" width="19.109375" bestFit="1" customWidth="1"/>
    <col min="9" max="9" width="21.33203125" bestFit="1" customWidth="1"/>
  </cols>
  <sheetData>
    <row r="1" spans="1:9" x14ac:dyDescent="0.25">
      <c r="A1" t="s">
        <v>10</v>
      </c>
      <c r="G1" s="10"/>
      <c r="H1" s="7"/>
      <c r="I1" s="8"/>
    </row>
    <row r="2" spans="1:9" x14ac:dyDescent="0.25">
      <c r="A2" t="s">
        <v>1</v>
      </c>
      <c r="B2" t="s">
        <v>11</v>
      </c>
      <c r="C2" t="s">
        <v>2</v>
      </c>
      <c r="D2" t="s">
        <v>3</v>
      </c>
      <c r="E2" t="s">
        <v>4</v>
      </c>
      <c r="F2" t="s">
        <v>5</v>
      </c>
      <c r="G2" s="10" t="s">
        <v>6</v>
      </c>
      <c r="H2" s="7" t="s">
        <v>7</v>
      </c>
      <c r="I2" s="8" t="s">
        <v>8</v>
      </c>
    </row>
    <row r="3" spans="1:9" x14ac:dyDescent="0.25">
      <c r="A3" s="3">
        <v>2015</v>
      </c>
      <c r="B3" s="3" t="s">
        <v>12</v>
      </c>
      <c r="C3" s="4">
        <v>4199252</v>
      </c>
      <c r="D3" s="3">
        <v>0</v>
      </c>
      <c r="E3" s="3">
        <v>0</v>
      </c>
      <c r="F3" s="3">
        <v>0</v>
      </c>
      <c r="G3" s="10"/>
      <c r="H3" s="7"/>
      <c r="I3" s="8"/>
    </row>
    <row r="4" spans="1:9" x14ac:dyDescent="0.25">
      <c r="A4" s="3">
        <v>2016</v>
      </c>
      <c r="B4" s="3" t="s">
        <v>12</v>
      </c>
      <c r="C4" s="4">
        <v>5805793</v>
      </c>
      <c r="D4" s="4">
        <v>2986963</v>
      </c>
      <c r="E4" s="5">
        <v>1984348880.79</v>
      </c>
      <c r="F4" s="4">
        <v>24789349</v>
      </c>
      <c r="G4" s="10">
        <f t="shared" ref="G4:G6" si="0">D4/C3</f>
        <v>0.71130834729613746</v>
      </c>
      <c r="H4" s="7">
        <f t="shared" ref="H4:H6" si="1">E4/D4</f>
        <v>664.33661240196147</v>
      </c>
      <c r="I4" s="8">
        <f t="shared" ref="I4:I6" si="2">F4/D4</f>
        <v>8.2991818110903957</v>
      </c>
    </row>
    <row r="5" spans="1:9" x14ac:dyDescent="0.25">
      <c r="A5" s="3">
        <v>2017</v>
      </c>
      <c r="B5" s="3" t="s">
        <v>12</v>
      </c>
      <c r="C5" s="4">
        <v>7051650</v>
      </c>
      <c r="D5" s="4">
        <v>3848855</v>
      </c>
      <c r="E5" s="5">
        <v>2586911010.3899999</v>
      </c>
      <c r="F5" s="4">
        <v>30801453</v>
      </c>
      <c r="G5" s="10">
        <f t="shared" si="0"/>
        <v>0.6629335561912042</v>
      </c>
      <c r="H5" s="7">
        <f t="shared" si="1"/>
        <v>672.12482943368866</v>
      </c>
      <c r="I5" s="8">
        <f t="shared" si="2"/>
        <v>8.0027574434474662</v>
      </c>
    </row>
    <row r="6" spans="1:9" x14ac:dyDescent="0.25">
      <c r="A6">
        <v>2018</v>
      </c>
      <c r="B6" t="s">
        <v>12</v>
      </c>
      <c r="C6" s="1">
        <v>8639918</v>
      </c>
      <c r="D6" s="1">
        <v>4676437</v>
      </c>
      <c r="E6" s="2">
        <v>3033746915.0900002</v>
      </c>
      <c r="F6" s="1">
        <v>36067252</v>
      </c>
      <c r="G6" s="10">
        <f t="shared" si="0"/>
        <v>0.66316918735331443</v>
      </c>
      <c r="H6" s="7">
        <f t="shared" si="1"/>
        <v>648.73041486285399</v>
      </c>
      <c r="I6" s="8">
        <f t="shared" si="2"/>
        <v>7.7125495329029343</v>
      </c>
    </row>
    <row r="7" spans="1:9" x14ac:dyDescent="0.25">
      <c r="A7" s="3">
        <v>2015</v>
      </c>
      <c r="B7" s="3" t="s">
        <v>13</v>
      </c>
      <c r="C7" s="4">
        <v>243867</v>
      </c>
      <c r="D7" s="3">
        <v>0</v>
      </c>
      <c r="E7" s="3">
        <v>0</v>
      </c>
      <c r="F7" s="3">
        <v>0</v>
      </c>
      <c r="G7" s="10"/>
      <c r="H7" s="7"/>
      <c r="I7" s="8"/>
    </row>
    <row r="8" spans="1:9" x14ac:dyDescent="0.25">
      <c r="A8" s="3">
        <v>2016</v>
      </c>
      <c r="B8" s="3" t="s">
        <v>13</v>
      </c>
      <c r="C8" s="4">
        <v>959905</v>
      </c>
      <c r="D8" s="4">
        <v>176173</v>
      </c>
      <c r="E8" s="5">
        <v>115138179.25</v>
      </c>
      <c r="F8" s="4">
        <v>1241325</v>
      </c>
      <c r="G8" s="10">
        <f t="shared" ref="G8:G10" si="3">D8/C7</f>
        <v>0.72241426679296505</v>
      </c>
      <c r="H8" s="7">
        <f>E8/D8</f>
        <v>653.55178858281351</v>
      </c>
      <c r="I8" s="8">
        <f t="shared" ref="I8:I10" si="4">F8/D8</f>
        <v>7.0460570007889975</v>
      </c>
    </row>
    <row r="9" spans="1:9" x14ac:dyDescent="0.25">
      <c r="A9" s="3">
        <v>2017</v>
      </c>
      <c r="B9" s="3" t="s">
        <v>13</v>
      </c>
      <c r="C9" s="4">
        <v>1492424</v>
      </c>
      <c r="D9" s="4">
        <v>666297</v>
      </c>
      <c r="E9" s="5">
        <v>440991065.20999998</v>
      </c>
      <c r="F9" s="4">
        <v>5618311</v>
      </c>
      <c r="G9" s="10">
        <f t="shared" si="3"/>
        <v>0.6941280647564082</v>
      </c>
      <c r="H9" s="7">
        <f t="shared" ref="H9:H10" si="5">E9/D9</f>
        <v>661.85359563377892</v>
      </c>
      <c r="I9" s="8">
        <f t="shared" si="4"/>
        <v>8.4321421228070967</v>
      </c>
    </row>
    <row r="10" spans="1:9" x14ac:dyDescent="0.25">
      <c r="A10" s="3">
        <v>2018</v>
      </c>
      <c r="B10" s="3" t="s">
        <v>13</v>
      </c>
      <c r="C10" s="4">
        <v>2519603</v>
      </c>
      <c r="D10" s="4">
        <v>995798</v>
      </c>
      <c r="E10" s="5">
        <v>652244474.33000004</v>
      </c>
      <c r="F10" s="4">
        <v>8140518</v>
      </c>
      <c r="G10" s="10">
        <f t="shared" si="3"/>
        <v>0.66723531650522905</v>
      </c>
      <c r="H10" s="7">
        <f t="shared" si="5"/>
        <v>654.99677076073669</v>
      </c>
      <c r="I10" s="8">
        <f t="shared" si="4"/>
        <v>8.1748687986921045</v>
      </c>
    </row>
    <row r="13" spans="1:9" ht="24" customHeight="1" x14ac:dyDescent="0.25">
      <c r="B13" s="21"/>
      <c r="C13" s="13" t="s">
        <v>95</v>
      </c>
      <c r="D13" s="13" t="s">
        <v>97</v>
      </c>
      <c r="E13" s="13" t="s">
        <v>96</v>
      </c>
    </row>
    <row r="14" spans="1:9" ht="24" customHeight="1" x14ac:dyDescent="0.25">
      <c r="B14" s="21" t="s">
        <v>98</v>
      </c>
      <c r="C14" s="20"/>
      <c r="D14" s="20"/>
      <c r="E14" s="20"/>
    </row>
    <row r="15" spans="1:9" ht="24" customHeight="1" x14ac:dyDescent="0.25">
      <c r="B15" s="21" t="s">
        <v>99</v>
      </c>
      <c r="C15" s="20"/>
      <c r="D15" s="20"/>
      <c r="E15" s="20"/>
    </row>
  </sheetData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6D8EEF1-D0FE-479F-A82E-B04BBF8DC42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收购门店!I8:I10</xm:f>
              <xm:sqref>E15</xm:sqref>
            </x14:sparkline>
          </x14:sparklines>
        </x14:sparklineGroup>
        <x14:sparklineGroup displayEmptyCellsAs="gap" markers="1" xr2:uid="{54C537E4-123D-4ADF-ADE7-CFF8CC80C1F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收购门店!H8:H10</xm:f>
              <xm:sqref>D15</xm:sqref>
            </x14:sparkline>
          </x14:sparklines>
        </x14:sparklineGroup>
        <x14:sparklineGroup displayEmptyCellsAs="gap" markers="1" xr2:uid="{B05DFA53-D557-4972-AD91-A8E9A610CA5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收购门店!I4:I6</xm:f>
              <xm:sqref>E14</xm:sqref>
            </x14:sparkline>
          </x14:sparklines>
        </x14:sparklineGroup>
        <x14:sparklineGroup displayEmptyCellsAs="gap" markers="1" xr2:uid="{44A41229-DA56-4277-BAA3-65CBC95CD0D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收购门店!H4:H6</xm:f>
              <xm:sqref>D14</xm:sqref>
            </x14:sparkline>
          </x14:sparklines>
        </x14:sparklineGroup>
        <x14:sparklineGroup displayEmptyCellsAs="gap" markers="1" xr2:uid="{AB9D701C-9175-42F7-B0D6-93F0D5353D1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收购门店!G4:G6</xm:f>
              <xm:sqref>C14</xm:sqref>
            </x14:sparkline>
          </x14:sparklines>
        </x14:sparklineGroup>
        <x14:sparklineGroup displayEmptyCellsAs="gap" markers="1" xr2:uid="{B9DBCDD1-C498-4508-BBF5-A442E4231ED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收购门店!G8:G10</xm:f>
              <xm:sqref>C15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H12" sqref="H12"/>
    </sheetView>
  </sheetViews>
  <sheetFormatPr defaultColWidth="9" defaultRowHeight="14.4" x14ac:dyDescent="0.25"/>
  <cols>
    <col min="2" max="2" width="11.88671875"/>
    <col min="3" max="3" width="10.77734375"/>
    <col min="4" max="4" width="18.6640625"/>
    <col min="5" max="5" width="11.88671875"/>
    <col min="6" max="6" width="18.6640625"/>
    <col min="7" max="9" width="12.88671875"/>
  </cols>
  <sheetData>
    <row r="1" spans="1:9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25">
      <c r="A2">
        <v>2015</v>
      </c>
      <c r="B2" s="1">
        <v>4443119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2016</v>
      </c>
      <c r="B3" s="1">
        <v>6765698</v>
      </c>
      <c r="C3" s="1">
        <v>3163136</v>
      </c>
      <c r="D3" s="2">
        <v>2099487060.04</v>
      </c>
      <c r="E3" s="1">
        <v>26030674</v>
      </c>
      <c r="F3" s="2">
        <v>1243105651.3699999</v>
      </c>
      <c r="G3">
        <v>663.73594434131098</v>
      </c>
      <c r="H3">
        <v>8.2293880000000001</v>
      </c>
      <c r="I3">
        <v>392.99785130010201</v>
      </c>
    </row>
    <row r="4" spans="1:9" x14ac:dyDescent="0.25">
      <c r="A4">
        <v>2017</v>
      </c>
      <c r="B4" s="1">
        <v>8544074</v>
      </c>
      <c r="C4" s="1">
        <v>4515152</v>
      </c>
      <c r="D4" s="2">
        <v>3027902075.5999999</v>
      </c>
      <c r="E4" s="1">
        <v>36419764</v>
      </c>
      <c r="F4" s="2">
        <v>1914411293.8399999</v>
      </c>
      <c r="G4">
        <v>670.60911251714197</v>
      </c>
      <c r="H4">
        <v>8.0661210000000008</v>
      </c>
      <c r="I4">
        <v>423.99708666286301</v>
      </c>
    </row>
    <row r="5" spans="1:9" x14ac:dyDescent="0.25">
      <c r="A5">
        <v>2018</v>
      </c>
      <c r="B5" s="1">
        <v>11159521</v>
      </c>
      <c r="C5" s="1">
        <v>5672235</v>
      </c>
      <c r="D5" s="2">
        <v>3685991389.4200001</v>
      </c>
      <c r="E5" s="1">
        <v>44207770</v>
      </c>
      <c r="F5" s="2">
        <v>2392793321.52</v>
      </c>
      <c r="G5">
        <v>649.83051467719497</v>
      </c>
      <c r="H5">
        <v>7.7937120000000002</v>
      </c>
      <c r="I5">
        <v>421.84312207092898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年复购会员数据</vt:lpstr>
      <vt:lpstr>品类</vt:lpstr>
      <vt:lpstr>Sheet1</vt:lpstr>
      <vt:lpstr>分公司</vt:lpstr>
      <vt:lpstr>收购门店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胡幼山</cp:lastModifiedBy>
  <dcterms:created xsi:type="dcterms:W3CDTF">2019-07-25T05:32:00Z</dcterms:created>
  <dcterms:modified xsi:type="dcterms:W3CDTF">2019-08-01T00:55:57Z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