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胡幼山\Documents\WXWork\1688851873641875\Cache\File\2019-07\"/>
    </mc:Choice>
  </mc:AlternateContent>
  <xr:revisionPtr revIDLastSave="0" documentId="13_ncr:1_{F887B567-CF62-480D-B047-A49390D9AE8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年复购会员数据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9" i="1" l="1"/>
  <c r="H59" i="1"/>
  <c r="G59" i="1"/>
  <c r="I58" i="1"/>
  <c r="H58" i="1"/>
  <c r="G58" i="1"/>
  <c r="I57" i="1"/>
  <c r="H57" i="1"/>
  <c r="G57" i="1"/>
  <c r="I55" i="1"/>
  <c r="H55" i="1"/>
  <c r="G55" i="1"/>
  <c r="I54" i="1"/>
  <c r="H54" i="1"/>
  <c r="G54" i="1"/>
  <c r="I53" i="1"/>
  <c r="H53" i="1"/>
  <c r="G53" i="1"/>
  <c r="I51" i="1"/>
  <c r="H51" i="1"/>
  <c r="G51" i="1"/>
  <c r="I50" i="1"/>
  <c r="H50" i="1"/>
  <c r="G50" i="1"/>
  <c r="I49" i="1"/>
  <c r="H49" i="1"/>
  <c r="G49" i="1"/>
  <c r="I47" i="1"/>
  <c r="H47" i="1"/>
  <c r="G47" i="1"/>
  <c r="I46" i="1"/>
  <c r="H46" i="1"/>
  <c r="G46" i="1"/>
  <c r="I45" i="1"/>
  <c r="H45" i="1"/>
  <c r="G45" i="1"/>
  <c r="I43" i="1"/>
  <c r="H43" i="1"/>
  <c r="G43" i="1"/>
  <c r="I42" i="1"/>
  <c r="H42" i="1"/>
  <c r="G42" i="1"/>
  <c r="I41" i="1"/>
  <c r="H41" i="1"/>
  <c r="G41" i="1"/>
  <c r="I38" i="1"/>
  <c r="H38" i="1"/>
  <c r="G38" i="1"/>
  <c r="I37" i="1"/>
  <c r="H37" i="1"/>
  <c r="G37" i="1"/>
  <c r="I36" i="1"/>
  <c r="H36" i="1"/>
  <c r="G36" i="1"/>
  <c r="I34" i="1"/>
  <c r="H34" i="1"/>
  <c r="G34" i="1"/>
  <c r="I33" i="1"/>
  <c r="H33" i="1"/>
  <c r="G33" i="1"/>
  <c r="I32" i="1"/>
  <c r="H32" i="1"/>
  <c r="G32" i="1"/>
  <c r="I30" i="1"/>
  <c r="H30" i="1"/>
  <c r="G30" i="1"/>
  <c r="I29" i="1"/>
  <c r="H29" i="1"/>
  <c r="G29" i="1"/>
  <c r="I27" i="1"/>
  <c r="H27" i="1"/>
  <c r="G27" i="1"/>
  <c r="I26" i="1"/>
  <c r="H26" i="1"/>
  <c r="G26" i="1"/>
  <c r="I25" i="1"/>
  <c r="H25" i="1"/>
  <c r="G25" i="1"/>
  <c r="I19" i="1"/>
  <c r="H19" i="1"/>
  <c r="G19" i="1"/>
  <c r="I18" i="1"/>
  <c r="H18" i="1"/>
  <c r="G18" i="1"/>
  <c r="I17" i="1"/>
  <c r="H17" i="1"/>
  <c r="G17" i="1"/>
  <c r="I15" i="1"/>
  <c r="H15" i="1"/>
  <c r="G15" i="1"/>
  <c r="I14" i="1"/>
  <c r="H14" i="1"/>
  <c r="G14" i="1"/>
  <c r="I13" i="1"/>
  <c r="H13" i="1"/>
  <c r="G13" i="1"/>
  <c r="I7" i="1"/>
  <c r="H7" i="1"/>
  <c r="G7" i="1"/>
  <c r="I6" i="1"/>
  <c r="H6" i="1"/>
  <c r="G6" i="1"/>
  <c r="I5" i="1"/>
  <c r="H5" i="1"/>
  <c r="G5" i="1"/>
</calcChain>
</file>

<file path=xl/sharedStrings.xml><?xml version="1.0" encoding="utf-8"?>
<sst xmlns="http://schemas.openxmlformats.org/spreadsheetml/2006/main" count="83" uniqueCount="35">
  <si>
    <t>总体数据</t>
  </si>
  <si>
    <t>年份</t>
  </si>
  <si>
    <t>总消费会员数</t>
  </si>
  <si>
    <t>复购会员数</t>
  </si>
  <si>
    <t>复购总销售</t>
  </si>
  <si>
    <t>复购总消费次数</t>
  </si>
  <si>
    <t>复购率</t>
  </si>
  <si>
    <t>人均复购年消费额</t>
  </si>
  <si>
    <t>人均复购年消费次数</t>
  </si>
  <si>
    <t>人均复购营销年消费额</t>
  </si>
  <si>
    <t>收购门店分析</t>
  </si>
  <si>
    <t>是否收购加盟</t>
  </si>
  <si>
    <t>不是</t>
  </si>
  <si>
    <t>是</t>
  </si>
  <si>
    <t>分公司分析</t>
  </si>
  <si>
    <t>分公司</t>
  </si>
  <si>
    <t>鄂中公司</t>
  </si>
  <si>
    <t>广东公司</t>
  </si>
  <si>
    <t>江苏公司</t>
  </si>
  <si>
    <t>江西公司</t>
  </si>
  <si>
    <t>江西天顺</t>
  </si>
  <si>
    <t>上海公司</t>
  </si>
  <si>
    <t>武汉公司</t>
  </si>
  <si>
    <t>湘北公司</t>
  </si>
  <si>
    <t>湘南公司</t>
  </si>
  <si>
    <t>长沙公司</t>
  </si>
  <si>
    <t>AT_TEAR</t>
  </si>
  <si>
    <t>TOTAL_QTY</t>
  </si>
  <si>
    <t>RETURN_MEMB_NUM</t>
  </si>
  <si>
    <t>RETURN_MEMB_SALE</t>
  </si>
  <si>
    <t>RETURN_MEMB_TIMES</t>
  </si>
  <si>
    <t>RETURN_MEMB_SALE_PURC</t>
  </si>
  <si>
    <t>RETURN_MEMB_AVG_SALE</t>
  </si>
  <si>
    <t>RETURN_MEMB_AVG_TIMES</t>
  </si>
  <si>
    <t>RETURN_MEMB_AVG_PURC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</si>
</sst>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_);[Red]\(0\)"/>
    <numFmt numFmtId="179" formatCode="0_ "/>
    <numFmt numFmtId="180" formatCode="0.00_ 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0" xfId="0" applyBorder="1">
      <alignment vertical="center"/>
    </xf>
    <xf numFmtId="3" fontId="0" fillId="0" borderId="0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Border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9"/>
  <sheetViews>
    <sheetView tabSelected="1" topLeftCell="A7" workbookViewId="0">
      <selection activeCell="J19" sqref="J19"/>
    </sheetView>
  </sheetViews>
  <sheetFormatPr defaultColWidth="9" defaultRowHeight="14.4" x14ac:dyDescent="0.25"/>
  <cols>
    <col min="2" max="3" width="14.44140625" bestFit="1" customWidth="1"/>
    <col min="4" max="4" width="20.44140625" bestFit="1" customWidth="1"/>
    <col min="5" max="5" width="18.6640625" style="5" customWidth="1"/>
    <col min="6" max="6" width="19.77734375" customWidth="1"/>
    <col min="7" max="7" width="16.88671875" style="9" customWidth="1"/>
    <col min="8" max="8" width="19.88671875" style="7" customWidth="1"/>
    <col min="9" max="9" width="22.44140625" style="8" customWidth="1"/>
    <col min="10" max="10" width="23.77734375" style="7" bestFit="1" customWidth="1"/>
  </cols>
  <sheetData>
    <row r="2" spans="1:10" x14ac:dyDescent="0.25">
      <c r="A2" t="s">
        <v>0</v>
      </c>
    </row>
    <row r="3" spans="1:10" x14ac:dyDescent="0.25">
      <c r="A3" t="s">
        <v>1</v>
      </c>
      <c r="C3" t="s">
        <v>2</v>
      </c>
      <c r="D3" t="s">
        <v>3</v>
      </c>
      <c r="E3" s="5" t="s">
        <v>4</v>
      </c>
      <c r="F3" t="s">
        <v>5</v>
      </c>
      <c r="G3" s="9" t="s">
        <v>6</v>
      </c>
      <c r="H3" s="7" t="s">
        <v>7</v>
      </c>
      <c r="I3" s="8" t="s">
        <v>8</v>
      </c>
      <c r="J3" s="7" t="s">
        <v>9</v>
      </c>
    </row>
    <row r="4" spans="1:10" x14ac:dyDescent="0.25">
      <c r="A4">
        <v>2015</v>
      </c>
      <c r="C4" s="1">
        <v>4443119</v>
      </c>
      <c r="D4">
        <v>0</v>
      </c>
      <c r="E4" s="5">
        <v>0</v>
      </c>
      <c r="F4">
        <v>0</v>
      </c>
    </row>
    <row r="5" spans="1:10" x14ac:dyDescent="0.25">
      <c r="A5">
        <v>2016</v>
      </c>
      <c r="C5" s="1">
        <v>6765698</v>
      </c>
      <c r="D5" s="1">
        <v>3163136</v>
      </c>
      <c r="E5" s="5">
        <v>2099487060.04</v>
      </c>
      <c r="F5" s="1">
        <v>26030674</v>
      </c>
      <c r="G5" s="9">
        <f>D5/C4</f>
        <v>0.71191791171922247</v>
      </c>
      <c r="H5" s="7">
        <f>E5/D5</f>
        <v>663.73594434131189</v>
      </c>
      <c r="I5" s="8">
        <f>F5/D5</f>
        <v>8.2293881767966983</v>
      </c>
      <c r="J5" s="7">
        <v>392.99785130010201</v>
      </c>
    </row>
    <row r="6" spans="1:10" x14ac:dyDescent="0.25">
      <c r="A6">
        <v>2017</v>
      </c>
      <c r="C6" s="1">
        <v>8544074</v>
      </c>
      <c r="D6" s="1">
        <v>4515152</v>
      </c>
      <c r="E6" s="5">
        <v>3027902075.5999999</v>
      </c>
      <c r="F6" s="1">
        <v>36419764</v>
      </c>
      <c r="G6" s="9">
        <f>D6/C5</f>
        <v>0.66735937666741851</v>
      </c>
      <c r="H6" s="7">
        <f>E6/D6</f>
        <v>670.60911251714231</v>
      </c>
      <c r="I6" s="8">
        <f>F6/D6</f>
        <v>8.0661213620272356</v>
      </c>
      <c r="J6" s="7">
        <v>423.99708666286301</v>
      </c>
    </row>
    <row r="7" spans="1:10" x14ac:dyDescent="0.25">
      <c r="A7">
        <v>2018</v>
      </c>
      <c r="C7" s="1">
        <v>11159521</v>
      </c>
      <c r="D7" s="1">
        <v>5672235</v>
      </c>
      <c r="E7" s="5">
        <v>3685991389.4200001</v>
      </c>
      <c r="F7" s="1">
        <v>44207770</v>
      </c>
      <c r="G7" s="9">
        <f>D7/C6</f>
        <v>0.66387943269217942</v>
      </c>
      <c r="H7" s="7">
        <f>E7/D7</f>
        <v>649.8305146771952</v>
      </c>
      <c r="I7" s="8">
        <f>F7/D7</f>
        <v>7.7937127076011485</v>
      </c>
      <c r="J7" s="7">
        <v>421.84312207092898</v>
      </c>
    </row>
    <row r="10" spans="1:10" x14ac:dyDescent="0.25">
      <c r="A10" t="s">
        <v>10</v>
      </c>
    </row>
    <row r="11" spans="1:10" x14ac:dyDescent="0.25">
      <c r="A11" t="s">
        <v>1</v>
      </c>
      <c r="B11" t="s">
        <v>11</v>
      </c>
      <c r="C11" t="s">
        <v>2</v>
      </c>
      <c r="D11" t="s">
        <v>3</v>
      </c>
      <c r="E11" s="5" t="s">
        <v>4</v>
      </c>
      <c r="F11" t="s">
        <v>5</v>
      </c>
      <c r="G11" s="9" t="s">
        <v>6</v>
      </c>
      <c r="H11" s="7" t="s">
        <v>7</v>
      </c>
      <c r="I11" s="8" t="s">
        <v>8</v>
      </c>
    </row>
    <row r="12" spans="1:10" x14ac:dyDescent="0.25">
      <c r="A12" s="3">
        <v>2015</v>
      </c>
      <c r="B12" s="3" t="s">
        <v>12</v>
      </c>
      <c r="C12" s="4">
        <v>4199252</v>
      </c>
      <c r="D12" s="3">
        <v>0</v>
      </c>
      <c r="E12" s="6">
        <v>0</v>
      </c>
      <c r="F12" s="3">
        <v>0</v>
      </c>
    </row>
    <row r="13" spans="1:10" x14ac:dyDescent="0.25">
      <c r="A13" s="3">
        <v>2016</v>
      </c>
      <c r="B13" s="3" t="s">
        <v>12</v>
      </c>
      <c r="C13" s="4">
        <v>5805793</v>
      </c>
      <c r="D13" s="4">
        <v>2986963</v>
      </c>
      <c r="E13" s="6">
        <v>1984348880.79</v>
      </c>
      <c r="F13" s="4">
        <v>24789349</v>
      </c>
      <c r="G13" s="9">
        <f t="shared" ref="G13:G15" si="0">D13/C12</f>
        <v>0.71130834729613746</v>
      </c>
      <c r="H13" s="7">
        <f t="shared" ref="H13:H15" si="1">E13/D13</f>
        <v>664.33661240196147</v>
      </c>
      <c r="I13" s="8">
        <f t="shared" ref="I13:I15" si="2">F13/D13</f>
        <v>8.2991818110903957</v>
      </c>
    </row>
    <row r="14" spans="1:10" x14ac:dyDescent="0.25">
      <c r="A14" s="3">
        <v>2017</v>
      </c>
      <c r="B14" s="3" t="s">
        <v>12</v>
      </c>
      <c r="C14" s="4">
        <v>7051650</v>
      </c>
      <c r="D14" s="4">
        <v>3848855</v>
      </c>
      <c r="E14" s="6">
        <v>2586911010.3899999</v>
      </c>
      <c r="F14" s="4">
        <v>30801453</v>
      </c>
      <c r="G14" s="9">
        <f t="shared" si="0"/>
        <v>0.6629335561912042</v>
      </c>
      <c r="H14" s="7">
        <f t="shared" si="1"/>
        <v>672.12482943368866</v>
      </c>
      <c r="I14" s="8">
        <f t="shared" si="2"/>
        <v>8.0027574434474662</v>
      </c>
    </row>
    <row r="15" spans="1:10" x14ac:dyDescent="0.25">
      <c r="A15">
        <v>2018</v>
      </c>
      <c r="B15" t="s">
        <v>12</v>
      </c>
      <c r="C15" s="1">
        <v>8639918</v>
      </c>
      <c r="D15" s="1">
        <v>4676437</v>
      </c>
      <c r="E15" s="5">
        <v>3033746915.0900002</v>
      </c>
      <c r="F15" s="1">
        <v>36067252</v>
      </c>
      <c r="G15" s="9">
        <f t="shared" si="0"/>
        <v>0.66316918735331443</v>
      </c>
      <c r="H15" s="7">
        <f t="shared" si="1"/>
        <v>648.73041486285399</v>
      </c>
      <c r="I15" s="8">
        <f t="shared" si="2"/>
        <v>7.7125495329029343</v>
      </c>
    </row>
    <row r="16" spans="1:10" x14ac:dyDescent="0.25">
      <c r="A16" s="3">
        <v>2015</v>
      </c>
      <c r="B16" s="3" t="s">
        <v>13</v>
      </c>
      <c r="C16" s="4">
        <v>243867</v>
      </c>
      <c r="D16" s="3">
        <v>0</v>
      </c>
      <c r="E16" s="6">
        <v>0</v>
      </c>
      <c r="F16" s="3">
        <v>0</v>
      </c>
    </row>
    <row r="17" spans="1:9" x14ac:dyDescent="0.25">
      <c r="A17" s="3">
        <v>2016</v>
      </c>
      <c r="B17" s="3" t="s">
        <v>13</v>
      </c>
      <c r="C17" s="4">
        <v>959905</v>
      </c>
      <c r="D17" s="4">
        <v>176173</v>
      </c>
      <c r="E17" s="6">
        <v>115138179.25</v>
      </c>
      <c r="F17" s="4">
        <v>1241325</v>
      </c>
      <c r="G17" s="9">
        <f t="shared" ref="G17:G19" si="3">D17/C16</f>
        <v>0.72241426679296505</v>
      </c>
      <c r="H17" s="7">
        <f>E17/D17</f>
        <v>653.55178858281351</v>
      </c>
      <c r="I17" s="8">
        <f t="shared" ref="I17:I19" si="4">F17/D17</f>
        <v>7.0460570007889975</v>
      </c>
    </row>
    <row r="18" spans="1:9" x14ac:dyDescent="0.25">
      <c r="A18" s="3">
        <v>2017</v>
      </c>
      <c r="B18" s="3" t="s">
        <v>13</v>
      </c>
      <c r="C18" s="4">
        <v>1492424</v>
      </c>
      <c r="D18" s="4">
        <v>666297</v>
      </c>
      <c r="E18" s="6">
        <v>440991065.20999998</v>
      </c>
      <c r="F18" s="4">
        <v>5618311</v>
      </c>
      <c r="G18" s="9">
        <f t="shared" si="3"/>
        <v>0.6941280647564082</v>
      </c>
      <c r="H18" s="7">
        <f t="shared" ref="H18:H19" si="5">E18/D18</f>
        <v>661.85359563377892</v>
      </c>
      <c r="I18" s="8">
        <f t="shared" si="4"/>
        <v>8.4321421228070967</v>
      </c>
    </row>
    <row r="19" spans="1:9" x14ac:dyDescent="0.25">
      <c r="A19" s="3">
        <v>2018</v>
      </c>
      <c r="B19" s="3" t="s">
        <v>13</v>
      </c>
      <c r="C19" s="4">
        <v>2519603</v>
      </c>
      <c r="D19" s="4">
        <v>995798</v>
      </c>
      <c r="E19" s="6">
        <v>652244474.33000004</v>
      </c>
      <c r="F19" s="4">
        <v>8140518</v>
      </c>
      <c r="G19" s="9">
        <f t="shared" si="3"/>
        <v>0.66723531650522905</v>
      </c>
      <c r="H19" s="7">
        <f t="shared" si="5"/>
        <v>654.99677076073669</v>
      </c>
      <c r="I19" s="8">
        <f t="shared" si="4"/>
        <v>8.1748687986921045</v>
      </c>
    </row>
    <row r="22" spans="1:9" x14ac:dyDescent="0.25">
      <c r="A22" t="s">
        <v>14</v>
      </c>
    </row>
    <row r="23" spans="1:9" x14ac:dyDescent="0.25">
      <c r="A23" t="s">
        <v>1</v>
      </c>
      <c r="B23" t="s">
        <v>15</v>
      </c>
      <c r="C23" t="s">
        <v>2</v>
      </c>
      <c r="D23" t="s">
        <v>3</v>
      </c>
      <c r="E23" s="5" t="s">
        <v>4</v>
      </c>
      <c r="F23" t="s">
        <v>5</v>
      </c>
      <c r="G23" s="9" t="s">
        <v>6</v>
      </c>
      <c r="H23" s="7" t="s">
        <v>7</v>
      </c>
      <c r="I23" s="8" t="s">
        <v>8</v>
      </c>
    </row>
    <row r="24" spans="1:9" x14ac:dyDescent="0.25">
      <c r="A24" s="3">
        <v>2015</v>
      </c>
      <c r="B24" s="3" t="s">
        <v>16</v>
      </c>
      <c r="C24" s="4">
        <v>154343</v>
      </c>
      <c r="D24" s="3">
        <v>0</v>
      </c>
      <c r="E24" s="6">
        <v>0</v>
      </c>
      <c r="F24" s="3">
        <v>0</v>
      </c>
    </row>
    <row r="25" spans="1:9" x14ac:dyDescent="0.25">
      <c r="A25" s="3">
        <v>2016</v>
      </c>
      <c r="B25" s="3" t="s">
        <v>16</v>
      </c>
      <c r="C25" s="4">
        <v>348419</v>
      </c>
      <c r="D25" s="4">
        <v>115175</v>
      </c>
      <c r="E25" s="6">
        <v>76747084.730000004</v>
      </c>
      <c r="F25" s="4">
        <v>994308</v>
      </c>
      <c r="G25" s="9">
        <f t="shared" ref="G25:G27" si="6">D25/C24</f>
        <v>0.74622755810111241</v>
      </c>
      <c r="H25" s="7">
        <f t="shared" ref="H25:H27" si="7">E25/D25</f>
        <v>666.35194035163886</v>
      </c>
      <c r="I25" s="8">
        <f t="shared" ref="I25:I27" si="8">F25/D25</f>
        <v>8.6330193184284791</v>
      </c>
    </row>
    <row r="26" spans="1:9" x14ac:dyDescent="0.25">
      <c r="A26" s="3">
        <v>2017</v>
      </c>
      <c r="B26" s="3" t="s">
        <v>16</v>
      </c>
      <c r="C26" s="4">
        <v>532829</v>
      </c>
      <c r="D26" s="4">
        <v>251626</v>
      </c>
      <c r="E26" s="6">
        <v>176991074.09999999</v>
      </c>
      <c r="F26" s="4">
        <v>2275735</v>
      </c>
      <c r="G26" s="9">
        <f t="shared" si="6"/>
        <v>0.72219368059721201</v>
      </c>
      <c r="H26" s="7">
        <f t="shared" si="7"/>
        <v>703.38945140804208</v>
      </c>
      <c r="I26" s="8">
        <f t="shared" si="8"/>
        <v>9.0441170626246894</v>
      </c>
    </row>
    <row r="27" spans="1:9" x14ac:dyDescent="0.25">
      <c r="A27" s="3">
        <v>2018</v>
      </c>
      <c r="B27" s="3" t="s">
        <v>16</v>
      </c>
      <c r="C27" s="4">
        <v>824842</v>
      </c>
      <c r="D27" s="4">
        <v>370921</v>
      </c>
      <c r="E27" s="6">
        <v>244950523.97999999</v>
      </c>
      <c r="F27" s="4">
        <v>3195504</v>
      </c>
      <c r="G27" s="9">
        <f t="shared" si="6"/>
        <v>0.6961351578086028</v>
      </c>
      <c r="H27" s="7">
        <f t="shared" si="7"/>
        <v>660.38462093006319</v>
      </c>
      <c r="I27" s="8">
        <f t="shared" si="8"/>
        <v>8.6150528010007523</v>
      </c>
    </row>
    <row r="28" spans="1:9" x14ac:dyDescent="0.25">
      <c r="A28" s="3">
        <v>2016</v>
      </c>
      <c r="B28" s="3" t="s">
        <v>17</v>
      </c>
      <c r="C28" s="4">
        <v>261998</v>
      </c>
      <c r="D28" s="3">
        <v>0</v>
      </c>
      <c r="E28" s="6">
        <v>0</v>
      </c>
      <c r="F28" s="3">
        <v>0</v>
      </c>
    </row>
    <row r="29" spans="1:9" x14ac:dyDescent="0.25">
      <c r="A29" s="3">
        <v>2017</v>
      </c>
      <c r="B29" s="3" t="s">
        <v>17</v>
      </c>
      <c r="C29" s="4">
        <v>400753</v>
      </c>
      <c r="D29" s="4">
        <v>189393</v>
      </c>
      <c r="E29" s="6">
        <v>100211577.15000001</v>
      </c>
      <c r="F29" s="4">
        <v>1815506</v>
      </c>
      <c r="G29" s="9">
        <f>D29/C28</f>
        <v>0.72287956396613717</v>
      </c>
      <c r="H29" s="7">
        <f>E29/D29</f>
        <v>529.1197517859689</v>
      </c>
      <c r="I29" s="8">
        <f>F29/D29</f>
        <v>9.585919226159362</v>
      </c>
    </row>
    <row r="30" spans="1:9" x14ac:dyDescent="0.25">
      <c r="A30" s="3">
        <v>2018</v>
      </c>
      <c r="B30" s="3" t="s">
        <v>17</v>
      </c>
      <c r="C30" s="4">
        <v>584873</v>
      </c>
      <c r="D30" s="4">
        <v>267316</v>
      </c>
      <c r="E30" s="6">
        <v>128972292.65000001</v>
      </c>
      <c r="F30" s="4">
        <v>2408435</v>
      </c>
      <c r="G30" s="9">
        <f>D30/C29</f>
        <v>0.66703430791534934</v>
      </c>
      <c r="H30" s="7">
        <f>E30/D30</f>
        <v>482.47127987101408</v>
      </c>
      <c r="I30" s="8">
        <f>F30/D30</f>
        <v>9.0096926484011437</v>
      </c>
    </row>
    <row r="31" spans="1:9" x14ac:dyDescent="0.25">
      <c r="A31" s="3">
        <v>2015</v>
      </c>
      <c r="B31" s="3" t="s">
        <v>18</v>
      </c>
      <c r="C31" s="4">
        <v>846339</v>
      </c>
      <c r="D31" s="3">
        <v>0</v>
      </c>
      <c r="E31" s="6">
        <v>0</v>
      </c>
      <c r="F31" s="3">
        <v>0</v>
      </c>
    </row>
    <row r="32" spans="1:9" x14ac:dyDescent="0.25">
      <c r="A32">
        <v>2016</v>
      </c>
      <c r="B32" t="s">
        <v>18</v>
      </c>
      <c r="C32" s="1">
        <v>1305426</v>
      </c>
      <c r="D32" s="1">
        <v>592098</v>
      </c>
      <c r="E32" s="5">
        <v>354226725.57999998</v>
      </c>
      <c r="F32" s="1">
        <v>4285657</v>
      </c>
      <c r="G32" s="9">
        <f t="shared" ref="G32:G34" si="9">D32/C31</f>
        <v>0.69959909681581489</v>
      </c>
      <c r="H32" s="7">
        <f t="shared" ref="H32:H34" si="10">E32/D32</f>
        <v>598.2569195977693</v>
      </c>
      <c r="I32" s="8">
        <f t="shared" ref="I32:I34" si="11">F32/D32</f>
        <v>7.2380872760928092</v>
      </c>
    </row>
    <row r="33" spans="1:9" x14ac:dyDescent="0.25">
      <c r="A33" s="3">
        <v>2017</v>
      </c>
      <c r="B33" s="3" t="s">
        <v>18</v>
      </c>
      <c r="C33" s="4">
        <v>1732677</v>
      </c>
      <c r="D33" s="4">
        <v>878283</v>
      </c>
      <c r="E33" s="6">
        <v>562024713.24000001</v>
      </c>
      <c r="F33" s="4">
        <v>6577524</v>
      </c>
      <c r="G33" s="9">
        <f t="shared" si="9"/>
        <v>0.67279416834044981</v>
      </c>
      <c r="H33" s="7">
        <f t="shared" si="10"/>
        <v>639.91300439607733</v>
      </c>
      <c r="I33" s="8">
        <f t="shared" si="11"/>
        <v>7.4890712902333298</v>
      </c>
    </row>
    <row r="34" spans="1:9" x14ac:dyDescent="0.25">
      <c r="A34" s="3">
        <v>2018</v>
      </c>
      <c r="B34" s="3" t="s">
        <v>18</v>
      </c>
      <c r="C34" s="4">
        <v>2181235</v>
      </c>
      <c r="D34" s="4">
        <v>1174318</v>
      </c>
      <c r="E34" s="6">
        <v>730367886.96000004</v>
      </c>
      <c r="F34" s="4">
        <v>8477803</v>
      </c>
      <c r="G34" s="9">
        <f t="shared" si="9"/>
        <v>0.67774778565191318</v>
      </c>
      <c r="H34" s="7">
        <f t="shared" si="10"/>
        <v>621.9506870881653</v>
      </c>
      <c r="I34" s="8">
        <f t="shared" si="11"/>
        <v>7.2193417796542336</v>
      </c>
    </row>
    <row r="35" spans="1:9" x14ac:dyDescent="0.25">
      <c r="A35" s="3">
        <v>2015</v>
      </c>
      <c r="B35" s="3" t="s">
        <v>19</v>
      </c>
      <c r="C35" s="4">
        <v>557311</v>
      </c>
      <c r="D35" s="3">
        <v>0</v>
      </c>
      <c r="E35" s="6">
        <v>0</v>
      </c>
      <c r="F35" s="3">
        <v>0</v>
      </c>
    </row>
    <row r="36" spans="1:9" x14ac:dyDescent="0.25">
      <c r="A36" s="3">
        <v>2016</v>
      </c>
      <c r="B36" s="3" t="s">
        <v>19</v>
      </c>
      <c r="C36" s="4">
        <v>810441</v>
      </c>
      <c r="D36" s="4">
        <v>416368</v>
      </c>
      <c r="E36" s="6">
        <v>272732652.62</v>
      </c>
      <c r="F36" s="4">
        <v>3645416</v>
      </c>
      <c r="G36" s="9">
        <f t="shared" ref="G36:G38" si="12">D36/C35</f>
        <v>0.74710170802298892</v>
      </c>
      <c r="H36" s="7">
        <f t="shared" ref="H36:H38" si="13">E36/D36</f>
        <v>655.02789027975257</v>
      </c>
      <c r="I36" s="8">
        <f t="shared" ref="I36:I38" si="14">F36/D36</f>
        <v>8.7552741805326058</v>
      </c>
    </row>
    <row r="37" spans="1:9" x14ac:dyDescent="0.25">
      <c r="A37" s="3">
        <v>2017</v>
      </c>
      <c r="B37" s="3" t="s">
        <v>19</v>
      </c>
      <c r="C37" s="4">
        <v>1010846</v>
      </c>
      <c r="D37" s="4">
        <v>562304</v>
      </c>
      <c r="E37" s="6">
        <v>364899531.74000001</v>
      </c>
      <c r="F37" s="4">
        <v>4654738</v>
      </c>
      <c r="G37" s="9">
        <f t="shared" si="12"/>
        <v>0.69382472012151408</v>
      </c>
      <c r="H37" s="7">
        <f t="shared" si="13"/>
        <v>648.93639693119735</v>
      </c>
      <c r="I37" s="8">
        <f t="shared" si="14"/>
        <v>8.2779741918961989</v>
      </c>
    </row>
    <row r="38" spans="1:9" x14ac:dyDescent="0.25">
      <c r="A38" s="3">
        <v>2018</v>
      </c>
      <c r="B38" s="3" t="s">
        <v>19</v>
      </c>
      <c r="C38" s="4">
        <v>1221024</v>
      </c>
      <c r="D38" s="4">
        <v>695623</v>
      </c>
      <c r="E38" s="6">
        <v>423616830.42000002</v>
      </c>
      <c r="F38" s="4">
        <v>5400251</v>
      </c>
      <c r="G38" s="9">
        <f t="shared" si="12"/>
        <v>0.68815922504516014</v>
      </c>
      <c r="H38" s="7">
        <f t="shared" si="13"/>
        <v>608.97473260659876</v>
      </c>
      <c r="I38" s="8">
        <f t="shared" si="14"/>
        <v>7.7631863811288584</v>
      </c>
    </row>
    <row r="39" spans="1:9" x14ac:dyDescent="0.25">
      <c r="A39" s="3">
        <v>2018</v>
      </c>
      <c r="B39" s="3" t="s">
        <v>20</v>
      </c>
      <c r="C39" s="4">
        <v>173035</v>
      </c>
      <c r="D39" s="3">
        <v>0</v>
      </c>
      <c r="E39" s="6">
        <v>0</v>
      </c>
      <c r="F39" s="3">
        <v>0</v>
      </c>
    </row>
    <row r="40" spans="1:9" x14ac:dyDescent="0.25">
      <c r="A40" s="3">
        <v>2015</v>
      </c>
      <c r="B40" s="3" t="s">
        <v>21</v>
      </c>
      <c r="C40" s="4">
        <v>828769</v>
      </c>
      <c r="D40" s="3">
        <v>0</v>
      </c>
      <c r="E40" s="6">
        <v>0</v>
      </c>
      <c r="F40" s="3">
        <v>0</v>
      </c>
    </row>
    <row r="41" spans="1:9" x14ac:dyDescent="0.25">
      <c r="A41" s="3">
        <v>2016</v>
      </c>
      <c r="B41" s="3" t="s">
        <v>21</v>
      </c>
      <c r="C41" s="4">
        <v>1034204</v>
      </c>
      <c r="D41" s="4">
        <v>570168</v>
      </c>
      <c r="E41" s="6">
        <v>270088161.52999997</v>
      </c>
      <c r="F41" s="4">
        <v>3506144</v>
      </c>
      <c r="G41" s="9">
        <f t="shared" ref="G41:G43" si="15">D41/C40</f>
        <v>0.68796974790321552</v>
      </c>
      <c r="H41" s="7">
        <f t="shared" ref="H41:H43" si="16">E41/D41</f>
        <v>473.6992632522344</v>
      </c>
      <c r="I41" s="8">
        <f t="shared" ref="I41:I43" si="17">F41/D41</f>
        <v>6.1493173941715424</v>
      </c>
    </row>
    <row r="42" spans="1:9" x14ac:dyDescent="0.25">
      <c r="A42" s="3">
        <v>2017</v>
      </c>
      <c r="B42" s="3" t="s">
        <v>21</v>
      </c>
      <c r="C42" s="4">
        <v>1160332</v>
      </c>
      <c r="D42" s="4">
        <v>643098</v>
      </c>
      <c r="E42" s="6">
        <v>302450036.85000002</v>
      </c>
      <c r="F42" s="4">
        <v>3688330</v>
      </c>
      <c r="G42" s="9">
        <f t="shared" si="15"/>
        <v>0.6218289621776748</v>
      </c>
      <c r="H42" s="7">
        <f t="shared" si="16"/>
        <v>470.30162875642594</v>
      </c>
      <c r="I42" s="8">
        <f t="shared" si="17"/>
        <v>5.7352534139431315</v>
      </c>
    </row>
    <row r="43" spans="1:9" x14ac:dyDescent="0.25">
      <c r="A43" s="3">
        <v>2018</v>
      </c>
      <c r="B43" s="3" t="s">
        <v>21</v>
      </c>
      <c r="C43" s="4">
        <v>1442213</v>
      </c>
      <c r="D43" s="4">
        <v>717507</v>
      </c>
      <c r="E43" s="6">
        <v>310740461.12</v>
      </c>
      <c r="F43" s="4">
        <v>3900502</v>
      </c>
      <c r="G43" s="9">
        <f t="shared" si="15"/>
        <v>0.61836353733241867</v>
      </c>
      <c r="H43" s="7">
        <f t="shared" si="16"/>
        <v>433.08352548476881</v>
      </c>
      <c r="I43" s="8">
        <f t="shared" si="17"/>
        <v>5.4361866852866942</v>
      </c>
    </row>
    <row r="44" spans="1:9" x14ac:dyDescent="0.25">
      <c r="A44" s="3">
        <v>2015</v>
      </c>
      <c r="B44" s="3" t="s">
        <v>22</v>
      </c>
      <c r="C44" s="4">
        <v>316630</v>
      </c>
      <c r="D44" s="3">
        <v>0</v>
      </c>
      <c r="E44" s="6">
        <v>0</v>
      </c>
      <c r="F44" s="3">
        <v>0</v>
      </c>
    </row>
    <row r="45" spans="1:9" x14ac:dyDescent="0.25">
      <c r="A45" s="3">
        <v>2016</v>
      </c>
      <c r="B45" s="3" t="s">
        <v>22</v>
      </c>
      <c r="C45" s="4">
        <v>654035</v>
      </c>
      <c r="D45" s="4">
        <v>226074</v>
      </c>
      <c r="E45" s="6">
        <v>180025505.56</v>
      </c>
      <c r="F45" s="4">
        <v>2168214</v>
      </c>
      <c r="G45" s="9">
        <f t="shared" ref="G45:G47" si="18">D45/C44</f>
        <v>0.71400056848687743</v>
      </c>
      <c r="H45" s="7">
        <f t="shared" ref="H45:H47" si="19">E45/D45</f>
        <v>796.31229402761926</v>
      </c>
      <c r="I45" s="8">
        <f t="shared" ref="I45:I47" si="20">F45/D45</f>
        <v>9.5907269301202263</v>
      </c>
    </row>
    <row r="46" spans="1:9" x14ac:dyDescent="0.25">
      <c r="A46" s="3">
        <v>2017</v>
      </c>
      <c r="B46" s="3" t="s">
        <v>22</v>
      </c>
      <c r="C46" s="4">
        <v>886988</v>
      </c>
      <c r="D46" s="4">
        <v>421518</v>
      </c>
      <c r="E46" s="6">
        <v>317914894.51999998</v>
      </c>
      <c r="F46" s="4">
        <v>3760631</v>
      </c>
      <c r="G46" s="9">
        <f t="shared" si="18"/>
        <v>0.64448844480799961</v>
      </c>
      <c r="H46" s="7">
        <f t="shared" si="19"/>
        <v>754.21427915296613</v>
      </c>
      <c r="I46" s="8">
        <f t="shared" si="20"/>
        <v>8.9216379846175009</v>
      </c>
    </row>
    <row r="47" spans="1:9" x14ac:dyDescent="0.25">
      <c r="A47" s="3">
        <v>2018</v>
      </c>
      <c r="B47" s="3" t="s">
        <v>22</v>
      </c>
      <c r="C47" s="4">
        <v>1178781</v>
      </c>
      <c r="D47" s="4">
        <v>580469</v>
      </c>
      <c r="E47" s="6">
        <v>433575543.66000003</v>
      </c>
      <c r="F47" s="4">
        <v>5057476</v>
      </c>
      <c r="G47" s="9">
        <f t="shared" si="18"/>
        <v>0.65442711739053971</v>
      </c>
      <c r="H47" s="7">
        <f t="shared" si="19"/>
        <v>746.94004961505266</v>
      </c>
      <c r="I47" s="8">
        <f t="shared" si="20"/>
        <v>8.7127409043377</v>
      </c>
    </row>
    <row r="48" spans="1:9" x14ac:dyDescent="0.25">
      <c r="A48" s="3">
        <v>2015</v>
      </c>
      <c r="B48" s="3" t="s">
        <v>23</v>
      </c>
      <c r="C48" s="4">
        <v>795858</v>
      </c>
      <c r="D48" s="3">
        <v>0</v>
      </c>
      <c r="E48" s="6">
        <v>0</v>
      </c>
      <c r="F48" s="3">
        <v>0</v>
      </c>
    </row>
    <row r="49" spans="1:9" x14ac:dyDescent="0.25">
      <c r="A49" s="3">
        <v>2016</v>
      </c>
      <c r="B49" s="3" t="s">
        <v>23</v>
      </c>
      <c r="C49" s="4">
        <v>1043022</v>
      </c>
      <c r="D49" s="4">
        <v>611365</v>
      </c>
      <c r="E49" s="6">
        <v>500692219.54000002</v>
      </c>
      <c r="F49" s="4">
        <v>6015892</v>
      </c>
      <c r="G49" s="9">
        <f t="shared" ref="G49:G51" si="21">D49/C48</f>
        <v>0.76818352017570979</v>
      </c>
      <c r="H49" s="7">
        <f t="shared" ref="H49:H51" si="22">E49/D49</f>
        <v>818.97429447220566</v>
      </c>
      <c r="I49" s="8">
        <f t="shared" ref="I49:I51" si="23">F49/D49</f>
        <v>9.8400987953186725</v>
      </c>
    </row>
    <row r="50" spans="1:9" x14ac:dyDescent="0.25">
      <c r="A50" s="3">
        <v>2017</v>
      </c>
      <c r="B50" s="3" t="s">
        <v>23</v>
      </c>
      <c r="C50" s="4">
        <v>1193114</v>
      </c>
      <c r="D50" s="4">
        <v>752119</v>
      </c>
      <c r="E50" s="6">
        <v>616756560.47000003</v>
      </c>
      <c r="F50" s="4">
        <v>7122233</v>
      </c>
      <c r="G50" s="9">
        <f t="shared" si="21"/>
        <v>0.72109600756264014</v>
      </c>
      <c r="H50" s="7">
        <f t="shared" si="22"/>
        <v>820.02523599324047</v>
      </c>
      <c r="I50" s="8">
        <f t="shared" si="23"/>
        <v>9.4695560144072939</v>
      </c>
    </row>
    <row r="51" spans="1:9" x14ac:dyDescent="0.25">
      <c r="A51" s="3">
        <v>2018</v>
      </c>
      <c r="B51" s="3" t="s">
        <v>23</v>
      </c>
      <c r="C51" s="4">
        <v>1397054</v>
      </c>
      <c r="D51" s="4">
        <v>861543</v>
      </c>
      <c r="E51" s="6">
        <v>680563736.24000001</v>
      </c>
      <c r="F51" s="4">
        <v>7793329</v>
      </c>
      <c r="G51" s="9">
        <f t="shared" si="21"/>
        <v>0.72209612828279612</v>
      </c>
      <c r="H51" s="7">
        <f t="shared" si="22"/>
        <v>789.93588972343809</v>
      </c>
      <c r="I51" s="8">
        <f t="shared" si="23"/>
        <v>9.04578065169121</v>
      </c>
    </row>
    <row r="52" spans="1:9" x14ac:dyDescent="0.25">
      <c r="A52" s="3">
        <v>2015</v>
      </c>
      <c r="B52" s="3" t="s">
        <v>24</v>
      </c>
      <c r="C52" s="4">
        <v>287171</v>
      </c>
      <c r="D52" s="3">
        <v>0</v>
      </c>
      <c r="E52" s="6">
        <v>0</v>
      </c>
      <c r="F52" s="3">
        <v>0</v>
      </c>
    </row>
    <row r="53" spans="1:9" x14ac:dyDescent="0.25">
      <c r="A53" s="3">
        <v>2016</v>
      </c>
      <c r="B53" s="3" t="s">
        <v>24</v>
      </c>
      <c r="C53" s="4">
        <v>390027</v>
      </c>
      <c r="D53" s="4">
        <v>209423</v>
      </c>
      <c r="E53" s="6">
        <v>145458164.13999999</v>
      </c>
      <c r="F53" s="4">
        <v>1868880</v>
      </c>
      <c r="G53" s="9">
        <f t="shared" ref="G53:G55" si="24">D53/C52</f>
        <v>0.72926235587855315</v>
      </c>
      <c r="H53" s="7">
        <f t="shared" ref="H53:H55" si="25">E53/D53</f>
        <v>694.56632814924808</v>
      </c>
      <c r="I53" s="8">
        <f t="shared" ref="I53:I55" si="26">F53/D53</f>
        <v>8.9239481814318395</v>
      </c>
    </row>
    <row r="54" spans="1:9" x14ac:dyDescent="0.25">
      <c r="A54" s="3">
        <v>2017</v>
      </c>
      <c r="B54" s="3" t="s">
        <v>24</v>
      </c>
      <c r="C54" s="4">
        <v>454814</v>
      </c>
      <c r="D54" s="4">
        <v>261841</v>
      </c>
      <c r="E54" s="6">
        <v>186527817.37</v>
      </c>
      <c r="F54" s="4">
        <v>2177231</v>
      </c>
      <c r="G54" s="9">
        <f t="shared" si="24"/>
        <v>0.67134070205396035</v>
      </c>
      <c r="H54" s="7">
        <f t="shared" si="25"/>
        <v>712.37055071589248</v>
      </c>
      <c r="I54" s="8">
        <f t="shared" si="26"/>
        <v>8.3150881641912466</v>
      </c>
    </row>
    <row r="55" spans="1:9" x14ac:dyDescent="0.25">
      <c r="A55" s="3">
        <v>2018</v>
      </c>
      <c r="B55" s="3" t="s">
        <v>24</v>
      </c>
      <c r="C55" s="4">
        <v>577633</v>
      </c>
      <c r="D55" s="4">
        <v>308568</v>
      </c>
      <c r="E55" s="6">
        <v>222924943.68000001</v>
      </c>
      <c r="F55" s="4">
        <v>2508320</v>
      </c>
      <c r="G55" s="9">
        <f t="shared" si="24"/>
        <v>0.6784487724652275</v>
      </c>
      <c r="H55" s="7">
        <f t="shared" si="25"/>
        <v>722.4499743330482</v>
      </c>
      <c r="I55" s="8">
        <f t="shared" si="26"/>
        <v>8.1289051359829916</v>
      </c>
    </row>
    <row r="56" spans="1:9" x14ac:dyDescent="0.25">
      <c r="A56" s="3">
        <v>2015</v>
      </c>
      <c r="B56" s="3" t="s">
        <v>25</v>
      </c>
      <c r="C56" s="4">
        <v>582271</v>
      </c>
      <c r="D56" s="3">
        <v>0</v>
      </c>
      <c r="E56" s="6">
        <v>0</v>
      </c>
      <c r="F56" s="3">
        <v>0</v>
      </c>
    </row>
    <row r="57" spans="1:9" x14ac:dyDescent="0.25">
      <c r="A57" s="3">
        <v>2016</v>
      </c>
      <c r="B57" s="3" t="s">
        <v>25</v>
      </c>
      <c r="C57" s="4">
        <v>859570</v>
      </c>
      <c r="D57" s="4">
        <v>422000</v>
      </c>
      <c r="E57" s="6">
        <v>298661811.38999999</v>
      </c>
      <c r="F57" s="4">
        <v>3535472</v>
      </c>
      <c r="G57" s="9">
        <f t="shared" ref="G57:G59" si="27">D57/C56</f>
        <v>0.72474844187672061</v>
      </c>
      <c r="H57" s="7">
        <f t="shared" ref="H57:H59" si="28">E57/D57</f>
        <v>707.72941087677725</v>
      </c>
      <c r="I57" s="8">
        <f t="shared" ref="I57:I59" si="29">F57/D57</f>
        <v>8.377895734597157</v>
      </c>
    </row>
    <row r="58" spans="1:9" x14ac:dyDescent="0.25">
      <c r="A58" s="3">
        <v>2017</v>
      </c>
      <c r="B58" s="3" t="s">
        <v>25</v>
      </c>
      <c r="C58" s="4">
        <v>1072999</v>
      </c>
      <c r="D58" s="4">
        <v>554264</v>
      </c>
      <c r="E58" s="6">
        <v>399719141.69</v>
      </c>
      <c r="F58" s="4">
        <v>4342612</v>
      </c>
      <c r="G58" s="9">
        <f t="shared" si="27"/>
        <v>0.64481543097129956</v>
      </c>
      <c r="H58" s="7">
        <f t="shared" si="28"/>
        <v>721.17103346058923</v>
      </c>
      <c r="I58" s="8">
        <f t="shared" si="29"/>
        <v>7.8349162132124768</v>
      </c>
    </row>
    <row r="59" spans="1:9" x14ac:dyDescent="0.25">
      <c r="A59" s="3">
        <v>2018</v>
      </c>
      <c r="B59" s="3" t="s">
        <v>25</v>
      </c>
      <c r="C59" s="4">
        <v>1491049</v>
      </c>
      <c r="D59" s="4">
        <v>695367</v>
      </c>
      <c r="E59" s="6">
        <v>509985075.55000001</v>
      </c>
      <c r="F59" s="4">
        <v>5462517</v>
      </c>
      <c r="G59" s="9">
        <f t="shared" si="27"/>
        <v>0.64805931785584148</v>
      </c>
      <c r="H59" s="7">
        <f t="shared" si="28"/>
        <v>733.40419598571691</v>
      </c>
      <c r="I59" s="8">
        <f t="shared" si="29"/>
        <v>7.8555884878057203</v>
      </c>
    </row>
  </sheetData>
  <sortState ref="A24:G63">
    <sortCondition ref="C24:C63"/>
    <sortCondition ref="A24:A63"/>
  </sortState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I3" sqref="I3:I5"/>
    </sheetView>
  </sheetViews>
  <sheetFormatPr defaultColWidth="9" defaultRowHeight="14.4" x14ac:dyDescent="0.25"/>
  <cols>
    <col min="2" max="2" width="11.88671875"/>
    <col min="3" max="3" width="10.77734375"/>
    <col min="4" max="4" width="18.6640625"/>
    <col min="5" max="5" width="11.88671875"/>
    <col min="6" max="6" width="18.6640625"/>
    <col min="7" max="9" width="12.88671875"/>
  </cols>
  <sheetData>
    <row r="1" spans="1:9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</row>
    <row r="2" spans="1:9" x14ac:dyDescent="0.25">
      <c r="A2">
        <v>2015</v>
      </c>
      <c r="B2" s="1">
        <v>4443119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2016</v>
      </c>
      <c r="B3" s="1">
        <v>6765698</v>
      </c>
      <c r="C3" s="1">
        <v>3163136</v>
      </c>
      <c r="D3" s="2">
        <v>2099487060.04</v>
      </c>
      <c r="E3" s="1">
        <v>26030674</v>
      </c>
      <c r="F3" s="2">
        <v>1243105651.3699999</v>
      </c>
      <c r="G3">
        <v>663.73594434131098</v>
      </c>
      <c r="H3">
        <v>8.2293880000000001</v>
      </c>
      <c r="I3">
        <v>392.99785130010201</v>
      </c>
    </row>
    <row r="4" spans="1:9" x14ac:dyDescent="0.25">
      <c r="A4">
        <v>2017</v>
      </c>
      <c r="B4" s="1">
        <v>8544074</v>
      </c>
      <c r="C4" s="1">
        <v>4515152</v>
      </c>
      <c r="D4" s="2">
        <v>3027902075.5999999</v>
      </c>
      <c r="E4" s="1">
        <v>36419764</v>
      </c>
      <c r="F4" s="2">
        <v>1914411293.8399999</v>
      </c>
      <c r="G4">
        <v>670.60911251714197</v>
      </c>
      <c r="H4">
        <v>8.0661210000000008</v>
      </c>
      <c r="I4">
        <v>423.99708666286301</v>
      </c>
    </row>
    <row r="5" spans="1:9" x14ac:dyDescent="0.25">
      <c r="A5">
        <v>2018</v>
      </c>
      <c r="B5" s="1">
        <v>11159521</v>
      </c>
      <c r="C5" s="1">
        <v>5672235</v>
      </c>
      <c r="D5" s="2">
        <v>3685991389.4200001</v>
      </c>
      <c r="E5" s="1">
        <v>44207770</v>
      </c>
      <c r="F5" s="2">
        <v>2392793321.52</v>
      </c>
      <c r="G5">
        <v>649.83051467719497</v>
      </c>
      <c r="H5">
        <v>7.7937120000000002</v>
      </c>
      <c r="I5">
        <v>421.84312207092898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年复购会员数据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胡幼山</cp:lastModifiedBy>
  <dcterms:created xsi:type="dcterms:W3CDTF">2019-07-25T05:32:00Z</dcterms:created>
  <dcterms:modified xsi:type="dcterms:W3CDTF">2019-07-25T11:34:56Z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