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工作\益丰电商\MEMBER\会员体系\会员分析\会员分析报告\岳阳门店摸底\岳阳分析报告\岳阳分析报告V1.1\"/>
    </mc:Choice>
  </mc:AlternateContent>
  <xr:revisionPtr revIDLastSave="0" documentId="13_ncr:1_{3DE926AA-CFD4-4A82-9DAF-05E744A14B70}" xr6:coauthVersionLast="45" xr6:coauthVersionMax="45" xr10:uidLastSave="{00000000-0000-0000-0000-000000000000}"/>
  <bookViews>
    <workbookView xWindow="5440" yWindow="150" windowWidth="13760" windowHeight="9790" activeTab="1" xr2:uid="{00000000-000D-0000-FFFF-FFFF00000000}"/>
  </bookViews>
  <sheets>
    <sheet name="现状" sheetId="1" r:id="rId1"/>
    <sheet name="门店现状—会员销售" sheetId="2" r:id="rId2"/>
    <sheet name="年新增会员" sheetId="3" r:id="rId3"/>
    <sheet name="年复购会员" sheetId="4" r:id="rId4"/>
    <sheet name="会员权益" sheetId="5" r:id="rId5"/>
    <sheet name="生命周期" sheetId="6" r:id="rId6"/>
    <sheet name="品类分析(37家)" sheetId="7" r:id="rId7"/>
    <sheet name="品类分析(13家)" sheetId="9" r:id="rId8"/>
    <sheet name="品类趋势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G13" i="2"/>
  <c r="F13" i="2"/>
  <c r="E13" i="2"/>
  <c r="D13" i="2"/>
  <c r="G6" i="2"/>
  <c r="G7" i="2"/>
  <c r="F7" i="2"/>
  <c r="F6" i="2"/>
  <c r="E7" i="2"/>
  <c r="E6" i="2"/>
  <c r="D7" i="2"/>
  <c r="D6" i="2"/>
  <c r="G12" i="2" l="1"/>
  <c r="G11" i="2"/>
  <c r="G5" i="2"/>
  <c r="G4" i="2"/>
  <c r="H18" i="4"/>
  <c r="H19" i="4"/>
  <c r="H20" i="4"/>
  <c r="H17" i="4"/>
  <c r="H7" i="4"/>
  <c r="H8" i="4"/>
  <c r="H9" i="4"/>
  <c r="H6" i="4"/>
  <c r="F19" i="3" l="1"/>
  <c r="F20" i="3"/>
  <c r="F21" i="3"/>
  <c r="F18" i="3"/>
  <c r="F7" i="3"/>
  <c r="F8" i="3"/>
  <c r="F9" i="3"/>
  <c r="F6" i="3"/>
  <c r="E22" i="5" l="1"/>
  <c r="E30" i="5"/>
  <c r="E29" i="5"/>
  <c r="E28" i="5"/>
  <c r="E23" i="5"/>
  <c r="E26" i="5"/>
  <c r="E24" i="5"/>
  <c r="E27" i="5"/>
  <c r="E31" i="5"/>
  <c r="F22" i="5"/>
  <c r="F30" i="5"/>
  <c r="F29" i="5"/>
  <c r="F28" i="5"/>
  <c r="F23" i="5"/>
  <c r="F26" i="5"/>
  <c r="F24" i="5"/>
  <c r="F27" i="5"/>
  <c r="F31" i="5"/>
  <c r="F25" i="5"/>
  <c r="E25" i="5"/>
  <c r="F13" i="5"/>
  <c r="F12" i="5"/>
  <c r="F11" i="5"/>
  <c r="F10" i="5"/>
  <c r="F9" i="5"/>
  <c r="F8" i="5"/>
  <c r="F7" i="5"/>
  <c r="F6" i="5"/>
  <c r="F5" i="5"/>
  <c r="E13" i="5"/>
  <c r="E12" i="5"/>
  <c r="E11" i="5"/>
  <c r="E10" i="5"/>
  <c r="E9" i="5"/>
  <c r="E8" i="5"/>
  <c r="E7" i="5"/>
  <c r="E6" i="5"/>
  <c r="E5" i="5"/>
  <c r="F14" i="5"/>
  <c r="E14" i="5"/>
  <c r="C7" i="1" l="1"/>
  <c r="B7" i="1"/>
</calcChain>
</file>

<file path=xl/sharedStrings.xml><?xml version="1.0" encoding="utf-8"?>
<sst xmlns="http://schemas.openxmlformats.org/spreadsheetml/2006/main" count="1388" uniqueCount="120">
  <si>
    <t>37家门店</t>
    <phoneticPr fontId="1" type="noConversion"/>
  </si>
  <si>
    <t>13家自营店</t>
    <phoneticPr fontId="1" type="noConversion"/>
  </si>
  <si>
    <t>13家门店</t>
    <phoneticPr fontId="1" type="noConversion"/>
  </si>
  <si>
    <t>品类销售结构</t>
    <phoneticPr fontId="1" type="noConversion"/>
  </si>
  <si>
    <t>年龄品类关系</t>
    <phoneticPr fontId="1" type="noConversion"/>
  </si>
  <si>
    <t>加盟店</t>
  </si>
  <si>
    <t>门店类型</t>
    <phoneticPr fontId="1" type="noConversion"/>
  </si>
  <si>
    <t>开卡会员</t>
    <phoneticPr fontId="1" type="noConversion"/>
  </si>
  <si>
    <t>有消费会员</t>
    <phoneticPr fontId="1" type="noConversion"/>
  </si>
  <si>
    <t>个人护理</t>
  </si>
  <si>
    <t>中药</t>
  </si>
  <si>
    <t>保健食品</t>
  </si>
  <si>
    <t>健康食品</t>
  </si>
  <si>
    <t>健身康复</t>
  </si>
  <si>
    <t>其他</t>
  </si>
  <si>
    <t>医疗器械</t>
  </si>
  <si>
    <t>处方药</t>
  </si>
  <si>
    <t>日常用品</t>
  </si>
  <si>
    <t>普通食品</t>
  </si>
  <si>
    <t>母婴类</t>
  </si>
  <si>
    <t>消毒用品</t>
  </si>
  <si>
    <t>赠品</t>
  </si>
  <si>
    <t>非处方药</t>
  </si>
  <si>
    <t>20&lt;d&lt;=25</t>
  </si>
  <si>
    <t>20以下</t>
  </si>
  <si>
    <t>25&lt;d&lt;=30</t>
  </si>
  <si>
    <t>30&lt;d&lt;=35</t>
  </si>
  <si>
    <t>35&lt;d&lt;=40</t>
  </si>
  <si>
    <t>40&lt;d&lt;=45</t>
  </si>
  <si>
    <t>45&lt;d&lt;=50</t>
  </si>
  <si>
    <t>50&lt;d&lt;=55</t>
  </si>
  <si>
    <t>55&lt;d&lt;=60</t>
  </si>
  <si>
    <t>60&lt;d&lt;=65</t>
  </si>
  <si>
    <t>65&lt;d&lt;=70</t>
  </si>
  <si>
    <t>70&lt;d&lt;=75</t>
  </si>
  <si>
    <t>75&lt;d&lt;=80</t>
  </si>
  <si>
    <t>80&lt;d&lt;=85</t>
  </si>
  <si>
    <t>85以上</t>
  </si>
  <si>
    <t>外用药非处方药</t>
  </si>
  <si>
    <t>维生素和钙类非处方药</t>
  </si>
  <si>
    <t>五官科用药非处方药</t>
  </si>
  <si>
    <t>心脑血管用药处方药</t>
  </si>
  <si>
    <t>抗感冒用药非处方药</t>
  </si>
  <si>
    <t>糖尿病用药处方药</t>
  </si>
  <si>
    <t>风湿伤科镇痛用药非处方药</t>
  </si>
  <si>
    <t>补益药非处方药</t>
  </si>
  <si>
    <t>祛痰止咳平喘用药非处方药</t>
  </si>
  <si>
    <t>泌尿系统用药处方药</t>
  </si>
  <si>
    <t>肝胆用药处方药</t>
  </si>
  <si>
    <t>妇科用药非处方药</t>
  </si>
  <si>
    <t>抗菌消炎药处方药</t>
  </si>
  <si>
    <t>注射药处方药</t>
  </si>
  <si>
    <t>风湿伤科镇痛用药处方药</t>
  </si>
  <si>
    <t>清热解毒用药处方药</t>
  </si>
  <si>
    <t>泌尿系统用药非处方药</t>
  </si>
  <si>
    <t>胶类非处方药</t>
  </si>
  <si>
    <t>其他药品处方药</t>
  </si>
  <si>
    <t>清热解毒用药非处方药</t>
  </si>
  <si>
    <t>五官科用药处方药</t>
  </si>
  <si>
    <t>外用药处方药</t>
  </si>
  <si>
    <t>胃肠道用药非处方药</t>
  </si>
  <si>
    <t>抗晕止吐抗过敏用药非处方药</t>
  </si>
  <si>
    <t>胃肠道用药处方药</t>
  </si>
  <si>
    <t>妇科用药处方药</t>
  </si>
  <si>
    <t>祛痰止咳平喘用药处方药</t>
  </si>
  <si>
    <t>精神病用药处方药</t>
  </si>
  <si>
    <t>维生素和钙类处方药</t>
  </si>
  <si>
    <t>抗感冒用药处方药</t>
  </si>
  <si>
    <t>补益药处方药</t>
  </si>
  <si>
    <t>皮肤病用药处方药</t>
  </si>
  <si>
    <t>抗晕止吐抗过敏用药处方药</t>
  </si>
  <si>
    <t>肝胆用药非处方药</t>
  </si>
  <si>
    <t>激素和抗肿瘤用药处方药</t>
  </si>
  <si>
    <t>皮肤病用药非处方药</t>
  </si>
  <si>
    <t>心脑血管用药非处方药</t>
  </si>
  <si>
    <t>其他药品非处方药</t>
  </si>
  <si>
    <t>抗菌消炎药非处方药</t>
  </si>
  <si>
    <t>注射药非处方药</t>
  </si>
  <si>
    <t>精神病用药非处方药</t>
  </si>
  <si>
    <t>糖尿病用药非处方药</t>
  </si>
  <si>
    <t>激素和抗肿瘤用药非处方药</t>
  </si>
  <si>
    <t>胶类处方药</t>
  </si>
  <si>
    <t>会员人数占比</t>
    <phoneticPr fontId="1" type="noConversion"/>
  </si>
  <si>
    <t>会员销售占比</t>
    <phoneticPr fontId="1" type="noConversion"/>
  </si>
  <si>
    <t>消费</t>
    <phoneticPr fontId="1" type="noConversion"/>
  </si>
  <si>
    <t>消费次数</t>
    <phoneticPr fontId="1" type="noConversion"/>
  </si>
  <si>
    <t>客单</t>
    <phoneticPr fontId="1" type="noConversion"/>
  </si>
  <si>
    <t>生命周期</t>
    <phoneticPr fontId="1" type="noConversion"/>
  </si>
  <si>
    <t>会员数</t>
    <phoneticPr fontId="1" type="noConversion"/>
  </si>
  <si>
    <t>求和（37家门店）</t>
    <phoneticPr fontId="1" type="noConversion"/>
  </si>
  <si>
    <t>自营（13家门店）</t>
    <phoneticPr fontId="1" type="noConversion"/>
  </si>
  <si>
    <t>年份</t>
    <phoneticPr fontId="1" type="noConversion"/>
  </si>
  <si>
    <t>门店数</t>
    <phoneticPr fontId="1" type="noConversion"/>
  </si>
  <si>
    <t>总销售</t>
    <phoneticPr fontId="1" type="noConversion"/>
  </si>
  <si>
    <t>会员销售</t>
    <phoneticPr fontId="1" type="noConversion"/>
  </si>
  <si>
    <t>在37家门店开卡会员老会员销售</t>
    <phoneticPr fontId="1" type="noConversion"/>
  </si>
  <si>
    <t>消费会员人数</t>
    <phoneticPr fontId="1" type="noConversion"/>
  </si>
  <si>
    <t>销售</t>
    <phoneticPr fontId="1" type="noConversion"/>
  </si>
  <si>
    <t>消费会员数</t>
    <phoneticPr fontId="1" type="noConversion"/>
  </si>
  <si>
    <t>复购会员数</t>
    <phoneticPr fontId="1" type="noConversion"/>
  </si>
  <si>
    <t>复购会员销售</t>
    <phoneticPr fontId="1" type="noConversion"/>
  </si>
  <si>
    <t>复购会员消费次数</t>
    <phoneticPr fontId="1" type="noConversion"/>
  </si>
  <si>
    <t>复购会员人均消费金额</t>
    <phoneticPr fontId="1" type="noConversion"/>
  </si>
  <si>
    <t>复购会员人均消费次数</t>
    <phoneticPr fontId="1" type="noConversion"/>
  </si>
  <si>
    <t>年复购率</t>
    <phoneticPr fontId="1" type="noConversion"/>
  </si>
  <si>
    <t>等级</t>
    <phoneticPr fontId="1" type="noConversion"/>
  </si>
  <si>
    <t>会员人数</t>
    <phoneticPr fontId="1" type="noConversion"/>
  </si>
  <si>
    <t>毛利额</t>
    <phoneticPr fontId="1" type="noConversion"/>
  </si>
  <si>
    <t>销售额</t>
    <phoneticPr fontId="1" type="noConversion"/>
  </si>
  <si>
    <t>品类</t>
    <phoneticPr fontId="1" type="noConversion"/>
  </si>
  <si>
    <t>购买会员人数</t>
    <phoneticPr fontId="1" type="noConversion"/>
  </si>
  <si>
    <t>会员平均消费次数</t>
    <phoneticPr fontId="1" type="noConversion"/>
  </si>
  <si>
    <t>年龄</t>
    <phoneticPr fontId="1" type="noConversion"/>
  </si>
  <si>
    <t>销售占比</t>
    <phoneticPr fontId="1" type="noConversion"/>
  </si>
  <si>
    <t>毛利占比</t>
    <phoneticPr fontId="1" type="noConversion"/>
  </si>
  <si>
    <t>渗透率</t>
    <phoneticPr fontId="1" type="noConversion"/>
  </si>
  <si>
    <t>平均会员消费次数</t>
    <phoneticPr fontId="1" type="noConversion"/>
  </si>
  <si>
    <t>在试点门店开卡会员销售</t>
    <phoneticPr fontId="1" type="noConversion"/>
  </si>
  <si>
    <t>在试点门店开卡会员年新增会员销售</t>
    <phoneticPr fontId="1" type="noConversion"/>
  </si>
  <si>
    <t>在试点门店开卡会员老会员销售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</si>
</sst>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7"/>
  <sheetViews>
    <sheetView workbookViewId="0">
      <selection activeCell="B21" sqref="B21"/>
    </sheetView>
  </sheetViews>
  <sheetFormatPr defaultRowHeight="14" x14ac:dyDescent="0.3"/>
  <cols>
    <col min="1" max="1" width="15.6640625" customWidth="1"/>
    <col min="2" max="2" width="11.83203125" customWidth="1"/>
    <col min="3" max="3" width="13.75" customWidth="1"/>
  </cols>
  <sheetData>
    <row r="4" spans="1:3" x14ac:dyDescent="0.3">
      <c r="A4" s="1" t="s">
        <v>6</v>
      </c>
      <c r="B4" t="s">
        <v>7</v>
      </c>
      <c r="C4" t="s">
        <v>8</v>
      </c>
    </row>
    <row r="5" spans="1:3" x14ac:dyDescent="0.3">
      <c r="A5" s="1" t="s">
        <v>5</v>
      </c>
      <c r="B5" s="2">
        <v>96639</v>
      </c>
      <c r="C5" s="2">
        <v>48014</v>
      </c>
    </row>
    <row r="6" spans="1:3" x14ac:dyDescent="0.3">
      <c r="A6" s="1" t="s">
        <v>90</v>
      </c>
      <c r="B6" s="2">
        <v>171281</v>
      </c>
      <c r="C6" s="2">
        <v>146677</v>
      </c>
    </row>
    <row r="7" spans="1:3" x14ac:dyDescent="0.3">
      <c r="A7" s="1" t="s">
        <v>89</v>
      </c>
      <c r="B7" s="2">
        <f>SUM(B5:B6)</f>
        <v>267920</v>
      </c>
      <c r="C7" s="2">
        <f>SUM(C5:C6)</f>
        <v>194691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A1CF-D8B8-4E4B-8349-A0D51FF92203}">
  <dimension ref="A2:G17"/>
  <sheetViews>
    <sheetView tabSelected="1" topLeftCell="C1" workbookViewId="0">
      <selection activeCell="F15" sqref="F15"/>
    </sheetView>
  </sheetViews>
  <sheetFormatPr defaultRowHeight="14" x14ac:dyDescent="0.3"/>
  <cols>
    <col min="3" max="3" width="17.25" bestFit="1" customWidth="1"/>
    <col min="4" max="4" width="16.83203125" bestFit="1" customWidth="1"/>
    <col min="5" max="5" width="24.83203125" customWidth="1"/>
    <col min="6" max="6" width="31" customWidth="1"/>
    <col min="7" max="7" width="13.1640625" bestFit="1" customWidth="1"/>
  </cols>
  <sheetData>
    <row r="2" spans="1:7" x14ac:dyDescent="0.3">
      <c r="A2" t="s">
        <v>0</v>
      </c>
    </row>
    <row r="3" spans="1:7" x14ac:dyDescent="0.3">
      <c r="A3" t="s">
        <v>91</v>
      </c>
      <c r="B3" t="s">
        <v>92</v>
      </c>
      <c r="C3" t="s">
        <v>93</v>
      </c>
      <c r="D3" t="s">
        <v>94</v>
      </c>
      <c r="E3" t="s">
        <v>117</v>
      </c>
      <c r="F3" t="s">
        <v>118</v>
      </c>
      <c r="G3" t="s">
        <v>95</v>
      </c>
    </row>
    <row r="4" spans="1:7" x14ac:dyDescent="0.3">
      <c r="A4">
        <v>2018</v>
      </c>
      <c r="B4">
        <v>15</v>
      </c>
      <c r="C4" s="3">
        <v>50797776.109999999</v>
      </c>
      <c r="D4" s="3">
        <v>44698777.149999999</v>
      </c>
      <c r="E4" s="3">
        <v>42600522.829999998</v>
      </c>
      <c r="F4" s="3">
        <v>8555576.0399999991</v>
      </c>
      <c r="G4" s="6">
        <f>E4-F4</f>
        <v>34044946.789999999</v>
      </c>
    </row>
    <row r="5" spans="1:7" x14ac:dyDescent="0.3">
      <c r="A5">
        <v>2019</v>
      </c>
      <c r="B5">
        <v>37</v>
      </c>
      <c r="C5" s="3">
        <v>89578707.170000002</v>
      </c>
      <c r="D5" s="3">
        <v>73902543.340000004</v>
      </c>
      <c r="E5" s="3">
        <v>70133687.75</v>
      </c>
      <c r="F5" s="2">
        <v>24955125</v>
      </c>
      <c r="G5" s="6">
        <f>E5-F5</f>
        <v>45178562.75</v>
      </c>
    </row>
    <row r="6" spans="1:7" x14ac:dyDescent="0.3">
      <c r="D6">
        <f>D4/C4</f>
        <v>0.87993570925638698</v>
      </c>
      <c r="E6">
        <f>E4/C4</f>
        <v>0.83862968208983668</v>
      </c>
      <c r="F6">
        <f>F4/C4</f>
        <v>0.16842422434937573</v>
      </c>
      <c r="G6">
        <f>G4/C4</f>
        <v>0.67020545774046092</v>
      </c>
    </row>
    <row r="7" spans="1:7" x14ac:dyDescent="0.3">
      <c r="D7">
        <f>D5/C5</f>
        <v>0.82500122713034685</v>
      </c>
      <c r="E7">
        <f>E5/C5</f>
        <v>0.7829281083159888</v>
      </c>
      <c r="F7">
        <f>F5/C5</f>
        <v>0.27858322349574494</v>
      </c>
      <c r="G7">
        <f>G5/C5</f>
        <v>0.50434488482024387</v>
      </c>
    </row>
    <row r="9" spans="1:7" x14ac:dyDescent="0.3">
      <c r="A9" t="s">
        <v>1</v>
      </c>
    </row>
    <row r="10" spans="1:7" x14ac:dyDescent="0.3">
      <c r="A10" t="s">
        <v>91</v>
      </c>
      <c r="B10" t="s">
        <v>92</v>
      </c>
      <c r="C10" t="s">
        <v>93</v>
      </c>
      <c r="D10" t="s">
        <v>94</v>
      </c>
      <c r="E10" t="s">
        <v>117</v>
      </c>
      <c r="F10" t="s">
        <v>118</v>
      </c>
      <c r="G10" t="s">
        <v>119</v>
      </c>
    </row>
    <row r="11" spans="1:7" x14ac:dyDescent="0.3">
      <c r="A11">
        <v>2018</v>
      </c>
      <c r="B11">
        <v>12</v>
      </c>
      <c r="C11" s="3">
        <v>50281536.009999998</v>
      </c>
      <c r="D11" s="3">
        <v>44290893.18</v>
      </c>
      <c r="E11" s="3">
        <v>42213831.100000001</v>
      </c>
      <c r="F11" s="3">
        <v>8285950.29</v>
      </c>
      <c r="G11" s="6">
        <f>E11-F11</f>
        <v>33927880.810000002</v>
      </c>
    </row>
    <row r="12" spans="1:7" x14ac:dyDescent="0.3">
      <c r="A12">
        <v>2019</v>
      </c>
      <c r="B12">
        <v>13</v>
      </c>
      <c r="C12" s="3">
        <v>56247900.960000001</v>
      </c>
      <c r="D12" s="3">
        <v>50249054.369999997</v>
      </c>
      <c r="E12" s="3">
        <v>47677629.630000003</v>
      </c>
      <c r="F12" s="3">
        <v>7636949.6399999997</v>
      </c>
      <c r="G12" s="6">
        <f>E12-F12</f>
        <v>40040679.990000002</v>
      </c>
    </row>
    <row r="13" spans="1:7" x14ac:dyDescent="0.3">
      <c r="D13">
        <f>D11/C11</f>
        <v>0.88085799867353742</v>
      </c>
      <c r="E13">
        <f>E11/C11</f>
        <v>0.83954935449077195</v>
      </c>
      <c r="F13">
        <f>F11/C11</f>
        <v>0.16479111315040354</v>
      </c>
      <c r="G13">
        <f>G11/C11</f>
        <v>0.67475824134036844</v>
      </c>
    </row>
    <row r="14" spans="1:7" x14ac:dyDescent="0.3">
      <c r="D14">
        <f>D12/C12</f>
        <v>0.89334985861488392</v>
      </c>
      <c r="E14">
        <f>E12/C12</f>
        <v>0.84763393506729001</v>
      </c>
      <c r="F14">
        <f>F12/C12</f>
        <v>0.13577306014371845</v>
      </c>
      <c r="G14">
        <f>G12/C12</f>
        <v>0.71186087492357153</v>
      </c>
    </row>
    <row r="16" spans="1:7" x14ac:dyDescent="0.3">
      <c r="C16" s="3"/>
      <c r="D16" s="3"/>
      <c r="E16" s="3"/>
      <c r="F16" s="3"/>
    </row>
    <row r="17" spans="3:6" x14ac:dyDescent="0.3">
      <c r="C17" s="3"/>
      <c r="D17" s="3"/>
      <c r="E17" s="3"/>
      <c r="F17" s="3"/>
    </row>
  </sheetData>
  <sortState ref="A16:F17">
    <sortCondition ref="A16:A1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2EA8-B6E0-44F6-B9B9-842B355EF3D5}">
  <dimension ref="A3:F21"/>
  <sheetViews>
    <sheetView topLeftCell="A4" workbookViewId="0">
      <selection activeCell="D22" sqref="D22"/>
    </sheetView>
  </sheetViews>
  <sheetFormatPr defaultRowHeight="14" x14ac:dyDescent="0.3"/>
  <cols>
    <col min="3" max="3" width="12.83203125" bestFit="1" customWidth="1"/>
    <col min="4" max="4" width="13.83203125" customWidth="1"/>
  </cols>
  <sheetData>
    <row r="3" spans="1:6" x14ac:dyDescent="0.3">
      <c r="A3" t="s">
        <v>0</v>
      </c>
    </row>
    <row r="5" spans="1:6" x14ac:dyDescent="0.3">
      <c r="A5" t="s">
        <v>91</v>
      </c>
      <c r="B5" t="s">
        <v>96</v>
      </c>
      <c r="C5" t="s">
        <v>97</v>
      </c>
      <c r="D5" t="s">
        <v>85</v>
      </c>
      <c r="E5" t="s">
        <v>84</v>
      </c>
      <c r="F5" t="s">
        <v>86</v>
      </c>
    </row>
    <row r="6" spans="1:6" x14ac:dyDescent="0.3">
      <c r="A6">
        <v>2016</v>
      </c>
      <c r="B6" s="2">
        <v>21319</v>
      </c>
      <c r="C6" s="3">
        <v>6335604.1600000001</v>
      </c>
      <c r="D6">
        <v>3.0062850000000001</v>
      </c>
      <c r="E6">
        <v>297.18110000000001</v>
      </c>
      <c r="F6">
        <f>E6/D6</f>
        <v>98.853269067969279</v>
      </c>
    </row>
    <row r="7" spans="1:6" x14ac:dyDescent="0.3">
      <c r="A7">
        <v>2017</v>
      </c>
      <c r="B7" s="2">
        <v>20877</v>
      </c>
      <c r="C7" s="3">
        <v>6773721.3099999996</v>
      </c>
      <c r="D7">
        <v>2.9971730000000001</v>
      </c>
      <c r="E7">
        <v>324.45850000000002</v>
      </c>
      <c r="F7">
        <f t="shared" ref="F7:F9" si="0">E7/D7</f>
        <v>108.25484548272655</v>
      </c>
    </row>
    <row r="8" spans="1:6" x14ac:dyDescent="0.3">
      <c r="A8">
        <v>2018</v>
      </c>
      <c r="B8" s="2">
        <v>22523</v>
      </c>
      <c r="C8" s="3">
        <v>8555576.0399999991</v>
      </c>
      <c r="D8">
        <v>3.0973220000000001</v>
      </c>
      <c r="E8">
        <v>379.85950000000003</v>
      </c>
      <c r="F8">
        <f t="shared" si="0"/>
        <v>122.64126881221908</v>
      </c>
    </row>
    <row r="9" spans="1:6" x14ac:dyDescent="0.3">
      <c r="A9">
        <v>2019</v>
      </c>
      <c r="B9" s="2">
        <v>69389</v>
      </c>
      <c r="C9" s="3">
        <v>24955125</v>
      </c>
      <c r="D9">
        <v>3.8646470000000002</v>
      </c>
      <c r="E9">
        <v>359.64089999999999</v>
      </c>
      <c r="F9">
        <f t="shared" si="0"/>
        <v>93.059184965664386</v>
      </c>
    </row>
    <row r="15" spans="1:6" x14ac:dyDescent="0.3">
      <c r="A15" t="s">
        <v>2</v>
      </c>
    </row>
    <row r="17" spans="1:6" x14ac:dyDescent="0.3">
      <c r="A17" t="s">
        <v>91</v>
      </c>
      <c r="B17" t="s">
        <v>96</v>
      </c>
      <c r="C17" t="s">
        <v>97</v>
      </c>
      <c r="D17" t="s">
        <v>85</v>
      </c>
      <c r="E17" t="s">
        <v>84</v>
      </c>
      <c r="F17" t="s">
        <v>86</v>
      </c>
    </row>
    <row r="18" spans="1:6" x14ac:dyDescent="0.3">
      <c r="A18">
        <v>2016</v>
      </c>
      <c r="B18" s="2">
        <v>21319</v>
      </c>
      <c r="C18" s="3">
        <v>6335604.1600000001</v>
      </c>
      <c r="D18">
        <v>3.0062850000000001</v>
      </c>
      <c r="E18">
        <v>297.18110000000001</v>
      </c>
      <c r="F18">
        <f t="shared" ref="F18:F21" si="1">E18/D18</f>
        <v>98.853269067969279</v>
      </c>
    </row>
    <row r="19" spans="1:6" x14ac:dyDescent="0.3">
      <c r="A19">
        <v>2017</v>
      </c>
      <c r="B19" s="2">
        <v>20877</v>
      </c>
      <c r="C19" s="3">
        <v>6773721.3099999996</v>
      </c>
      <c r="D19">
        <v>2.9971730000000001</v>
      </c>
      <c r="E19">
        <v>324.45850000000002</v>
      </c>
      <c r="F19">
        <f t="shared" si="1"/>
        <v>108.25484548272655</v>
      </c>
    </row>
    <row r="20" spans="1:6" x14ac:dyDescent="0.3">
      <c r="A20">
        <v>2018</v>
      </c>
      <c r="B20" s="2">
        <v>21626</v>
      </c>
      <c r="C20" s="3">
        <v>8307205.8799999999</v>
      </c>
      <c r="D20">
        <v>3.1468600000000002</v>
      </c>
      <c r="E20">
        <v>384.13040000000001</v>
      </c>
      <c r="F20">
        <f t="shared" si="1"/>
        <v>122.06783905226162</v>
      </c>
    </row>
    <row r="21" spans="1:6" x14ac:dyDescent="0.3">
      <c r="A21">
        <v>2019</v>
      </c>
      <c r="B21" s="2">
        <v>22504</v>
      </c>
      <c r="C21" s="3">
        <v>7136027.0899999999</v>
      </c>
      <c r="D21">
        <v>2.8084340000000001</v>
      </c>
      <c r="E21">
        <v>317.1003</v>
      </c>
      <c r="F21">
        <f t="shared" si="1"/>
        <v>112.9100060745597</v>
      </c>
    </row>
  </sheetData>
  <sortState ref="A18:E21">
    <sortCondition ref="A18:A2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1ADB-81E5-492D-A8FD-C631D1DC5F7C}">
  <dimension ref="A2:H20"/>
  <sheetViews>
    <sheetView topLeftCell="A4" workbookViewId="0">
      <selection activeCell="I17" sqref="I17"/>
    </sheetView>
  </sheetViews>
  <sheetFormatPr defaultRowHeight="14" x14ac:dyDescent="0.3"/>
  <cols>
    <col min="3" max="3" width="12.25" customWidth="1"/>
    <col min="4" max="4" width="12.08203125" customWidth="1"/>
    <col min="5" max="5" width="11.6640625" customWidth="1"/>
    <col min="6" max="6" width="15.6640625" customWidth="1"/>
  </cols>
  <sheetData>
    <row r="2" spans="1:8" x14ac:dyDescent="0.3">
      <c r="A2" t="s">
        <v>0</v>
      </c>
    </row>
    <row r="4" spans="1:8" x14ac:dyDescent="0.3">
      <c r="A4" t="s">
        <v>91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</row>
    <row r="5" spans="1:8" x14ac:dyDescent="0.3">
      <c r="A5">
        <v>2015</v>
      </c>
      <c r="B5" s="2">
        <v>42323</v>
      </c>
      <c r="C5" s="2">
        <v>0</v>
      </c>
      <c r="D5" s="3">
        <v>0</v>
      </c>
      <c r="E5" s="2">
        <v>0</v>
      </c>
      <c r="F5">
        <v>0</v>
      </c>
      <c r="G5">
        <v>0</v>
      </c>
    </row>
    <row r="6" spans="1:8" x14ac:dyDescent="0.3">
      <c r="A6">
        <v>2016</v>
      </c>
      <c r="B6" s="2">
        <v>56913</v>
      </c>
      <c r="C6" s="2">
        <v>30280</v>
      </c>
      <c r="D6" s="3">
        <v>20804212.539999999</v>
      </c>
      <c r="E6" s="2">
        <v>250011</v>
      </c>
      <c r="F6">
        <v>687.06118031704</v>
      </c>
      <c r="G6">
        <v>8.2566380000000006</v>
      </c>
      <c r="H6">
        <f>C6/B5</f>
        <v>0.71545022800841152</v>
      </c>
    </row>
    <row r="7" spans="1:8" x14ac:dyDescent="0.3">
      <c r="A7">
        <v>2017</v>
      </c>
      <c r="B7" s="2">
        <v>62541</v>
      </c>
      <c r="C7" s="2">
        <v>37098</v>
      </c>
      <c r="D7" s="3">
        <v>25957140.350000001</v>
      </c>
      <c r="E7" s="2">
        <v>288934</v>
      </c>
      <c r="F7">
        <v>699.69109790285097</v>
      </c>
      <c r="G7">
        <v>7.7883979999999999</v>
      </c>
      <c r="H7">
        <f t="shared" ref="H7:H9" si="0">C7/B6</f>
        <v>0.65183701439038533</v>
      </c>
    </row>
    <row r="8" spans="1:8" x14ac:dyDescent="0.3">
      <c r="A8">
        <v>2018</v>
      </c>
      <c r="B8" s="2">
        <v>72147</v>
      </c>
      <c r="C8" s="2">
        <v>42533</v>
      </c>
      <c r="D8" s="3">
        <v>32056297.100000001</v>
      </c>
      <c r="E8" s="2">
        <v>353942</v>
      </c>
      <c r="F8">
        <v>753.68060329626405</v>
      </c>
      <c r="G8">
        <v>8.3215850000000007</v>
      </c>
      <c r="H8">
        <f t="shared" si="0"/>
        <v>0.68008186629570999</v>
      </c>
    </row>
    <row r="9" spans="1:8" x14ac:dyDescent="0.3">
      <c r="A9">
        <v>2019</v>
      </c>
      <c r="B9" s="2">
        <v>130883</v>
      </c>
      <c r="C9" s="2">
        <v>51372</v>
      </c>
      <c r="D9" s="3">
        <v>41985654.009999998</v>
      </c>
      <c r="E9" s="2">
        <v>426549</v>
      </c>
      <c r="F9">
        <v>817.28673226660396</v>
      </c>
      <c r="G9">
        <v>8.3031410000000001</v>
      </c>
      <c r="H9">
        <f t="shared" si="0"/>
        <v>0.71204623892885355</v>
      </c>
    </row>
    <row r="13" spans="1:8" x14ac:dyDescent="0.3">
      <c r="A13" t="s">
        <v>2</v>
      </c>
    </row>
    <row r="15" spans="1:8" x14ac:dyDescent="0.3">
      <c r="A15" t="s">
        <v>91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</row>
    <row r="16" spans="1:8" x14ac:dyDescent="0.3">
      <c r="A16">
        <v>2015</v>
      </c>
      <c r="B16" s="2">
        <v>42323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8" x14ac:dyDescent="0.3">
      <c r="A17">
        <v>2016</v>
      </c>
      <c r="B17" s="2">
        <v>56913</v>
      </c>
      <c r="C17" s="2">
        <v>30280</v>
      </c>
      <c r="D17" s="3">
        <v>20804212.539999999</v>
      </c>
      <c r="E17" s="2">
        <v>250011</v>
      </c>
      <c r="F17">
        <v>687.06118031704</v>
      </c>
      <c r="G17">
        <v>8.2566380000000006</v>
      </c>
      <c r="H17">
        <f>C17/B16</f>
        <v>0.71545022800841152</v>
      </c>
    </row>
    <row r="18" spans="1:8" x14ac:dyDescent="0.3">
      <c r="A18">
        <v>2017</v>
      </c>
      <c r="B18" s="2">
        <v>62541</v>
      </c>
      <c r="C18" s="2">
        <v>37098</v>
      </c>
      <c r="D18" s="3">
        <v>25957140.350000001</v>
      </c>
      <c r="E18" s="2">
        <v>288934</v>
      </c>
      <c r="F18">
        <v>699.69109790285097</v>
      </c>
      <c r="G18">
        <v>7.7883979999999999</v>
      </c>
      <c r="H18">
        <f t="shared" ref="H18:H20" si="1">C18/B17</f>
        <v>0.65183701439038533</v>
      </c>
    </row>
    <row r="19" spans="1:8" x14ac:dyDescent="0.3">
      <c r="A19">
        <v>2018</v>
      </c>
      <c r="B19" s="2">
        <v>71250</v>
      </c>
      <c r="C19" s="2">
        <v>42533</v>
      </c>
      <c r="D19" s="3">
        <v>32056297.100000001</v>
      </c>
      <c r="E19" s="2">
        <v>353942</v>
      </c>
      <c r="F19">
        <v>753.68060329626405</v>
      </c>
      <c r="G19">
        <v>8.3215850000000007</v>
      </c>
      <c r="H19">
        <f t="shared" si="1"/>
        <v>0.68008186629570999</v>
      </c>
    </row>
    <row r="20" spans="1:8" x14ac:dyDescent="0.3">
      <c r="A20">
        <v>2019</v>
      </c>
      <c r="B20" s="2">
        <v>83104</v>
      </c>
      <c r="C20" s="2">
        <v>50710</v>
      </c>
      <c r="D20" s="3">
        <v>41510775.170000002</v>
      </c>
      <c r="E20" s="2">
        <v>421270</v>
      </c>
      <c r="F20">
        <v>818.59150404259503</v>
      </c>
      <c r="G20">
        <v>8.3074340000000007</v>
      </c>
      <c r="H20">
        <f t="shared" si="1"/>
        <v>0.71171929824561408</v>
      </c>
    </row>
  </sheetData>
  <sortState ref="A16:G20">
    <sortCondition ref="A16:A20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A6D5-F771-4250-A060-229C1A463A35}">
  <dimension ref="A2:H31"/>
  <sheetViews>
    <sheetView workbookViewId="0">
      <selection activeCell="F24" sqref="F24"/>
    </sheetView>
  </sheetViews>
  <sheetFormatPr defaultRowHeight="14" x14ac:dyDescent="0.3"/>
  <cols>
    <col min="3" max="3" width="16.58203125" bestFit="1" customWidth="1"/>
    <col min="4" max="4" width="14.75" bestFit="1" customWidth="1"/>
    <col min="5" max="5" width="14.33203125" customWidth="1"/>
  </cols>
  <sheetData>
    <row r="2" spans="1:8" x14ac:dyDescent="0.3">
      <c r="A2" t="s">
        <v>0</v>
      </c>
    </row>
    <row r="4" spans="1:8" x14ac:dyDescent="0.3">
      <c r="A4" t="s">
        <v>105</v>
      </c>
      <c r="B4" t="s">
        <v>106</v>
      </c>
      <c r="C4" t="s">
        <v>107</v>
      </c>
      <c r="D4" t="s">
        <v>108</v>
      </c>
      <c r="E4" t="s">
        <v>82</v>
      </c>
      <c r="F4" t="s">
        <v>83</v>
      </c>
    </row>
    <row r="5" spans="1:8" x14ac:dyDescent="0.3">
      <c r="A5">
        <v>10</v>
      </c>
      <c r="B5" s="2">
        <v>1573</v>
      </c>
      <c r="C5" s="3">
        <v>2860659.5235000001</v>
      </c>
      <c r="D5" s="3">
        <v>11926699.15</v>
      </c>
      <c r="E5" s="4">
        <f t="shared" ref="E5:E14" si="0">B5/(SUM($B$5:$B$14))</f>
        <v>1.1972811898219683E-2</v>
      </c>
      <c r="F5" s="4">
        <f t="shared" ref="F5:F14" si="1">C5/(SUM($C$5:$C$14))</f>
        <v>0.11655908420751256</v>
      </c>
    </row>
    <row r="6" spans="1:8" x14ac:dyDescent="0.3">
      <c r="A6">
        <v>9</v>
      </c>
      <c r="B6" s="2">
        <v>3602</v>
      </c>
      <c r="C6" s="3">
        <v>3417834.8259000001</v>
      </c>
      <c r="D6" s="3">
        <v>11863532.51</v>
      </c>
      <c r="E6" s="4">
        <f t="shared" si="0"/>
        <v>2.7416445300309785E-2</v>
      </c>
      <c r="F6" s="4">
        <f t="shared" si="1"/>
        <v>0.13926148638340291</v>
      </c>
    </row>
    <row r="7" spans="1:8" x14ac:dyDescent="0.3">
      <c r="A7">
        <v>8</v>
      </c>
      <c r="B7" s="2">
        <v>5006</v>
      </c>
      <c r="C7" s="3">
        <v>3214871.1849000002</v>
      </c>
      <c r="D7" s="3">
        <v>9870034.1500000004</v>
      </c>
      <c r="E7" s="4">
        <f t="shared" si="0"/>
        <v>3.8102922035910827E-2</v>
      </c>
      <c r="F7" s="4">
        <f t="shared" si="1"/>
        <v>0.13099162556003663</v>
      </c>
    </row>
    <row r="8" spans="1:8" x14ac:dyDescent="0.3">
      <c r="A8">
        <v>7</v>
      </c>
      <c r="B8" s="2">
        <v>4638</v>
      </c>
      <c r="C8" s="3">
        <v>2301386.6893000002</v>
      </c>
      <c r="D8" s="3">
        <v>6416984.9400000004</v>
      </c>
      <c r="E8" s="4">
        <f t="shared" si="0"/>
        <v>3.530190819068206E-2</v>
      </c>
      <c r="F8" s="4">
        <f t="shared" si="1"/>
        <v>9.3771216989838757E-2</v>
      </c>
      <c r="H8" s="5"/>
    </row>
    <row r="9" spans="1:8" x14ac:dyDescent="0.3">
      <c r="A9">
        <v>6</v>
      </c>
      <c r="B9" s="2">
        <v>5808</v>
      </c>
      <c r="C9" s="3">
        <v>2265065.3563000001</v>
      </c>
      <c r="D9" s="3">
        <v>6021064.5</v>
      </c>
      <c r="E9" s="4">
        <f t="shared" si="0"/>
        <v>4.4207305470349595E-2</v>
      </c>
      <c r="F9" s="4">
        <f t="shared" si="1"/>
        <v>9.2291285080117344E-2</v>
      </c>
    </row>
    <row r="10" spans="1:8" x14ac:dyDescent="0.3">
      <c r="A10">
        <v>5</v>
      </c>
      <c r="B10" s="2">
        <v>10262</v>
      </c>
      <c r="C10" s="3">
        <v>2989177.9868999999</v>
      </c>
      <c r="D10" s="3">
        <v>7544412.5999999996</v>
      </c>
      <c r="E10" s="4">
        <f t="shared" si="0"/>
        <v>7.8108706738417272E-2</v>
      </c>
      <c r="F10" s="4">
        <f t="shared" si="1"/>
        <v>0.12179563692362634</v>
      </c>
      <c r="H10" s="5">
        <v>5.0000000000000001E-3</v>
      </c>
    </row>
    <row r="11" spans="1:8" x14ac:dyDescent="0.3">
      <c r="A11">
        <v>4</v>
      </c>
      <c r="B11" s="2">
        <v>11918</v>
      </c>
      <c r="C11" s="3">
        <v>2411562.9446</v>
      </c>
      <c r="D11" s="3">
        <v>5850994.5499999998</v>
      </c>
      <c r="E11" s="4">
        <f t="shared" si="0"/>
        <v>9.0713269041946709E-2</v>
      </c>
      <c r="F11" s="4">
        <f t="shared" si="1"/>
        <v>9.8260406742651046E-2</v>
      </c>
    </row>
    <row r="12" spans="1:8" x14ac:dyDescent="0.3">
      <c r="A12">
        <v>3</v>
      </c>
      <c r="B12" s="2">
        <v>22416</v>
      </c>
      <c r="C12" s="3">
        <v>2750707.8210999998</v>
      </c>
      <c r="D12" s="3">
        <v>6467939.7000000002</v>
      </c>
      <c r="E12" s="4">
        <f t="shared" si="0"/>
        <v>0.17061827813763025</v>
      </c>
      <c r="F12" s="4">
        <f t="shared" si="1"/>
        <v>0.11207904398129198</v>
      </c>
    </row>
    <row r="13" spans="1:8" x14ac:dyDescent="0.3">
      <c r="A13">
        <v>2</v>
      </c>
      <c r="B13" s="2">
        <v>22056</v>
      </c>
      <c r="C13" s="3">
        <v>1403023.6865000001</v>
      </c>
      <c r="D13" s="3">
        <v>3200293.21</v>
      </c>
      <c r="E13" s="4">
        <f t="shared" si="0"/>
        <v>0.16787815589773256</v>
      </c>
      <c r="F13" s="4">
        <f t="shared" si="1"/>
        <v>5.7166941635823865E-2</v>
      </c>
    </row>
    <row r="14" spans="1:8" x14ac:dyDescent="0.3">
      <c r="A14">
        <v>1</v>
      </c>
      <c r="B14" s="2">
        <v>44102</v>
      </c>
      <c r="C14" s="3">
        <v>928280.32590000005</v>
      </c>
      <c r="D14" s="3">
        <v>2105498.79</v>
      </c>
      <c r="E14" s="4">
        <f t="shared" si="0"/>
        <v>0.33568019728880127</v>
      </c>
      <c r="F14" s="4">
        <f t="shared" si="1"/>
        <v>3.7823272495698418E-2</v>
      </c>
    </row>
    <row r="19" spans="1:8" x14ac:dyDescent="0.3">
      <c r="A19" t="s">
        <v>2</v>
      </c>
    </row>
    <row r="21" spans="1:8" x14ac:dyDescent="0.3">
      <c r="A21" t="s">
        <v>105</v>
      </c>
      <c r="B21" t="s">
        <v>106</v>
      </c>
      <c r="C21" t="s">
        <v>107</v>
      </c>
      <c r="D21" t="s">
        <v>108</v>
      </c>
      <c r="E21" t="s">
        <v>82</v>
      </c>
      <c r="F21" t="s">
        <v>83</v>
      </c>
    </row>
    <row r="22" spans="1:8" x14ac:dyDescent="0.3">
      <c r="A22">
        <v>10</v>
      </c>
      <c r="B22" s="2">
        <v>1357</v>
      </c>
      <c r="C22" s="3">
        <v>2280069.1011999999</v>
      </c>
      <c r="D22" s="3">
        <v>10172212.630000001</v>
      </c>
      <c r="E22" s="4">
        <f t="shared" ref="E22:E31" si="2">B22/(SUM($B$22:$B$31))</f>
        <v>1.6230698386498738E-2</v>
      </c>
      <c r="F22" s="4">
        <f t="shared" ref="F22:F31" si="3">C22/(SUM($C$22:$C$31))</f>
        <v>0.13261205242606997</v>
      </c>
    </row>
    <row r="23" spans="1:8" x14ac:dyDescent="0.3">
      <c r="A23">
        <v>9</v>
      </c>
      <c r="B23" s="2">
        <v>2939</v>
      </c>
      <c r="C23" s="3">
        <v>2681682.8799000001</v>
      </c>
      <c r="D23" s="3">
        <v>9707569.75</v>
      </c>
      <c r="E23" s="4">
        <f t="shared" si="2"/>
        <v>3.5152558996256293E-2</v>
      </c>
      <c r="F23" s="4">
        <f t="shared" si="3"/>
        <v>0.15597047934741476</v>
      </c>
    </row>
    <row r="24" spans="1:8" x14ac:dyDescent="0.3">
      <c r="A24">
        <v>8</v>
      </c>
      <c r="B24" s="2">
        <v>3890</v>
      </c>
      <c r="C24" s="3">
        <v>2431602.8309999998</v>
      </c>
      <c r="D24" s="3">
        <v>7677838.2999999998</v>
      </c>
      <c r="E24" s="4">
        <f t="shared" si="2"/>
        <v>4.6527204659896897E-2</v>
      </c>
      <c r="F24" s="4">
        <f t="shared" si="3"/>
        <v>0.14142546905014483</v>
      </c>
      <c r="H24" s="5">
        <v>3.0000000000000001E-3</v>
      </c>
    </row>
    <row r="25" spans="1:8" x14ac:dyDescent="0.3">
      <c r="A25">
        <v>7</v>
      </c>
      <c r="B25" s="2">
        <v>3419</v>
      </c>
      <c r="C25" s="3">
        <v>1672844.0393999999</v>
      </c>
      <c r="D25" s="3">
        <v>4737965.5999999996</v>
      </c>
      <c r="E25" s="4">
        <f t="shared" si="2"/>
        <v>4.0893705072541774E-2</v>
      </c>
      <c r="F25" s="4">
        <f t="shared" si="3"/>
        <v>9.7294981690159071E-2</v>
      </c>
    </row>
    <row r="26" spans="1:8" x14ac:dyDescent="0.3">
      <c r="A26">
        <v>6</v>
      </c>
      <c r="B26" s="2">
        <v>4154</v>
      </c>
      <c r="C26" s="3">
        <v>1584763.1621000001</v>
      </c>
      <c r="D26" s="3">
        <v>4309248.47</v>
      </c>
      <c r="E26" s="4">
        <f t="shared" si="2"/>
        <v>4.9684835001853909E-2</v>
      </c>
      <c r="F26" s="4">
        <f t="shared" si="3"/>
        <v>9.2172072953711423E-2</v>
      </c>
    </row>
    <row r="27" spans="1:8" x14ac:dyDescent="0.3">
      <c r="A27">
        <v>5</v>
      </c>
      <c r="B27" s="2">
        <v>7016</v>
      </c>
      <c r="C27" s="3">
        <v>1995833.8160999999</v>
      </c>
      <c r="D27" s="3">
        <v>5172596.0599999996</v>
      </c>
      <c r="E27" s="4">
        <f t="shared" si="2"/>
        <v>8.391641848170607E-2</v>
      </c>
      <c r="F27" s="4">
        <f t="shared" si="3"/>
        <v>0.11608052515385602</v>
      </c>
    </row>
    <row r="28" spans="1:8" x14ac:dyDescent="0.3">
      <c r="A28">
        <v>4</v>
      </c>
      <c r="B28" s="2">
        <v>7785</v>
      </c>
      <c r="C28" s="3">
        <v>1540900.9475</v>
      </c>
      <c r="D28" s="3">
        <v>3830908.69</v>
      </c>
      <c r="E28" s="4">
        <f t="shared" si="2"/>
        <v>9.3114212924755108E-2</v>
      </c>
      <c r="F28" s="4">
        <f t="shared" si="3"/>
        <v>8.9620984348985619E-2</v>
      </c>
    </row>
    <row r="29" spans="1:8" x14ac:dyDescent="0.3">
      <c r="A29">
        <v>3</v>
      </c>
      <c r="B29" s="2">
        <v>13841</v>
      </c>
      <c r="C29" s="3">
        <v>1658011.8935</v>
      </c>
      <c r="D29" s="3">
        <v>4002117.67</v>
      </c>
      <c r="E29" s="4">
        <f t="shared" si="2"/>
        <v>0.16554833925389023</v>
      </c>
      <c r="F29" s="4">
        <f t="shared" si="3"/>
        <v>9.6432323050275437E-2</v>
      </c>
    </row>
    <row r="30" spans="1:8" x14ac:dyDescent="0.3">
      <c r="A30">
        <v>2</v>
      </c>
      <c r="B30" s="2">
        <v>13181</v>
      </c>
      <c r="C30" s="3">
        <v>819549.16209999996</v>
      </c>
      <c r="D30" s="3">
        <v>1921130.92</v>
      </c>
      <c r="E30" s="4">
        <f t="shared" si="2"/>
        <v>0.15765426339899768</v>
      </c>
      <c r="F30" s="4">
        <f t="shared" si="3"/>
        <v>4.7666141518670442E-2</v>
      </c>
    </row>
    <row r="31" spans="1:8" x14ac:dyDescent="0.3">
      <c r="A31">
        <v>1</v>
      </c>
      <c r="B31" s="2">
        <v>26025</v>
      </c>
      <c r="C31" s="3">
        <v>528270.65489999996</v>
      </c>
      <c r="D31" s="3">
        <v>1229267.92</v>
      </c>
      <c r="E31" s="4">
        <f t="shared" si="2"/>
        <v>0.31127776382360328</v>
      </c>
      <c r="F31" s="4">
        <f t="shared" si="3"/>
        <v>3.0724970460712417E-2</v>
      </c>
    </row>
  </sheetData>
  <sortState ref="A22:F31">
    <sortCondition descending="1" ref="A22:A3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A293-911B-44DD-9D70-C07299EACFBE}">
  <dimension ref="A2:B22"/>
  <sheetViews>
    <sheetView workbookViewId="0">
      <selection activeCell="F11" sqref="F11"/>
    </sheetView>
  </sheetViews>
  <sheetFormatPr defaultRowHeight="14" x14ac:dyDescent="0.3"/>
  <sheetData>
    <row r="2" spans="1:2" x14ac:dyDescent="0.3">
      <c r="A2" t="s">
        <v>0</v>
      </c>
    </row>
    <row r="4" spans="1:2" x14ac:dyDescent="0.3">
      <c r="A4" t="s">
        <v>87</v>
      </c>
      <c r="B4" t="s">
        <v>88</v>
      </c>
    </row>
    <row r="5" spans="1:2" x14ac:dyDescent="0.3">
      <c r="A5">
        <v>1</v>
      </c>
      <c r="B5" s="2">
        <v>70284</v>
      </c>
    </row>
    <row r="6" spans="1:2" x14ac:dyDescent="0.3">
      <c r="A6">
        <v>2</v>
      </c>
      <c r="B6" s="2">
        <v>31264</v>
      </c>
    </row>
    <row r="7" spans="1:2" x14ac:dyDescent="0.3">
      <c r="A7">
        <v>3</v>
      </c>
      <c r="B7" s="2">
        <v>8735</v>
      </c>
    </row>
    <row r="8" spans="1:2" x14ac:dyDescent="0.3">
      <c r="A8">
        <v>4</v>
      </c>
      <c r="B8" s="2">
        <v>26053</v>
      </c>
    </row>
    <row r="9" spans="1:2" x14ac:dyDescent="0.3">
      <c r="A9">
        <v>5</v>
      </c>
      <c r="B9" s="2">
        <v>24771</v>
      </c>
    </row>
    <row r="10" spans="1:2" x14ac:dyDescent="0.3">
      <c r="A10">
        <v>6</v>
      </c>
      <c r="B10" s="2">
        <v>18549</v>
      </c>
    </row>
    <row r="11" spans="1:2" x14ac:dyDescent="0.3">
      <c r="A11">
        <v>7</v>
      </c>
      <c r="B11" s="2">
        <v>88470</v>
      </c>
    </row>
    <row r="13" spans="1:2" x14ac:dyDescent="0.3">
      <c r="A13" t="s">
        <v>2</v>
      </c>
    </row>
    <row r="15" spans="1:2" x14ac:dyDescent="0.3">
      <c r="A15" t="s">
        <v>87</v>
      </c>
      <c r="B15" t="s">
        <v>88</v>
      </c>
    </row>
    <row r="16" spans="1:2" x14ac:dyDescent="0.3">
      <c r="A16">
        <v>1</v>
      </c>
      <c r="B16" s="2">
        <v>22470</v>
      </c>
    </row>
    <row r="17" spans="1:2" x14ac:dyDescent="0.3">
      <c r="A17">
        <v>2</v>
      </c>
      <c r="B17" s="2">
        <v>19166</v>
      </c>
    </row>
    <row r="18" spans="1:2" x14ac:dyDescent="0.3">
      <c r="A18">
        <v>3</v>
      </c>
      <c r="B18" s="2">
        <v>5872</v>
      </c>
    </row>
    <row r="19" spans="1:2" x14ac:dyDescent="0.3">
      <c r="A19">
        <v>4</v>
      </c>
      <c r="B19" s="2">
        <v>16765</v>
      </c>
    </row>
    <row r="20" spans="1:2" x14ac:dyDescent="0.3">
      <c r="A20">
        <v>5</v>
      </c>
      <c r="B20" s="2">
        <v>15099</v>
      </c>
    </row>
    <row r="21" spans="1:2" x14ac:dyDescent="0.3">
      <c r="A21">
        <v>6</v>
      </c>
      <c r="B21" s="2">
        <v>11235</v>
      </c>
    </row>
    <row r="22" spans="1:2" x14ac:dyDescent="0.3">
      <c r="A22">
        <v>7</v>
      </c>
      <c r="B22" s="2">
        <v>80756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E63E-5D93-4619-96E6-9801DF9137E8}">
  <dimension ref="A3:K214"/>
  <sheetViews>
    <sheetView workbookViewId="0">
      <selection activeCell="A7" sqref="A7:K7"/>
    </sheetView>
  </sheetViews>
  <sheetFormatPr defaultRowHeight="14" x14ac:dyDescent="0.3"/>
  <cols>
    <col min="2" max="2" width="10" customWidth="1"/>
    <col min="3" max="3" width="8.1640625" customWidth="1"/>
    <col min="5" max="5" width="12.83203125" bestFit="1" customWidth="1"/>
  </cols>
  <sheetData>
    <row r="3" spans="1:11" x14ac:dyDescent="0.3">
      <c r="A3" t="s">
        <v>0</v>
      </c>
    </row>
    <row r="5" spans="1:11" x14ac:dyDescent="0.3">
      <c r="A5" t="s">
        <v>3</v>
      </c>
      <c r="I5" t="s">
        <v>4</v>
      </c>
    </row>
    <row r="7" spans="1:11" x14ac:dyDescent="0.3">
      <c r="A7" t="s">
        <v>109</v>
      </c>
      <c r="B7" t="s">
        <v>110</v>
      </c>
      <c r="C7" t="s">
        <v>85</v>
      </c>
      <c r="D7" t="s">
        <v>111</v>
      </c>
      <c r="E7" t="s">
        <v>108</v>
      </c>
      <c r="I7" t="s">
        <v>112</v>
      </c>
      <c r="J7" t="s">
        <v>109</v>
      </c>
      <c r="K7" t="s">
        <v>113</v>
      </c>
    </row>
    <row r="8" spans="1:11" x14ac:dyDescent="0.3">
      <c r="A8" t="s">
        <v>9</v>
      </c>
      <c r="B8" s="2">
        <v>8021</v>
      </c>
      <c r="C8" s="2">
        <v>10411</v>
      </c>
      <c r="D8">
        <v>1.2979670000000001</v>
      </c>
      <c r="E8" s="3">
        <v>395193.24</v>
      </c>
      <c r="I8" t="s">
        <v>23</v>
      </c>
      <c r="J8" t="s">
        <v>9</v>
      </c>
      <c r="K8">
        <v>7.1572865849524603E-3</v>
      </c>
    </row>
    <row r="9" spans="1:11" x14ac:dyDescent="0.3">
      <c r="A9" t="s">
        <v>10</v>
      </c>
      <c r="B9" s="2">
        <v>38550</v>
      </c>
      <c r="C9" s="2">
        <v>77518</v>
      </c>
      <c r="D9">
        <v>2.0108429999999999</v>
      </c>
      <c r="E9" s="3">
        <v>7011134.75</v>
      </c>
      <c r="I9" t="s">
        <v>23</v>
      </c>
      <c r="J9" t="s">
        <v>10</v>
      </c>
      <c r="K9">
        <v>8.7588115794920998E-2</v>
      </c>
    </row>
    <row r="10" spans="1:11" x14ac:dyDescent="0.3">
      <c r="A10" t="s">
        <v>11</v>
      </c>
      <c r="B10" s="2">
        <v>28196</v>
      </c>
      <c r="C10" s="2">
        <v>43633</v>
      </c>
      <c r="D10">
        <v>1.5474889999999999</v>
      </c>
      <c r="E10" s="3">
        <v>6758983.2400000002</v>
      </c>
      <c r="I10" t="s">
        <v>23</v>
      </c>
      <c r="J10" t="s">
        <v>11</v>
      </c>
      <c r="K10">
        <v>0.120149543656214</v>
      </c>
    </row>
    <row r="11" spans="1:11" x14ac:dyDescent="0.3">
      <c r="A11" t="s">
        <v>12</v>
      </c>
      <c r="B11" s="2">
        <v>12455</v>
      </c>
      <c r="C11" s="2">
        <v>18270</v>
      </c>
      <c r="D11">
        <v>1.46688</v>
      </c>
      <c r="E11" s="3">
        <v>652986.81999999995</v>
      </c>
      <c r="I11" t="s">
        <v>23</v>
      </c>
      <c r="J11" t="s">
        <v>12</v>
      </c>
      <c r="K11">
        <v>1.05909550767062E-2</v>
      </c>
    </row>
    <row r="12" spans="1:11" x14ac:dyDescent="0.3">
      <c r="A12" t="s">
        <v>13</v>
      </c>
      <c r="B12" s="2">
        <v>3899</v>
      </c>
      <c r="C12" s="2">
        <v>4542</v>
      </c>
      <c r="D12">
        <v>1.164914</v>
      </c>
      <c r="E12" s="3">
        <v>142630.84</v>
      </c>
      <c r="I12" t="s">
        <v>23</v>
      </c>
      <c r="J12" t="s">
        <v>13</v>
      </c>
      <c r="K12">
        <v>2.09996799129209E-3</v>
      </c>
    </row>
    <row r="13" spans="1:11" x14ac:dyDescent="0.3">
      <c r="A13" t="s">
        <v>14</v>
      </c>
      <c r="B13">
        <v>839</v>
      </c>
      <c r="C13">
        <v>930</v>
      </c>
      <c r="D13">
        <v>1.1084620000000001</v>
      </c>
      <c r="E13" s="3">
        <v>38019.449999999997</v>
      </c>
      <c r="I13" t="s">
        <v>23</v>
      </c>
      <c r="J13" t="s">
        <v>14</v>
      </c>
      <c r="K13">
        <v>1.2683072055542601E-4</v>
      </c>
    </row>
    <row r="14" spans="1:11" x14ac:dyDescent="0.3">
      <c r="A14" t="s">
        <v>15</v>
      </c>
      <c r="B14" s="2">
        <v>43904</v>
      </c>
      <c r="C14" s="2">
        <v>83428</v>
      </c>
      <c r="D14">
        <v>1.900236</v>
      </c>
      <c r="E14" s="3">
        <v>2019887.84</v>
      </c>
      <c r="I14" t="s">
        <v>23</v>
      </c>
      <c r="J14" t="s">
        <v>15</v>
      </c>
      <c r="K14">
        <v>4.0769275339491803E-2</v>
      </c>
    </row>
    <row r="15" spans="1:11" x14ac:dyDescent="0.3">
      <c r="A15" t="s">
        <v>16</v>
      </c>
      <c r="B15" s="2">
        <v>92759</v>
      </c>
      <c r="C15" s="2">
        <v>458349</v>
      </c>
      <c r="D15">
        <v>4.9412880000000001</v>
      </c>
      <c r="E15" s="3">
        <v>30212859.210000001</v>
      </c>
      <c r="I15" t="s">
        <v>23</v>
      </c>
      <c r="J15" t="s">
        <v>16</v>
      </c>
      <c r="K15">
        <v>0.31521125335150302</v>
      </c>
    </row>
    <row r="16" spans="1:11" x14ac:dyDescent="0.3">
      <c r="A16" t="s">
        <v>17</v>
      </c>
      <c r="B16" s="2">
        <v>22571</v>
      </c>
      <c r="C16" s="2">
        <v>32962</v>
      </c>
      <c r="D16">
        <v>1.460369</v>
      </c>
      <c r="E16" s="3">
        <v>401273.23</v>
      </c>
      <c r="I16" t="s">
        <v>23</v>
      </c>
      <c r="J16" t="s">
        <v>17</v>
      </c>
      <c r="K16">
        <v>6.4267433695835803E-3</v>
      </c>
    </row>
    <row r="17" spans="1:11" x14ac:dyDescent="0.3">
      <c r="A17" t="s">
        <v>18</v>
      </c>
      <c r="B17" s="2">
        <v>3748</v>
      </c>
      <c r="C17" s="2">
        <v>4780</v>
      </c>
      <c r="D17">
        <v>1.2753460000000001</v>
      </c>
      <c r="E17" s="3">
        <v>106081.46</v>
      </c>
      <c r="I17" t="s">
        <v>23</v>
      </c>
      <c r="J17" t="s">
        <v>18</v>
      </c>
      <c r="K17">
        <v>1.5952476546358099E-3</v>
      </c>
    </row>
    <row r="18" spans="1:11" x14ac:dyDescent="0.3">
      <c r="A18" t="s">
        <v>19</v>
      </c>
      <c r="B18" s="2">
        <v>2361</v>
      </c>
      <c r="C18" s="2">
        <v>3011</v>
      </c>
      <c r="D18">
        <v>1.275307</v>
      </c>
      <c r="E18" s="3">
        <v>397197.77</v>
      </c>
      <c r="I18" t="s">
        <v>23</v>
      </c>
      <c r="J18" t="s">
        <v>19</v>
      </c>
      <c r="K18">
        <v>1.0769810683114601E-2</v>
      </c>
    </row>
    <row r="19" spans="1:11" x14ac:dyDescent="0.3">
      <c r="A19" t="s">
        <v>20</v>
      </c>
      <c r="B19" s="2">
        <v>18058</v>
      </c>
      <c r="C19" s="2">
        <v>24899</v>
      </c>
      <c r="D19">
        <v>1.3788339999999999</v>
      </c>
      <c r="E19" s="3">
        <v>273754.40999999997</v>
      </c>
      <c r="I19" t="s">
        <v>23</v>
      </c>
      <c r="J19" t="s">
        <v>20</v>
      </c>
      <c r="K19">
        <v>4.9440471355008397E-3</v>
      </c>
    </row>
    <row r="20" spans="1:11" x14ac:dyDescent="0.3">
      <c r="A20" t="s">
        <v>21</v>
      </c>
      <c r="B20">
        <v>33</v>
      </c>
      <c r="C20">
        <v>33</v>
      </c>
      <c r="D20">
        <v>1</v>
      </c>
      <c r="E20">
        <v>7.05</v>
      </c>
      <c r="I20" t="s">
        <v>23</v>
      </c>
      <c r="J20" t="s">
        <v>21</v>
      </c>
      <c r="K20">
        <v>2.4290425277372998E-7</v>
      </c>
    </row>
    <row r="21" spans="1:11" x14ac:dyDescent="0.3">
      <c r="A21" t="s">
        <v>22</v>
      </c>
      <c r="B21" s="2">
        <v>101845</v>
      </c>
      <c r="C21" s="2">
        <v>494746</v>
      </c>
      <c r="D21">
        <v>4.8578320000000001</v>
      </c>
      <c r="E21" s="3">
        <v>22856275.859999999</v>
      </c>
      <c r="I21" t="s">
        <v>23</v>
      </c>
      <c r="J21" t="s">
        <v>22</v>
      </c>
      <c r="K21">
        <v>0.392570679737275</v>
      </c>
    </row>
    <row r="22" spans="1:11" x14ac:dyDescent="0.3">
      <c r="I22" t="s">
        <v>24</v>
      </c>
      <c r="J22" t="s">
        <v>9</v>
      </c>
      <c r="K22">
        <v>8.8643519541059292E-3</v>
      </c>
    </row>
    <row r="23" spans="1:11" x14ac:dyDescent="0.3">
      <c r="I23" t="s">
        <v>24</v>
      </c>
      <c r="J23" t="s">
        <v>10</v>
      </c>
      <c r="K23">
        <v>8.4879155369157702E-2</v>
      </c>
    </row>
    <row r="24" spans="1:11" x14ac:dyDescent="0.3">
      <c r="I24" t="s">
        <v>24</v>
      </c>
      <c r="J24" t="s">
        <v>11</v>
      </c>
      <c r="K24">
        <v>0.105935272906408</v>
      </c>
    </row>
    <row r="25" spans="1:11" x14ac:dyDescent="0.3">
      <c r="I25" t="s">
        <v>24</v>
      </c>
      <c r="J25" t="s">
        <v>12</v>
      </c>
      <c r="K25">
        <v>1.22911100411112E-2</v>
      </c>
    </row>
    <row r="26" spans="1:11" x14ac:dyDescent="0.3">
      <c r="I26" t="s">
        <v>24</v>
      </c>
      <c r="J26" t="s">
        <v>13</v>
      </c>
      <c r="K26">
        <v>2.0109339311260499E-3</v>
      </c>
    </row>
    <row r="27" spans="1:11" x14ac:dyDescent="0.3">
      <c r="I27" t="s">
        <v>24</v>
      </c>
      <c r="J27" t="s">
        <v>14</v>
      </c>
      <c r="K27">
        <v>1.3409706107684999E-3</v>
      </c>
    </row>
    <row r="28" spans="1:11" x14ac:dyDescent="0.3">
      <c r="I28" t="s">
        <v>24</v>
      </c>
      <c r="J28" t="s">
        <v>15</v>
      </c>
      <c r="K28">
        <v>2.88924556725575E-2</v>
      </c>
    </row>
    <row r="29" spans="1:11" x14ac:dyDescent="0.3">
      <c r="I29" t="s">
        <v>24</v>
      </c>
      <c r="J29" t="s">
        <v>16</v>
      </c>
      <c r="K29">
        <v>0.40535597370070697</v>
      </c>
    </row>
    <row r="30" spans="1:11" x14ac:dyDescent="0.3">
      <c r="I30" t="s">
        <v>24</v>
      </c>
      <c r="J30" t="s">
        <v>17</v>
      </c>
      <c r="K30">
        <v>5.4777554842830797E-3</v>
      </c>
    </row>
    <row r="31" spans="1:11" x14ac:dyDescent="0.3">
      <c r="I31" t="s">
        <v>24</v>
      </c>
      <c r="J31" t="s">
        <v>18</v>
      </c>
      <c r="K31">
        <v>2.2973631763534802E-3</v>
      </c>
    </row>
    <row r="32" spans="1:11" x14ac:dyDescent="0.3">
      <c r="I32" t="s">
        <v>24</v>
      </c>
      <c r="J32" t="s">
        <v>19</v>
      </c>
      <c r="K32">
        <v>4.6037964002221604E-3</v>
      </c>
    </row>
    <row r="33" spans="9:11" x14ac:dyDescent="0.3">
      <c r="I33" t="s">
        <v>24</v>
      </c>
      <c r="J33" t="s">
        <v>20</v>
      </c>
      <c r="K33">
        <v>5.3588522027526002E-3</v>
      </c>
    </row>
    <row r="34" spans="9:11" x14ac:dyDescent="0.3">
      <c r="I34" t="s">
        <v>24</v>
      </c>
      <c r="J34" t="s">
        <v>21</v>
      </c>
      <c r="K34">
        <v>4.4614104846059599E-8</v>
      </c>
    </row>
    <row r="35" spans="9:11" x14ac:dyDescent="0.3">
      <c r="I35" t="s">
        <v>24</v>
      </c>
      <c r="J35" t="s">
        <v>22</v>
      </c>
      <c r="K35">
        <v>0.33269196393633998</v>
      </c>
    </row>
    <row r="36" spans="9:11" x14ac:dyDescent="0.3">
      <c r="I36" t="s">
        <v>25</v>
      </c>
      <c r="J36" t="s">
        <v>9</v>
      </c>
      <c r="K36">
        <v>6.0528250109078098E-3</v>
      </c>
    </row>
    <row r="37" spans="9:11" x14ac:dyDescent="0.3">
      <c r="I37" t="s">
        <v>25</v>
      </c>
      <c r="J37" t="s">
        <v>10</v>
      </c>
      <c r="K37">
        <v>8.7074138928904699E-2</v>
      </c>
    </row>
    <row r="38" spans="9:11" x14ac:dyDescent="0.3">
      <c r="I38" t="s">
        <v>25</v>
      </c>
      <c r="J38" t="s">
        <v>11</v>
      </c>
      <c r="K38">
        <v>0.106579252693233</v>
      </c>
    </row>
    <row r="39" spans="9:11" x14ac:dyDescent="0.3">
      <c r="I39" t="s">
        <v>25</v>
      </c>
      <c r="J39" t="s">
        <v>12</v>
      </c>
      <c r="K39">
        <v>9.6492663980991406E-3</v>
      </c>
    </row>
    <row r="40" spans="9:11" x14ac:dyDescent="0.3">
      <c r="I40" t="s">
        <v>25</v>
      </c>
      <c r="J40" t="s">
        <v>13</v>
      </c>
      <c r="K40">
        <v>2.3022515204971601E-3</v>
      </c>
    </row>
    <row r="41" spans="9:11" x14ac:dyDescent="0.3">
      <c r="I41" t="s">
        <v>25</v>
      </c>
      <c r="J41" t="s">
        <v>14</v>
      </c>
      <c r="K41">
        <v>1.8303127150870701E-4</v>
      </c>
    </row>
    <row r="42" spans="9:11" x14ac:dyDescent="0.3">
      <c r="I42" t="s">
        <v>25</v>
      </c>
      <c r="J42" t="s">
        <v>15</v>
      </c>
      <c r="K42">
        <v>4.3187912454032799E-2</v>
      </c>
    </row>
    <row r="43" spans="9:11" x14ac:dyDescent="0.3">
      <c r="I43" t="s">
        <v>25</v>
      </c>
      <c r="J43" t="s">
        <v>16</v>
      </c>
      <c r="K43">
        <v>0.30191777838004402</v>
      </c>
    </row>
    <row r="44" spans="9:11" x14ac:dyDescent="0.3">
      <c r="I44" t="s">
        <v>25</v>
      </c>
      <c r="J44" t="s">
        <v>17</v>
      </c>
      <c r="K44">
        <v>6.4449929756628397E-3</v>
      </c>
    </row>
    <row r="45" spans="9:11" x14ac:dyDescent="0.3">
      <c r="I45" t="s">
        <v>25</v>
      </c>
      <c r="J45" t="s">
        <v>18</v>
      </c>
      <c r="K45">
        <v>2.1297797454216398E-3</v>
      </c>
    </row>
    <row r="46" spans="9:11" x14ac:dyDescent="0.3">
      <c r="I46" t="s">
        <v>25</v>
      </c>
      <c r="J46" t="s">
        <v>19</v>
      </c>
      <c r="K46">
        <v>1.9127724766917799E-2</v>
      </c>
    </row>
    <row r="47" spans="9:11" x14ac:dyDescent="0.3">
      <c r="I47" t="s">
        <v>25</v>
      </c>
      <c r="J47" t="s">
        <v>20</v>
      </c>
      <c r="K47">
        <v>4.4503084270948396E-3</v>
      </c>
    </row>
    <row r="48" spans="9:11" x14ac:dyDescent="0.3">
      <c r="I48" t="s">
        <v>25</v>
      </c>
      <c r="J48" t="s">
        <v>21</v>
      </c>
      <c r="K48">
        <v>6.7319194018545294E-8</v>
      </c>
    </row>
    <row r="49" spans="9:11" x14ac:dyDescent="0.3">
      <c r="I49" t="s">
        <v>25</v>
      </c>
      <c r="J49" t="s">
        <v>22</v>
      </c>
      <c r="K49">
        <v>0.41090067010848003</v>
      </c>
    </row>
    <row r="50" spans="9:11" x14ac:dyDescent="0.3">
      <c r="I50" t="s">
        <v>26</v>
      </c>
      <c r="J50" t="s">
        <v>9</v>
      </c>
      <c r="K50">
        <v>4.9347545570481103E-3</v>
      </c>
    </row>
    <row r="51" spans="9:11" x14ac:dyDescent="0.3">
      <c r="I51" t="s">
        <v>26</v>
      </c>
      <c r="J51" t="s">
        <v>10</v>
      </c>
      <c r="K51">
        <v>8.5643780705335695E-2</v>
      </c>
    </row>
    <row r="52" spans="9:11" x14ac:dyDescent="0.3">
      <c r="I52" t="s">
        <v>26</v>
      </c>
      <c r="J52" t="s">
        <v>11</v>
      </c>
      <c r="K52">
        <v>9.3469141429453506E-2</v>
      </c>
    </row>
    <row r="53" spans="9:11" x14ac:dyDescent="0.3">
      <c r="I53" t="s">
        <v>26</v>
      </c>
      <c r="J53" t="s">
        <v>12</v>
      </c>
      <c r="K53">
        <v>9.3000887543060393E-3</v>
      </c>
    </row>
    <row r="54" spans="9:11" x14ac:dyDescent="0.3">
      <c r="I54" t="s">
        <v>26</v>
      </c>
      <c r="J54" t="s">
        <v>13</v>
      </c>
      <c r="K54">
        <v>2.4314165971329599E-3</v>
      </c>
    </row>
    <row r="55" spans="9:11" x14ac:dyDescent="0.3">
      <c r="I55" t="s">
        <v>26</v>
      </c>
      <c r="J55" t="s">
        <v>14</v>
      </c>
      <c r="K55">
        <v>8.0871106278562196E-5</v>
      </c>
    </row>
    <row r="56" spans="9:11" x14ac:dyDescent="0.3">
      <c r="I56" t="s">
        <v>26</v>
      </c>
      <c r="J56" t="s">
        <v>15</v>
      </c>
      <c r="K56">
        <v>3.8821916272262003E-2</v>
      </c>
    </row>
    <row r="57" spans="9:11" x14ac:dyDescent="0.3">
      <c r="I57" t="s">
        <v>26</v>
      </c>
      <c r="J57" t="s">
        <v>16</v>
      </c>
      <c r="K57">
        <v>0.34248877106676201</v>
      </c>
    </row>
    <row r="58" spans="9:11" x14ac:dyDescent="0.3">
      <c r="I58" t="s">
        <v>26</v>
      </c>
      <c r="J58" t="s">
        <v>17</v>
      </c>
      <c r="K58">
        <v>6.3724784217347903E-3</v>
      </c>
    </row>
    <row r="59" spans="9:11" x14ac:dyDescent="0.3">
      <c r="I59" t="s">
        <v>26</v>
      </c>
      <c r="J59" t="s">
        <v>18</v>
      </c>
      <c r="K59">
        <v>1.5515876325758501E-3</v>
      </c>
    </row>
    <row r="60" spans="9:11" x14ac:dyDescent="0.3">
      <c r="I60" t="s">
        <v>26</v>
      </c>
      <c r="J60" t="s">
        <v>19</v>
      </c>
      <c r="K60">
        <v>1.4116454636689899E-2</v>
      </c>
    </row>
    <row r="61" spans="9:11" x14ac:dyDescent="0.3">
      <c r="I61" t="s">
        <v>26</v>
      </c>
      <c r="J61" t="s">
        <v>20</v>
      </c>
      <c r="K61">
        <v>3.9774916750126999E-3</v>
      </c>
    </row>
    <row r="62" spans="9:11" x14ac:dyDescent="0.3">
      <c r="I62" t="s">
        <v>26</v>
      </c>
      <c r="J62" t="s">
        <v>21</v>
      </c>
      <c r="K62">
        <v>2.3204650128348901E-7</v>
      </c>
    </row>
    <row r="63" spans="9:11" x14ac:dyDescent="0.3">
      <c r="I63" t="s">
        <v>26</v>
      </c>
      <c r="J63" t="s">
        <v>22</v>
      </c>
      <c r="K63">
        <v>0.39681101509890598</v>
      </c>
    </row>
    <row r="64" spans="9:11" x14ac:dyDescent="0.3">
      <c r="I64" t="s">
        <v>27</v>
      </c>
      <c r="J64" t="s">
        <v>9</v>
      </c>
      <c r="K64">
        <v>5.1402331344635403E-3</v>
      </c>
    </row>
    <row r="65" spans="9:11" x14ac:dyDescent="0.3">
      <c r="I65" t="s">
        <v>27</v>
      </c>
      <c r="J65" t="s">
        <v>10</v>
      </c>
      <c r="K65">
        <v>9.0754344082571603E-2</v>
      </c>
    </row>
    <row r="66" spans="9:11" x14ac:dyDescent="0.3">
      <c r="I66" t="s">
        <v>27</v>
      </c>
      <c r="J66" t="s">
        <v>11</v>
      </c>
      <c r="K66">
        <v>9.5449826737996804E-2</v>
      </c>
    </row>
    <row r="67" spans="9:11" x14ac:dyDescent="0.3">
      <c r="I67" t="s">
        <v>27</v>
      </c>
      <c r="J67" t="s">
        <v>12</v>
      </c>
      <c r="K67">
        <v>8.9410991648907704E-3</v>
      </c>
    </row>
    <row r="68" spans="9:11" x14ac:dyDescent="0.3">
      <c r="I68" t="s">
        <v>27</v>
      </c>
      <c r="J68" t="s">
        <v>13</v>
      </c>
      <c r="K68">
        <v>2.4077722782586001E-3</v>
      </c>
    </row>
    <row r="69" spans="9:11" x14ac:dyDescent="0.3">
      <c r="I69" t="s">
        <v>27</v>
      </c>
      <c r="J69" t="s">
        <v>14</v>
      </c>
      <c r="K69">
        <v>1.15621521636972E-4</v>
      </c>
    </row>
    <row r="70" spans="9:11" x14ac:dyDescent="0.3">
      <c r="I70" t="s">
        <v>27</v>
      </c>
      <c r="J70" t="s">
        <v>15</v>
      </c>
      <c r="K70">
        <v>3.2975695855111203E-2</v>
      </c>
    </row>
    <row r="71" spans="9:11" x14ac:dyDescent="0.3">
      <c r="I71" t="s">
        <v>27</v>
      </c>
      <c r="J71" t="s">
        <v>16</v>
      </c>
      <c r="K71">
        <v>0.35805162322645701</v>
      </c>
    </row>
    <row r="72" spans="9:11" x14ac:dyDescent="0.3">
      <c r="I72" t="s">
        <v>27</v>
      </c>
      <c r="J72" t="s">
        <v>17</v>
      </c>
      <c r="K72">
        <v>6.1487968272850701E-3</v>
      </c>
    </row>
    <row r="73" spans="9:11" x14ac:dyDescent="0.3">
      <c r="I73" t="s">
        <v>27</v>
      </c>
      <c r="J73" t="s">
        <v>18</v>
      </c>
      <c r="K73">
        <v>1.57036237996649E-3</v>
      </c>
    </row>
    <row r="74" spans="9:11" x14ac:dyDescent="0.3">
      <c r="I74" t="s">
        <v>27</v>
      </c>
      <c r="J74" t="s">
        <v>19</v>
      </c>
      <c r="K74">
        <v>8.3306117656034798E-3</v>
      </c>
    </row>
    <row r="75" spans="9:11" x14ac:dyDescent="0.3">
      <c r="I75" t="s">
        <v>27</v>
      </c>
      <c r="J75" t="s">
        <v>20</v>
      </c>
      <c r="K75">
        <v>3.7460203807619498E-3</v>
      </c>
    </row>
    <row r="76" spans="9:11" x14ac:dyDescent="0.3">
      <c r="I76" t="s">
        <v>27</v>
      </c>
      <c r="J76" t="s">
        <v>21</v>
      </c>
      <c r="K76">
        <v>8.4208508993565106E-8</v>
      </c>
    </row>
    <row r="77" spans="9:11" x14ac:dyDescent="0.3">
      <c r="I77" t="s">
        <v>27</v>
      </c>
      <c r="J77" t="s">
        <v>22</v>
      </c>
      <c r="K77">
        <v>0.386367908436486</v>
      </c>
    </row>
    <row r="78" spans="9:11" x14ac:dyDescent="0.3">
      <c r="I78" t="s">
        <v>28</v>
      </c>
      <c r="J78" t="s">
        <v>9</v>
      </c>
      <c r="K78">
        <v>5.2331009615311404E-3</v>
      </c>
    </row>
    <row r="79" spans="9:11" x14ac:dyDescent="0.3">
      <c r="I79" t="s">
        <v>28</v>
      </c>
      <c r="J79" t="s">
        <v>10</v>
      </c>
      <c r="K79">
        <v>9.9948374180915206E-2</v>
      </c>
    </row>
    <row r="80" spans="9:11" x14ac:dyDescent="0.3">
      <c r="I80" t="s">
        <v>28</v>
      </c>
      <c r="J80" t="s">
        <v>11</v>
      </c>
      <c r="K80">
        <v>9.7121530271988901E-2</v>
      </c>
    </row>
    <row r="81" spans="9:11" x14ac:dyDescent="0.3">
      <c r="I81" t="s">
        <v>28</v>
      </c>
      <c r="J81" t="s">
        <v>12</v>
      </c>
      <c r="K81">
        <v>8.7573851248803399E-3</v>
      </c>
    </row>
    <row r="82" spans="9:11" x14ac:dyDescent="0.3">
      <c r="I82" t="s">
        <v>28</v>
      </c>
      <c r="J82" t="s">
        <v>13</v>
      </c>
      <c r="K82">
        <v>1.9768188733870098E-3</v>
      </c>
    </row>
    <row r="83" spans="9:11" x14ac:dyDescent="0.3">
      <c r="I83" t="s">
        <v>28</v>
      </c>
      <c r="J83" t="s">
        <v>14</v>
      </c>
      <c r="K83">
        <v>1.2436752898924001E-4</v>
      </c>
    </row>
    <row r="84" spans="9:11" x14ac:dyDescent="0.3">
      <c r="I84" t="s">
        <v>28</v>
      </c>
      <c r="J84" t="s">
        <v>15</v>
      </c>
      <c r="K84">
        <v>2.7816442465733501E-2</v>
      </c>
    </row>
    <row r="85" spans="9:11" x14ac:dyDescent="0.3">
      <c r="I85" t="s">
        <v>28</v>
      </c>
      <c r="J85" t="s">
        <v>16</v>
      </c>
      <c r="K85">
        <v>0.408586542228979</v>
      </c>
    </row>
    <row r="86" spans="9:11" x14ac:dyDescent="0.3">
      <c r="I86" t="s">
        <v>28</v>
      </c>
      <c r="J86" t="s">
        <v>17</v>
      </c>
      <c r="K86">
        <v>5.8832183293439201E-3</v>
      </c>
    </row>
    <row r="87" spans="9:11" x14ac:dyDescent="0.3">
      <c r="I87" t="s">
        <v>28</v>
      </c>
      <c r="J87" t="s">
        <v>18</v>
      </c>
      <c r="K87">
        <v>1.4019995701961001E-3</v>
      </c>
    </row>
    <row r="88" spans="9:11" x14ac:dyDescent="0.3">
      <c r="I88" t="s">
        <v>28</v>
      </c>
      <c r="J88" t="s">
        <v>19</v>
      </c>
      <c r="K88">
        <v>3.18736124484151E-3</v>
      </c>
    </row>
    <row r="89" spans="9:11" x14ac:dyDescent="0.3">
      <c r="I89" t="s">
        <v>28</v>
      </c>
      <c r="J89" t="s">
        <v>20</v>
      </c>
      <c r="K89">
        <v>3.14625810122826E-3</v>
      </c>
    </row>
    <row r="90" spans="9:11" x14ac:dyDescent="0.3">
      <c r="I90" t="s">
        <v>28</v>
      </c>
      <c r="J90" t="s">
        <v>21</v>
      </c>
      <c r="K90">
        <v>4.1907454383716302E-7</v>
      </c>
    </row>
    <row r="91" spans="9:11" x14ac:dyDescent="0.3">
      <c r="I91" t="s">
        <v>28</v>
      </c>
      <c r="J91" t="s">
        <v>22</v>
      </c>
      <c r="K91">
        <v>0.33681618204344099</v>
      </c>
    </row>
    <row r="92" spans="9:11" x14ac:dyDescent="0.3">
      <c r="I92" t="s">
        <v>29</v>
      </c>
      <c r="J92" t="s">
        <v>9</v>
      </c>
      <c r="K92">
        <v>5.4693474870312203E-3</v>
      </c>
    </row>
    <row r="93" spans="9:11" x14ac:dyDescent="0.3">
      <c r="I93" t="s">
        <v>29</v>
      </c>
      <c r="J93" t="s">
        <v>10</v>
      </c>
      <c r="K93">
        <v>0.103723170369544</v>
      </c>
    </row>
    <row r="94" spans="9:11" x14ac:dyDescent="0.3">
      <c r="I94" t="s">
        <v>29</v>
      </c>
      <c r="J94" t="s">
        <v>11</v>
      </c>
      <c r="K94">
        <v>9.3811444134339297E-2</v>
      </c>
    </row>
    <row r="95" spans="9:11" x14ac:dyDescent="0.3">
      <c r="I95" t="s">
        <v>29</v>
      </c>
      <c r="J95" t="s">
        <v>12</v>
      </c>
      <c r="K95">
        <v>8.0133718077691294E-3</v>
      </c>
    </row>
    <row r="96" spans="9:11" x14ac:dyDescent="0.3">
      <c r="I96" t="s">
        <v>29</v>
      </c>
      <c r="J96" t="s">
        <v>13</v>
      </c>
      <c r="K96">
        <v>1.90661624265668E-3</v>
      </c>
    </row>
    <row r="97" spans="9:11" x14ac:dyDescent="0.3">
      <c r="I97" t="s">
        <v>29</v>
      </c>
      <c r="J97" t="s">
        <v>14</v>
      </c>
      <c r="K97">
        <v>3.1899969047992702E-4</v>
      </c>
    </row>
    <row r="98" spans="9:11" x14ac:dyDescent="0.3">
      <c r="I98" t="s">
        <v>29</v>
      </c>
      <c r="J98" t="s">
        <v>15</v>
      </c>
      <c r="K98">
        <v>2.6065221019589201E-2</v>
      </c>
    </row>
    <row r="99" spans="9:11" x14ac:dyDescent="0.3">
      <c r="I99" t="s">
        <v>29</v>
      </c>
      <c r="J99" t="s">
        <v>16</v>
      </c>
      <c r="K99">
        <v>0.42654413927752599</v>
      </c>
    </row>
    <row r="100" spans="9:11" x14ac:dyDescent="0.3">
      <c r="I100" t="s">
        <v>29</v>
      </c>
      <c r="J100" t="s">
        <v>17</v>
      </c>
      <c r="K100">
        <v>5.7082620072769399E-3</v>
      </c>
    </row>
    <row r="101" spans="9:11" x14ac:dyDescent="0.3">
      <c r="I101" t="s">
        <v>29</v>
      </c>
      <c r="J101" t="s">
        <v>18</v>
      </c>
      <c r="K101">
        <v>1.39007563513505E-3</v>
      </c>
    </row>
    <row r="102" spans="9:11" x14ac:dyDescent="0.3">
      <c r="I102" t="s">
        <v>29</v>
      </c>
      <c r="J102" t="s">
        <v>19</v>
      </c>
      <c r="K102">
        <v>2.6382761224392499E-3</v>
      </c>
    </row>
    <row r="103" spans="9:11" x14ac:dyDescent="0.3">
      <c r="I103" t="s">
        <v>29</v>
      </c>
      <c r="J103" t="s">
        <v>20</v>
      </c>
      <c r="K103">
        <v>3.1511515906893898E-3</v>
      </c>
    </row>
    <row r="104" spans="9:11" x14ac:dyDescent="0.3">
      <c r="I104" t="s">
        <v>29</v>
      </c>
      <c r="J104" t="s">
        <v>21</v>
      </c>
      <c r="K104">
        <v>3.8716259910179003E-8</v>
      </c>
    </row>
    <row r="105" spans="9:11" x14ac:dyDescent="0.3">
      <c r="I105" t="s">
        <v>29</v>
      </c>
      <c r="J105" t="s">
        <v>22</v>
      </c>
      <c r="K105">
        <v>0.32125988589926302</v>
      </c>
    </row>
    <row r="106" spans="9:11" x14ac:dyDescent="0.3">
      <c r="I106" t="s">
        <v>30</v>
      </c>
      <c r="J106" t="s">
        <v>9</v>
      </c>
      <c r="K106">
        <v>3.7520190686124999E-3</v>
      </c>
    </row>
    <row r="107" spans="9:11" x14ac:dyDescent="0.3">
      <c r="I107" t="s">
        <v>30</v>
      </c>
      <c r="J107" t="s">
        <v>10</v>
      </c>
      <c r="K107">
        <v>0.109808854427108</v>
      </c>
    </row>
    <row r="108" spans="9:11" x14ac:dyDescent="0.3">
      <c r="I108" t="s">
        <v>30</v>
      </c>
      <c r="J108" t="s">
        <v>11</v>
      </c>
      <c r="K108">
        <v>9.2733171404276796E-2</v>
      </c>
    </row>
    <row r="109" spans="9:11" x14ac:dyDescent="0.3">
      <c r="I109" t="s">
        <v>30</v>
      </c>
      <c r="J109" t="s">
        <v>12</v>
      </c>
      <c r="K109">
        <v>8.0443641260579193E-3</v>
      </c>
    </row>
    <row r="110" spans="9:11" x14ac:dyDescent="0.3">
      <c r="I110" t="s">
        <v>30</v>
      </c>
      <c r="J110" t="s">
        <v>13</v>
      </c>
      <c r="K110">
        <v>2.0748494282061699E-3</v>
      </c>
    </row>
    <row r="111" spans="9:11" x14ac:dyDescent="0.3">
      <c r="I111" t="s">
        <v>30</v>
      </c>
      <c r="J111" t="s">
        <v>14</v>
      </c>
      <c r="K111">
        <v>2.0709003439088399E-4</v>
      </c>
    </row>
    <row r="112" spans="9:11" x14ac:dyDescent="0.3">
      <c r="I112" t="s">
        <v>30</v>
      </c>
      <c r="J112" t="s">
        <v>15</v>
      </c>
      <c r="K112">
        <v>2.4477132456560701E-2</v>
      </c>
    </row>
    <row r="113" spans="9:11" x14ac:dyDescent="0.3">
      <c r="I113" t="s">
        <v>30</v>
      </c>
      <c r="J113" t="s">
        <v>16</v>
      </c>
      <c r="K113">
        <v>0.46245474662670399</v>
      </c>
    </row>
    <row r="114" spans="9:11" x14ac:dyDescent="0.3">
      <c r="I114" t="s">
        <v>30</v>
      </c>
      <c r="J114" t="s">
        <v>17</v>
      </c>
      <c r="K114">
        <v>5.6062420136281203E-3</v>
      </c>
    </row>
    <row r="115" spans="9:11" x14ac:dyDescent="0.3">
      <c r="I115" t="s">
        <v>30</v>
      </c>
      <c r="J115" t="s">
        <v>18</v>
      </c>
      <c r="K115">
        <v>1.19254808331483E-3</v>
      </c>
    </row>
    <row r="116" spans="9:11" x14ac:dyDescent="0.3">
      <c r="I116" t="s">
        <v>30</v>
      </c>
      <c r="J116" t="s">
        <v>19</v>
      </c>
      <c r="K116">
        <v>3.0943538599866099E-3</v>
      </c>
    </row>
    <row r="117" spans="9:11" x14ac:dyDescent="0.3">
      <c r="I117" t="s">
        <v>30</v>
      </c>
      <c r="J117" t="s">
        <v>20</v>
      </c>
      <c r="K117">
        <v>2.7009771473396498E-3</v>
      </c>
    </row>
    <row r="118" spans="9:11" x14ac:dyDescent="0.3">
      <c r="I118" t="s">
        <v>30</v>
      </c>
      <c r="J118" t="s">
        <v>21</v>
      </c>
      <c r="K118">
        <v>3.76872393746532E-8</v>
      </c>
    </row>
    <row r="119" spans="9:11" x14ac:dyDescent="0.3">
      <c r="I119" t="s">
        <v>30</v>
      </c>
      <c r="J119" t="s">
        <v>22</v>
      </c>
      <c r="K119">
        <v>0.28385361363657302</v>
      </c>
    </row>
    <row r="120" spans="9:11" x14ac:dyDescent="0.3">
      <c r="I120" t="s">
        <v>31</v>
      </c>
      <c r="J120" t="s">
        <v>9</v>
      </c>
      <c r="K120">
        <v>4.1676786071852797E-3</v>
      </c>
    </row>
    <row r="121" spans="9:11" x14ac:dyDescent="0.3">
      <c r="I121" t="s">
        <v>31</v>
      </c>
      <c r="J121" t="s">
        <v>10</v>
      </c>
      <c r="K121">
        <v>0.11104657904573</v>
      </c>
    </row>
    <row r="122" spans="9:11" x14ac:dyDescent="0.3">
      <c r="I122" t="s">
        <v>31</v>
      </c>
      <c r="J122" t="s">
        <v>11</v>
      </c>
      <c r="K122">
        <v>8.62360968895277E-2</v>
      </c>
    </row>
    <row r="123" spans="9:11" x14ac:dyDescent="0.3">
      <c r="I123" t="s">
        <v>31</v>
      </c>
      <c r="J123" t="s">
        <v>12</v>
      </c>
      <c r="K123">
        <v>7.1260131540328304E-3</v>
      </c>
    </row>
    <row r="124" spans="9:11" x14ac:dyDescent="0.3">
      <c r="I124" t="s">
        <v>31</v>
      </c>
      <c r="J124" t="s">
        <v>13</v>
      </c>
      <c r="K124">
        <v>2.1709299554747599E-3</v>
      </c>
    </row>
    <row r="125" spans="9:11" x14ac:dyDescent="0.3">
      <c r="I125" t="s">
        <v>31</v>
      </c>
      <c r="J125" t="s">
        <v>14</v>
      </c>
      <c r="K125">
        <v>1.41794667859217E-4</v>
      </c>
    </row>
    <row r="126" spans="9:11" x14ac:dyDescent="0.3">
      <c r="I126" t="s">
        <v>31</v>
      </c>
      <c r="J126" t="s">
        <v>15</v>
      </c>
      <c r="K126">
        <v>2.51921866571998E-2</v>
      </c>
    </row>
    <row r="127" spans="9:11" x14ac:dyDescent="0.3">
      <c r="I127" t="s">
        <v>31</v>
      </c>
      <c r="J127" t="s">
        <v>16</v>
      </c>
      <c r="K127">
        <v>0.47689379646866098</v>
      </c>
    </row>
    <row r="128" spans="9:11" x14ac:dyDescent="0.3">
      <c r="I128" t="s">
        <v>31</v>
      </c>
      <c r="J128" t="s">
        <v>17</v>
      </c>
      <c r="K128">
        <v>5.3883035183796201E-3</v>
      </c>
    </row>
    <row r="129" spans="9:11" x14ac:dyDescent="0.3">
      <c r="I129" t="s">
        <v>31</v>
      </c>
      <c r="J129" t="s">
        <v>18</v>
      </c>
      <c r="K129">
        <v>1.0721434403863899E-3</v>
      </c>
    </row>
    <row r="130" spans="9:11" x14ac:dyDescent="0.3">
      <c r="I130" t="s">
        <v>31</v>
      </c>
      <c r="J130" t="s">
        <v>19</v>
      </c>
      <c r="K130">
        <v>4.1254670370884398E-3</v>
      </c>
    </row>
    <row r="131" spans="9:11" x14ac:dyDescent="0.3">
      <c r="I131" t="s">
        <v>31</v>
      </c>
      <c r="J131" t="s">
        <v>20</v>
      </c>
      <c r="K131">
        <v>2.5080958228755499E-3</v>
      </c>
    </row>
    <row r="132" spans="9:11" x14ac:dyDescent="0.3">
      <c r="I132" t="s">
        <v>31</v>
      </c>
      <c r="J132" t="s">
        <v>21</v>
      </c>
      <c r="K132">
        <v>1.00131820136728E-7</v>
      </c>
    </row>
    <row r="133" spans="9:11" x14ac:dyDescent="0.3">
      <c r="I133" t="s">
        <v>31</v>
      </c>
      <c r="J133" t="s">
        <v>22</v>
      </c>
      <c r="K133">
        <v>0.27393081460377799</v>
      </c>
    </row>
    <row r="134" spans="9:11" x14ac:dyDescent="0.3">
      <c r="I134" t="s">
        <v>32</v>
      </c>
      <c r="J134" t="s">
        <v>9</v>
      </c>
      <c r="K134">
        <v>3.65106337925181E-3</v>
      </c>
    </row>
    <row r="135" spans="9:11" x14ac:dyDescent="0.3">
      <c r="I135" t="s">
        <v>32</v>
      </c>
      <c r="J135" t="s">
        <v>10</v>
      </c>
      <c r="K135">
        <v>0.115018972679198</v>
      </c>
    </row>
    <row r="136" spans="9:11" x14ac:dyDescent="0.3">
      <c r="I136" t="s">
        <v>32</v>
      </c>
      <c r="J136" t="s">
        <v>11</v>
      </c>
      <c r="K136">
        <v>9.1261732311429297E-2</v>
      </c>
    </row>
    <row r="137" spans="9:11" x14ac:dyDescent="0.3">
      <c r="I137" t="s">
        <v>32</v>
      </c>
      <c r="J137" t="s">
        <v>12</v>
      </c>
      <c r="K137">
        <v>7.0276717299571599E-3</v>
      </c>
    </row>
    <row r="138" spans="9:11" x14ac:dyDescent="0.3">
      <c r="I138" t="s">
        <v>32</v>
      </c>
      <c r="J138" t="s">
        <v>13</v>
      </c>
      <c r="K138">
        <v>1.9811516681795399E-3</v>
      </c>
    </row>
    <row r="139" spans="9:11" x14ac:dyDescent="0.3">
      <c r="I139" t="s">
        <v>32</v>
      </c>
      <c r="J139" t="s">
        <v>14</v>
      </c>
      <c r="K139">
        <v>1.7160541726651899E-4</v>
      </c>
    </row>
    <row r="140" spans="9:11" x14ac:dyDescent="0.3">
      <c r="I140" t="s">
        <v>32</v>
      </c>
      <c r="J140" t="s">
        <v>15</v>
      </c>
      <c r="K140">
        <v>2.3610600165965001E-2</v>
      </c>
    </row>
    <row r="141" spans="9:11" x14ac:dyDescent="0.3">
      <c r="I141" t="s">
        <v>32</v>
      </c>
      <c r="J141" t="s">
        <v>16</v>
      </c>
      <c r="K141">
        <v>0.48940543585878798</v>
      </c>
    </row>
    <row r="142" spans="9:11" x14ac:dyDescent="0.3">
      <c r="I142" t="s">
        <v>32</v>
      </c>
      <c r="J142" t="s">
        <v>17</v>
      </c>
      <c r="K142">
        <v>5.3008384951092899E-3</v>
      </c>
    </row>
    <row r="143" spans="9:11" x14ac:dyDescent="0.3">
      <c r="I143" t="s">
        <v>32</v>
      </c>
      <c r="J143" t="s">
        <v>18</v>
      </c>
      <c r="K143">
        <v>1.1464871948997501E-3</v>
      </c>
    </row>
    <row r="144" spans="9:11" x14ac:dyDescent="0.3">
      <c r="I144" t="s">
        <v>32</v>
      </c>
      <c r="J144" t="s">
        <v>19</v>
      </c>
      <c r="K144">
        <v>2.6516243213147899E-3</v>
      </c>
    </row>
    <row r="145" spans="9:11" x14ac:dyDescent="0.3">
      <c r="I145" t="s">
        <v>32</v>
      </c>
      <c r="J145" t="s">
        <v>20</v>
      </c>
      <c r="K145">
        <v>2.8055511608289199E-3</v>
      </c>
    </row>
    <row r="146" spans="9:11" x14ac:dyDescent="0.3">
      <c r="I146" t="s">
        <v>32</v>
      </c>
      <c r="J146" t="s">
        <v>21</v>
      </c>
      <c r="K146">
        <v>1.6650414647877601E-8</v>
      </c>
    </row>
    <row r="147" spans="9:11" x14ac:dyDescent="0.3">
      <c r="I147" t="s">
        <v>32</v>
      </c>
      <c r="J147" t="s">
        <v>22</v>
      </c>
      <c r="K147">
        <v>0.25596724896739498</v>
      </c>
    </row>
    <row r="148" spans="9:11" x14ac:dyDescent="0.3">
      <c r="I148" t="s">
        <v>33</v>
      </c>
      <c r="J148" t="s">
        <v>9</v>
      </c>
      <c r="K148">
        <v>3.1302539599102901E-3</v>
      </c>
    </row>
    <row r="149" spans="9:11" x14ac:dyDescent="0.3">
      <c r="I149" t="s">
        <v>33</v>
      </c>
      <c r="J149" t="s">
        <v>10</v>
      </c>
      <c r="K149">
        <v>0.10914505747141499</v>
      </c>
    </row>
    <row r="150" spans="9:11" x14ac:dyDescent="0.3">
      <c r="I150" t="s">
        <v>33</v>
      </c>
      <c r="J150" t="s">
        <v>11</v>
      </c>
      <c r="K150">
        <v>8.7712576942845205E-2</v>
      </c>
    </row>
    <row r="151" spans="9:11" x14ac:dyDescent="0.3">
      <c r="I151" t="s">
        <v>33</v>
      </c>
      <c r="J151" t="s">
        <v>12</v>
      </c>
      <c r="K151">
        <v>6.6427793752290003E-3</v>
      </c>
    </row>
    <row r="152" spans="9:11" x14ac:dyDescent="0.3">
      <c r="I152" t="s">
        <v>33</v>
      </c>
      <c r="J152" t="s">
        <v>13</v>
      </c>
      <c r="K152">
        <v>1.2816274254203799E-3</v>
      </c>
    </row>
    <row r="153" spans="9:11" x14ac:dyDescent="0.3">
      <c r="I153" t="s">
        <v>33</v>
      </c>
      <c r="J153" t="s">
        <v>14</v>
      </c>
      <c r="K153">
        <v>7.0247833544221906E-5</v>
      </c>
    </row>
    <row r="154" spans="9:11" x14ac:dyDescent="0.3">
      <c r="I154" t="s">
        <v>33</v>
      </c>
      <c r="J154" t="s">
        <v>15</v>
      </c>
      <c r="K154">
        <v>2.0073335467944899E-2</v>
      </c>
    </row>
    <row r="155" spans="9:11" x14ac:dyDescent="0.3">
      <c r="I155" t="s">
        <v>33</v>
      </c>
      <c r="J155" t="s">
        <v>16</v>
      </c>
      <c r="K155">
        <v>0.51938891051534997</v>
      </c>
    </row>
    <row r="156" spans="9:11" x14ac:dyDescent="0.3">
      <c r="I156" t="s">
        <v>33</v>
      </c>
      <c r="J156" t="s">
        <v>17</v>
      </c>
      <c r="K156">
        <v>5.0376672244580303E-3</v>
      </c>
    </row>
    <row r="157" spans="9:11" x14ac:dyDescent="0.3">
      <c r="I157" t="s">
        <v>33</v>
      </c>
      <c r="J157" t="s">
        <v>18</v>
      </c>
      <c r="K157">
        <v>7.9349594943482196E-4</v>
      </c>
    </row>
    <row r="158" spans="9:11" x14ac:dyDescent="0.3">
      <c r="I158" t="s">
        <v>33</v>
      </c>
      <c r="J158" t="s">
        <v>19</v>
      </c>
      <c r="K158">
        <v>2.2460911435952802E-3</v>
      </c>
    </row>
    <row r="159" spans="9:11" x14ac:dyDescent="0.3">
      <c r="I159" t="s">
        <v>33</v>
      </c>
      <c r="J159" t="s">
        <v>20</v>
      </c>
      <c r="K159">
        <v>2.2053136375758701E-3</v>
      </c>
    </row>
    <row r="160" spans="9:11" x14ac:dyDescent="0.3">
      <c r="I160" t="s">
        <v>33</v>
      </c>
      <c r="J160" t="s">
        <v>22</v>
      </c>
      <c r="K160">
        <v>0.24227264305327501</v>
      </c>
    </row>
    <row r="161" spans="9:11" x14ac:dyDescent="0.3">
      <c r="I161" t="s">
        <v>34</v>
      </c>
      <c r="J161" t="s">
        <v>9</v>
      </c>
      <c r="K161">
        <v>2.8608374228546499E-3</v>
      </c>
    </row>
    <row r="162" spans="9:11" x14ac:dyDescent="0.3">
      <c r="I162" t="s">
        <v>34</v>
      </c>
      <c r="J162" t="s">
        <v>10</v>
      </c>
      <c r="K162">
        <v>0.110875002412753</v>
      </c>
    </row>
    <row r="163" spans="9:11" x14ac:dyDescent="0.3">
      <c r="I163" t="s">
        <v>34</v>
      </c>
      <c r="J163" t="s">
        <v>11</v>
      </c>
      <c r="K163">
        <v>8.6303683425494507E-2</v>
      </c>
    </row>
    <row r="164" spans="9:11" x14ac:dyDescent="0.3">
      <c r="I164" t="s">
        <v>34</v>
      </c>
      <c r="J164" t="s">
        <v>12</v>
      </c>
      <c r="K164">
        <v>4.9984877276620203E-3</v>
      </c>
    </row>
    <row r="165" spans="9:11" x14ac:dyDescent="0.3">
      <c r="I165" t="s">
        <v>34</v>
      </c>
      <c r="J165" t="s">
        <v>13</v>
      </c>
      <c r="K165">
        <v>1.4689432709862899E-3</v>
      </c>
    </row>
    <row r="166" spans="9:11" x14ac:dyDescent="0.3">
      <c r="I166" t="s">
        <v>34</v>
      </c>
      <c r="J166" t="s">
        <v>14</v>
      </c>
      <c r="K166">
        <v>2.1197432771231001E-4</v>
      </c>
    </row>
    <row r="167" spans="9:11" x14ac:dyDescent="0.3">
      <c r="I167" t="s">
        <v>34</v>
      </c>
      <c r="J167" t="s">
        <v>15</v>
      </c>
      <c r="K167">
        <v>2.03540924674269E-2</v>
      </c>
    </row>
    <row r="168" spans="9:11" x14ac:dyDescent="0.3">
      <c r="I168" t="s">
        <v>34</v>
      </c>
      <c r="J168" t="s">
        <v>16</v>
      </c>
      <c r="K168">
        <v>0.53334409754997403</v>
      </c>
    </row>
    <row r="169" spans="9:11" x14ac:dyDescent="0.3">
      <c r="I169" t="s">
        <v>34</v>
      </c>
      <c r="J169" t="s">
        <v>17</v>
      </c>
      <c r="K169">
        <v>5.0538108131915104E-3</v>
      </c>
    </row>
    <row r="170" spans="9:11" x14ac:dyDescent="0.3">
      <c r="I170" t="s">
        <v>34</v>
      </c>
      <c r="J170" t="s">
        <v>18</v>
      </c>
      <c r="K170">
        <v>8.6604133889990902E-4</v>
      </c>
    </row>
    <row r="171" spans="9:11" x14ac:dyDescent="0.3">
      <c r="I171" t="s">
        <v>34</v>
      </c>
      <c r="J171" t="s">
        <v>19</v>
      </c>
      <c r="K171">
        <v>1.03116459418046E-3</v>
      </c>
    </row>
    <row r="172" spans="9:11" x14ac:dyDescent="0.3">
      <c r="I172" t="s">
        <v>34</v>
      </c>
      <c r="J172" t="s">
        <v>20</v>
      </c>
      <c r="K172">
        <v>1.9022399408629401E-3</v>
      </c>
    </row>
    <row r="173" spans="9:11" x14ac:dyDescent="0.3">
      <c r="I173" t="s">
        <v>34</v>
      </c>
      <c r="J173" t="s">
        <v>22</v>
      </c>
      <c r="K173">
        <v>0.23072962470799899</v>
      </c>
    </row>
    <row r="174" spans="9:11" x14ac:dyDescent="0.3">
      <c r="I174" t="s">
        <v>35</v>
      </c>
      <c r="J174" t="s">
        <v>9</v>
      </c>
      <c r="K174">
        <v>2.2652684754100399E-3</v>
      </c>
    </row>
    <row r="175" spans="9:11" x14ac:dyDescent="0.3">
      <c r="I175" t="s">
        <v>35</v>
      </c>
      <c r="J175" t="s">
        <v>10</v>
      </c>
      <c r="K175">
        <v>0.102617281868653</v>
      </c>
    </row>
    <row r="176" spans="9:11" x14ac:dyDescent="0.3">
      <c r="I176" t="s">
        <v>35</v>
      </c>
      <c r="J176" t="s">
        <v>11</v>
      </c>
      <c r="K176">
        <v>9.6072045679593196E-2</v>
      </c>
    </row>
    <row r="177" spans="9:11" x14ac:dyDescent="0.3">
      <c r="I177" t="s">
        <v>35</v>
      </c>
      <c r="J177" t="s">
        <v>12</v>
      </c>
      <c r="K177">
        <v>7.12856607575335E-3</v>
      </c>
    </row>
    <row r="178" spans="9:11" x14ac:dyDescent="0.3">
      <c r="I178" t="s">
        <v>35</v>
      </c>
      <c r="J178" t="s">
        <v>13</v>
      </c>
      <c r="K178">
        <v>1.65765290684671E-3</v>
      </c>
    </row>
    <row r="179" spans="9:11" x14ac:dyDescent="0.3">
      <c r="I179" t="s">
        <v>35</v>
      </c>
      <c r="J179" t="s">
        <v>14</v>
      </c>
      <c r="K179">
        <v>2.84548509226248E-4</v>
      </c>
    </row>
    <row r="180" spans="9:11" x14ac:dyDescent="0.3">
      <c r="I180" t="s">
        <v>35</v>
      </c>
      <c r="J180" t="s">
        <v>15</v>
      </c>
      <c r="K180">
        <v>1.44117070876586E-2</v>
      </c>
    </row>
    <row r="181" spans="9:11" x14ac:dyDescent="0.3">
      <c r="I181" t="s">
        <v>35</v>
      </c>
      <c r="J181" t="s">
        <v>16</v>
      </c>
      <c r="K181">
        <v>0.55353260687794104</v>
      </c>
    </row>
    <row r="182" spans="9:11" x14ac:dyDescent="0.3">
      <c r="I182" t="s">
        <v>35</v>
      </c>
      <c r="J182" t="s">
        <v>17</v>
      </c>
      <c r="K182">
        <v>4.9065187118919997E-3</v>
      </c>
    </row>
    <row r="183" spans="9:11" x14ac:dyDescent="0.3">
      <c r="I183" t="s">
        <v>35</v>
      </c>
      <c r="J183" t="s">
        <v>18</v>
      </c>
      <c r="K183">
        <v>4.2323052940767202E-4</v>
      </c>
    </row>
    <row r="184" spans="9:11" x14ac:dyDescent="0.3">
      <c r="I184" t="s">
        <v>35</v>
      </c>
      <c r="J184" t="s">
        <v>19</v>
      </c>
      <c r="K184">
        <v>5.3184663595164702E-4</v>
      </c>
    </row>
    <row r="185" spans="9:11" x14ac:dyDescent="0.3">
      <c r="I185" t="s">
        <v>35</v>
      </c>
      <c r="J185" t="s">
        <v>20</v>
      </c>
      <c r="K185">
        <v>1.8799795614923499E-3</v>
      </c>
    </row>
    <row r="186" spans="9:11" x14ac:dyDescent="0.3">
      <c r="I186" t="s">
        <v>35</v>
      </c>
      <c r="J186" t="s">
        <v>21</v>
      </c>
      <c r="K186">
        <v>4.35422355357687E-8</v>
      </c>
    </row>
    <row r="187" spans="9:11" x14ac:dyDescent="0.3">
      <c r="I187" t="s">
        <v>35</v>
      </c>
      <c r="J187" t="s">
        <v>22</v>
      </c>
      <c r="K187">
        <v>0.214288703537937</v>
      </c>
    </row>
    <row r="188" spans="9:11" x14ac:dyDescent="0.3">
      <c r="I188" t="s">
        <v>36</v>
      </c>
      <c r="J188" t="s">
        <v>9</v>
      </c>
      <c r="K188">
        <v>2.06162399209848E-3</v>
      </c>
    </row>
    <row r="189" spans="9:11" x14ac:dyDescent="0.3">
      <c r="I189" t="s">
        <v>36</v>
      </c>
      <c r="J189" t="s">
        <v>10</v>
      </c>
      <c r="K189">
        <v>0.101044705562473</v>
      </c>
    </row>
    <row r="190" spans="9:11" x14ac:dyDescent="0.3">
      <c r="I190" t="s">
        <v>36</v>
      </c>
      <c r="J190" t="s">
        <v>11</v>
      </c>
      <c r="K190">
        <v>8.2981596431547094E-2</v>
      </c>
    </row>
    <row r="191" spans="9:11" x14ac:dyDescent="0.3">
      <c r="I191" t="s">
        <v>36</v>
      </c>
      <c r="J191" t="s">
        <v>12</v>
      </c>
      <c r="K191">
        <v>5.8337942207295299E-3</v>
      </c>
    </row>
    <row r="192" spans="9:11" x14ac:dyDescent="0.3">
      <c r="I192" t="s">
        <v>36</v>
      </c>
      <c r="J192" t="s">
        <v>13</v>
      </c>
      <c r="K192">
        <v>2.1779221033355802E-3</v>
      </c>
    </row>
    <row r="193" spans="9:11" x14ac:dyDescent="0.3">
      <c r="I193" t="s">
        <v>36</v>
      </c>
      <c r="J193" t="s">
        <v>14</v>
      </c>
      <c r="K193">
        <v>8.2908235517064103E-5</v>
      </c>
    </row>
    <row r="194" spans="9:11" x14ac:dyDescent="0.3">
      <c r="I194" t="s">
        <v>36</v>
      </c>
      <c r="J194" t="s">
        <v>15</v>
      </c>
      <c r="K194">
        <v>2.4800201451563499E-2</v>
      </c>
    </row>
    <row r="195" spans="9:11" x14ac:dyDescent="0.3">
      <c r="I195" t="s">
        <v>36</v>
      </c>
      <c r="J195" t="s">
        <v>16</v>
      </c>
      <c r="K195">
        <v>0.55288930566155103</v>
      </c>
    </row>
    <row r="196" spans="9:11" x14ac:dyDescent="0.3">
      <c r="I196" t="s">
        <v>36</v>
      </c>
      <c r="J196" t="s">
        <v>17</v>
      </c>
      <c r="K196">
        <v>4.4668588489865102E-3</v>
      </c>
    </row>
    <row r="197" spans="9:11" x14ac:dyDescent="0.3">
      <c r="I197" t="s">
        <v>36</v>
      </c>
      <c r="J197" t="s">
        <v>18</v>
      </c>
      <c r="K197">
        <v>6.4812611938991804E-4</v>
      </c>
    </row>
    <row r="198" spans="9:11" x14ac:dyDescent="0.3">
      <c r="I198" t="s">
        <v>36</v>
      </c>
      <c r="J198" t="s">
        <v>19</v>
      </c>
      <c r="K198">
        <v>6.0270682515013599E-4</v>
      </c>
    </row>
    <row r="199" spans="9:11" x14ac:dyDescent="0.3">
      <c r="I199" t="s">
        <v>36</v>
      </c>
      <c r="J199" t="s">
        <v>20</v>
      </c>
      <c r="K199">
        <v>1.9000713731766601E-3</v>
      </c>
    </row>
    <row r="200" spans="9:11" x14ac:dyDescent="0.3">
      <c r="I200" t="s">
        <v>36</v>
      </c>
      <c r="J200" t="s">
        <v>22</v>
      </c>
      <c r="K200">
        <v>0.22051017917448101</v>
      </c>
    </row>
    <row r="201" spans="9:11" x14ac:dyDescent="0.3">
      <c r="I201" t="s">
        <v>37</v>
      </c>
      <c r="J201" t="s">
        <v>9</v>
      </c>
      <c r="K201">
        <v>1.1577036407756701E-2</v>
      </c>
    </row>
    <row r="202" spans="9:11" x14ac:dyDescent="0.3">
      <c r="I202" t="s">
        <v>37</v>
      </c>
      <c r="J202" t="s">
        <v>10</v>
      </c>
      <c r="K202">
        <v>8.1138244020799805E-2</v>
      </c>
    </row>
    <row r="203" spans="9:11" x14ac:dyDescent="0.3">
      <c r="I203" t="s">
        <v>37</v>
      </c>
      <c r="J203" t="s">
        <v>11</v>
      </c>
      <c r="K203">
        <v>9.8834526204212902E-2</v>
      </c>
    </row>
    <row r="204" spans="9:11" x14ac:dyDescent="0.3">
      <c r="I204" t="s">
        <v>37</v>
      </c>
      <c r="J204" t="s">
        <v>12</v>
      </c>
      <c r="K204">
        <v>1.6493386542496598E-2</v>
      </c>
    </row>
    <row r="205" spans="9:11" x14ac:dyDescent="0.3">
      <c r="I205" t="s">
        <v>37</v>
      </c>
      <c r="J205" t="s">
        <v>13</v>
      </c>
      <c r="K205">
        <v>3.8663282191556E-3</v>
      </c>
    </row>
    <row r="206" spans="9:11" x14ac:dyDescent="0.3">
      <c r="I206" t="s">
        <v>37</v>
      </c>
      <c r="J206" t="s">
        <v>14</v>
      </c>
      <c r="K206">
        <v>2.2825194650692802E-3</v>
      </c>
    </row>
    <row r="207" spans="9:11" x14ac:dyDescent="0.3">
      <c r="I207" t="s">
        <v>37</v>
      </c>
      <c r="J207" t="s">
        <v>15</v>
      </c>
      <c r="K207">
        <v>5.4845489273737801E-2</v>
      </c>
    </row>
    <row r="208" spans="9:11" x14ac:dyDescent="0.3">
      <c r="I208" t="s">
        <v>37</v>
      </c>
      <c r="J208" t="s">
        <v>16</v>
      </c>
      <c r="K208">
        <v>0.29868539525360799</v>
      </c>
    </row>
    <row r="209" spans="9:11" x14ac:dyDescent="0.3">
      <c r="I209" t="s">
        <v>37</v>
      </c>
      <c r="J209" t="s">
        <v>17</v>
      </c>
      <c r="K209">
        <v>4.6167950529644002E-3</v>
      </c>
    </row>
    <row r="210" spans="9:11" x14ac:dyDescent="0.3">
      <c r="I210" t="s">
        <v>37</v>
      </c>
      <c r="J210" t="s">
        <v>18</v>
      </c>
      <c r="K210">
        <v>2.75724861543131E-3</v>
      </c>
    </row>
    <row r="211" spans="9:11" x14ac:dyDescent="0.3">
      <c r="I211" t="s">
        <v>37</v>
      </c>
      <c r="J211" t="s">
        <v>19</v>
      </c>
      <c r="K211">
        <v>3.7561412568119798E-3</v>
      </c>
    </row>
    <row r="212" spans="9:11" x14ac:dyDescent="0.3">
      <c r="I212" t="s">
        <v>37</v>
      </c>
      <c r="J212" t="s">
        <v>20</v>
      </c>
      <c r="K212">
        <v>1.0400940173614299E-2</v>
      </c>
    </row>
    <row r="213" spans="9:11" x14ac:dyDescent="0.3">
      <c r="I213" t="s">
        <v>37</v>
      </c>
      <c r="J213" t="s">
        <v>21</v>
      </c>
      <c r="K213">
        <v>4.4774901580339701E-8</v>
      </c>
    </row>
    <row r="214" spans="9:11" x14ac:dyDescent="0.3">
      <c r="I214" t="s">
        <v>37</v>
      </c>
      <c r="J214" t="s">
        <v>22</v>
      </c>
      <c r="K214">
        <v>0.41074590473943901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7098-4CEF-4BF9-A22B-34D43064D8E4}">
  <dimension ref="A3:K214"/>
  <sheetViews>
    <sheetView workbookViewId="0">
      <selection activeCell="I15" sqref="I15"/>
    </sheetView>
  </sheetViews>
  <sheetFormatPr defaultRowHeight="14" x14ac:dyDescent="0.3"/>
  <cols>
    <col min="5" max="5" width="12.83203125" bestFit="1" customWidth="1"/>
  </cols>
  <sheetData>
    <row r="3" spans="1:11" x14ac:dyDescent="0.3">
      <c r="A3" t="s">
        <v>0</v>
      </c>
    </row>
    <row r="5" spans="1:11" x14ac:dyDescent="0.3">
      <c r="A5" t="s">
        <v>3</v>
      </c>
      <c r="I5" t="s">
        <v>4</v>
      </c>
    </row>
    <row r="7" spans="1:11" x14ac:dyDescent="0.3">
      <c r="A7" t="s">
        <v>109</v>
      </c>
      <c r="B7" t="s">
        <v>110</v>
      </c>
      <c r="C7" t="s">
        <v>85</v>
      </c>
      <c r="D7" t="s">
        <v>111</v>
      </c>
      <c r="E7" t="s">
        <v>108</v>
      </c>
      <c r="I7" t="s">
        <v>112</v>
      </c>
      <c r="J7" t="s">
        <v>109</v>
      </c>
      <c r="K7" t="s">
        <v>113</v>
      </c>
    </row>
    <row r="8" spans="1:11" x14ac:dyDescent="0.3">
      <c r="A8" t="s">
        <v>9</v>
      </c>
      <c r="B8" s="2">
        <v>4619</v>
      </c>
      <c r="C8" s="2">
        <v>5787</v>
      </c>
      <c r="D8">
        <v>1.2528680000000001</v>
      </c>
      <c r="E8" s="3">
        <v>182056.57</v>
      </c>
      <c r="I8" t="s">
        <v>23</v>
      </c>
      <c r="J8" t="s">
        <v>9</v>
      </c>
      <c r="K8">
        <v>7.1542031313015404E-3</v>
      </c>
    </row>
    <row r="9" spans="1:11" x14ac:dyDescent="0.3">
      <c r="A9" t="s">
        <v>10</v>
      </c>
      <c r="B9" s="2">
        <v>27962</v>
      </c>
      <c r="C9" s="2">
        <v>59821</v>
      </c>
      <c r="D9">
        <v>2.139367</v>
      </c>
      <c r="E9" s="3">
        <v>5511578.0899999999</v>
      </c>
      <c r="I9" t="s">
        <v>23</v>
      </c>
      <c r="J9" t="s">
        <v>10</v>
      </c>
      <c r="K9">
        <v>8.7550381677079098E-2</v>
      </c>
    </row>
    <row r="10" spans="1:11" x14ac:dyDescent="0.3">
      <c r="A10" t="s">
        <v>11</v>
      </c>
      <c r="B10" s="2">
        <v>19702</v>
      </c>
      <c r="C10" s="2">
        <v>31641</v>
      </c>
      <c r="D10">
        <v>1.605979</v>
      </c>
      <c r="E10" s="3">
        <v>4853345.32</v>
      </c>
      <c r="I10" t="s">
        <v>23</v>
      </c>
      <c r="J10" t="s">
        <v>11</v>
      </c>
      <c r="K10">
        <v>0.12009778164491999</v>
      </c>
    </row>
    <row r="11" spans="1:11" x14ac:dyDescent="0.3">
      <c r="A11" t="s">
        <v>12</v>
      </c>
      <c r="B11" s="2">
        <v>7035</v>
      </c>
      <c r="C11" s="2">
        <v>10425</v>
      </c>
      <c r="D11">
        <v>1.481876</v>
      </c>
      <c r="E11" s="3">
        <v>341064.87</v>
      </c>
      <c r="I11" t="s">
        <v>23</v>
      </c>
      <c r="J11" t="s">
        <v>12</v>
      </c>
      <c r="K11">
        <v>1.058639235329E-2</v>
      </c>
    </row>
    <row r="12" spans="1:11" x14ac:dyDescent="0.3">
      <c r="A12" t="s">
        <v>13</v>
      </c>
      <c r="B12" s="2">
        <v>2842</v>
      </c>
      <c r="C12" s="2">
        <v>3348</v>
      </c>
      <c r="D12">
        <v>1.178043</v>
      </c>
      <c r="E12" s="3">
        <v>111021.11</v>
      </c>
      <c r="I12" t="s">
        <v>23</v>
      </c>
      <c r="J12" t="s">
        <v>13</v>
      </c>
      <c r="K12">
        <v>2.0990632973284301E-3</v>
      </c>
    </row>
    <row r="13" spans="1:11" x14ac:dyDescent="0.3">
      <c r="A13" t="s">
        <v>14</v>
      </c>
      <c r="B13">
        <v>99</v>
      </c>
      <c r="C13">
        <v>106</v>
      </c>
      <c r="D13">
        <v>1.0707070000000001</v>
      </c>
      <c r="E13" s="3">
        <v>4118.95</v>
      </c>
      <c r="I13" t="s">
        <v>23</v>
      </c>
      <c r="J13" t="s">
        <v>14</v>
      </c>
      <c r="K13">
        <v>1.2677608020482601E-4</v>
      </c>
    </row>
    <row r="14" spans="1:11" x14ac:dyDescent="0.3">
      <c r="A14" t="s">
        <v>15</v>
      </c>
      <c r="B14" s="2">
        <v>30569</v>
      </c>
      <c r="C14" s="2">
        <v>61467</v>
      </c>
      <c r="D14">
        <v>2.0107620000000002</v>
      </c>
      <c r="E14" s="3">
        <v>1479000.45</v>
      </c>
      <c r="I14" t="s">
        <v>23</v>
      </c>
      <c r="J14" t="s">
        <v>15</v>
      </c>
      <c r="K14">
        <v>4.0752361752960702E-2</v>
      </c>
    </row>
    <row r="15" spans="1:11" x14ac:dyDescent="0.3">
      <c r="A15" t="s">
        <v>16</v>
      </c>
      <c r="B15" s="2">
        <v>59834</v>
      </c>
      <c r="C15" s="2">
        <v>326180</v>
      </c>
      <c r="D15">
        <v>5.4514149999999999</v>
      </c>
      <c r="E15" s="3">
        <v>23030063.300000001</v>
      </c>
      <c r="I15" t="s">
        <v>23</v>
      </c>
      <c r="J15" t="s">
        <v>16</v>
      </c>
      <c r="K15">
        <v>0.315432440970494</v>
      </c>
    </row>
    <row r="16" spans="1:11" x14ac:dyDescent="0.3">
      <c r="A16" t="s">
        <v>17</v>
      </c>
      <c r="B16" s="2">
        <v>17919</v>
      </c>
      <c r="C16" s="2">
        <v>27111</v>
      </c>
      <c r="D16">
        <v>1.512975</v>
      </c>
      <c r="E16" s="3">
        <v>310242.8</v>
      </c>
      <c r="I16" t="s">
        <v>23</v>
      </c>
      <c r="J16" t="s">
        <v>17</v>
      </c>
      <c r="K16">
        <v>6.4239746436046399E-3</v>
      </c>
    </row>
    <row r="17" spans="1:11" x14ac:dyDescent="0.3">
      <c r="A17" t="s">
        <v>18</v>
      </c>
      <c r="B17" s="2">
        <v>2261</v>
      </c>
      <c r="C17" s="2">
        <v>2871</v>
      </c>
      <c r="D17">
        <v>1.269792</v>
      </c>
      <c r="E17" s="3">
        <v>53573.61</v>
      </c>
      <c r="I17" t="s">
        <v>23</v>
      </c>
      <c r="J17" t="s">
        <v>18</v>
      </c>
      <c r="K17">
        <v>1.5945604008635299E-3</v>
      </c>
    </row>
    <row r="18" spans="1:11" x14ac:dyDescent="0.3">
      <c r="A18" t="s">
        <v>19</v>
      </c>
      <c r="B18" s="2">
        <v>1420</v>
      </c>
      <c r="C18" s="2">
        <v>1862</v>
      </c>
      <c r="D18">
        <v>1.311267</v>
      </c>
      <c r="E18" s="3">
        <v>308735.65000000002</v>
      </c>
      <c r="I18" t="s">
        <v>23</v>
      </c>
      <c r="J18" t="s">
        <v>19</v>
      </c>
      <c r="K18">
        <v>1.07651709063394E-2</v>
      </c>
    </row>
    <row r="19" spans="1:11" x14ac:dyDescent="0.3">
      <c r="A19" t="s">
        <v>20</v>
      </c>
      <c r="B19" s="2">
        <v>11414</v>
      </c>
      <c r="C19" s="2">
        <v>16041</v>
      </c>
      <c r="D19">
        <v>1.4053789999999999</v>
      </c>
      <c r="E19" s="3">
        <v>139414.07999999999</v>
      </c>
      <c r="I19" t="s">
        <v>23</v>
      </c>
      <c r="J19" t="s">
        <v>20</v>
      </c>
      <c r="K19">
        <v>4.94191717465474E-3</v>
      </c>
    </row>
    <row r="20" spans="1:11" x14ac:dyDescent="0.3">
      <c r="A20" t="s">
        <v>21</v>
      </c>
      <c r="B20">
        <v>33</v>
      </c>
      <c r="C20">
        <v>33</v>
      </c>
      <c r="D20">
        <v>1</v>
      </c>
      <c r="E20">
        <v>7.05</v>
      </c>
      <c r="I20" t="s">
        <v>23</v>
      </c>
      <c r="J20" t="s">
        <v>21</v>
      </c>
      <c r="K20">
        <v>2.4279960641143199E-7</v>
      </c>
    </row>
    <row r="21" spans="1:11" x14ac:dyDescent="0.3">
      <c r="A21" t="s">
        <v>22</v>
      </c>
      <c r="B21" s="2">
        <v>65134</v>
      </c>
      <c r="C21" s="2">
        <v>347515</v>
      </c>
      <c r="D21">
        <v>5.3353849999999996</v>
      </c>
      <c r="E21" s="3">
        <v>16435465.23</v>
      </c>
      <c r="I21" t="s">
        <v>23</v>
      </c>
      <c r="J21" t="s">
        <v>22</v>
      </c>
      <c r="K21">
        <v>0.39247473316735099</v>
      </c>
    </row>
    <row r="22" spans="1:11" x14ac:dyDescent="0.3">
      <c r="I22" t="s">
        <v>24</v>
      </c>
      <c r="J22" t="s">
        <v>9</v>
      </c>
      <c r="K22">
        <v>8.8638551663202392E-3</v>
      </c>
    </row>
    <row r="23" spans="1:11" x14ac:dyDescent="0.3">
      <c r="I23" t="s">
        <v>24</v>
      </c>
      <c r="J23" t="s">
        <v>10</v>
      </c>
      <c r="K23">
        <v>8.4874822269040501E-2</v>
      </c>
    </row>
    <row r="24" spans="1:11" x14ac:dyDescent="0.3">
      <c r="I24" t="s">
        <v>24</v>
      </c>
      <c r="J24" t="s">
        <v>11</v>
      </c>
      <c r="K24">
        <v>0.105929335941143</v>
      </c>
    </row>
    <row r="25" spans="1:11" x14ac:dyDescent="0.3">
      <c r="I25" t="s">
        <v>24</v>
      </c>
      <c r="J25" t="s">
        <v>12</v>
      </c>
      <c r="K25">
        <v>1.22904212063974E-2</v>
      </c>
    </row>
    <row r="26" spans="1:11" x14ac:dyDescent="0.3">
      <c r="I26" t="s">
        <v>24</v>
      </c>
      <c r="J26" t="s">
        <v>13</v>
      </c>
      <c r="K26">
        <v>2.01082123169579E-3</v>
      </c>
    </row>
    <row r="27" spans="1:11" x14ac:dyDescent="0.3">
      <c r="I27" t="s">
        <v>24</v>
      </c>
      <c r="J27" t="s">
        <v>14</v>
      </c>
      <c r="K27">
        <v>1.3408954583124699E-3</v>
      </c>
    </row>
    <row r="28" spans="1:11" x14ac:dyDescent="0.3">
      <c r="I28" t="s">
        <v>24</v>
      </c>
      <c r="J28" t="s">
        <v>15</v>
      </c>
      <c r="K28">
        <v>2.8900639843276201E-2</v>
      </c>
    </row>
    <row r="29" spans="1:11" x14ac:dyDescent="0.3">
      <c r="I29" t="s">
        <v>24</v>
      </c>
      <c r="J29" t="s">
        <v>16</v>
      </c>
      <c r="K29">
        <v>0.40529067665690599</v>
      </c>
    </row>
    <row r="30" spans="1:11" x14ac:dyDescent="0.3">
      <c r="I30" t="s">
        <v>24</v>
      </c>
      <c r="J30" t="s">
        <v>17</v>
      </c>
      <c r="K30">
        <v>5.47744849263477E-3</v>
      </c>
    </row>
    <row r="31" spans="1:11" x14ac:dyDescent="0.3">
      <c r="I31" t="s">
        <v>24</v>
      </c>
      <c r="J31" t="s">
        <v>18</v>
      </c>
      <c r="K31">
        <v>2.2972344244750302E-3</v>
      </c>
    </row>
    <row r="32" spans="1:11" x14ac:dyDescent="0.3">
      <c r="I32" t="s">
        <v>24</v>
      </c>
      <c r="J32" t="s">
        <v>19</v>
      </c>
      <c r="K32">
        <v>4.60353838814962E-3</v>
      </c>
    </row>
    <row r="33" spans="9:11" x14ac:dyDescent="0.3">
      <c r="I33" t="s">
        <v>24</v>
      </c>
      <c r="J33" t="s">
        <v>20</v>
      </c>
      <c r="K33">
        <v>5.3585518748399301E-3</v>
      </c>
    </row>
    <row r="34" spans="9:11" x14ac:dyDescent="0.3">
      <c r="I34" t="s">
        <v>24</v>
      </c>
      <c r="J34" t="s">
        <v>21</v>
      </c>
      <c r="K34">
        <v>4.4611604523140203E-8</v>
      </c>
    </row>
    <row r="35" spans="9:11" x14ac:dyDescent="0.3">
      <c r="I35" t="s">
        <v>24</v>
      </c>
      <c r="J35" t="s">
        <v>22</v>
      </c>
      <c r="K35">
        <v>0.33276171443520303</v>
      </c>
    </row>
    <row r="36" spans="9:11" x14ac:dyDescent="0.3">
      <c r="I36" t="s">
        <v>25</v>
      </c>
      <c r="J36" t="s">
        <v>9</v>
      </c>
      <c r="K36">
        <v>6.0027728675394699E-3</v>
      </c>
    </row>
    <row r="37" spans="9:11" x14ac:dyDescent="0.3">
      <c r="I37" t="s">
        <v>25</v>
      </c>
      <c r="J37" t="s">
        <v>10</v>
      </c>
      <c r="K37">
        <v>8.7149557653039403E-2</v>
      </c>
    </row>
    <row r="38" spans="9:11" x14ac:dyDescent="0.3">
      <c r="I38" t="s">
        <v>25</v>
      </c>
      <c r="J38" t="s">
        <v>11</v>
      </c>
      <c r="K38">
        <v>0.106616867014194</v>
      </c>
    </row>
    <row r="39" spans="9:11" x14ac:dyDescent="0.3">
      <c r="I39" t="s">
        <v>25</v>
      </c>
      <c r="J39" t="s">
        <v>12</v>
      </c>
      <c r="K39">
        <v>9.6272413860871708E-3</v>
      </c>
    </row>
    <row r="40" spans="9:11" x14ac:dyDescent="0.3">
      <c r="I40" t="s">
        <v>25</v>
      </c>
      <c r="J40" t="s">
        <v>13</v>
      </c>
      <c r="K40">
        <v>2.2993332692536001E-3</v>
      </c>
    </row>
    <row r="41" spans="9:11" x14ac:dyDescent="0.3">
      <c r="I41" t="s">
        <v>25</v>
      </c>
      <c r="J41" t="s">
        <v>14</v>
      </c>
      <c r="K41">
        <v>1.5882602893550001E-4</v>
      </c>
    </row>
    <row r="42" spans="9:11" x14ac:dyDescent="0.3">
      <c r="I42" t="s">
        <v>25</v>
      </c>
      <c r="J42" t="s">
        <v>15</v>
      </c>
      <c r="K42">
        <v>4.3164272176558799E-2</v>
      </c>
    </row>
    <row r="43" spans="9:11" x14ac:dyDescent="0.3">
      <c r="I43" t="s">
        <v>25</v>
      </c>
      <c r="J43" t="s">
        <v>16</v>
      </c>
      <c r="K43">
        <v>0.30192007744203297</v>
      </c>
    </row>
    <row r="44" spans="9:11" x14ac:dyDescent="0.3">
      <c r="I44" t="s">
        <v>25</v>
      </c>
      <c r="J44" t="s">
        <v>17</v>
      </c>
      <c r="K44">
        <v>6.44301230652019E-3</v>
      </c>
    </row>
    <row r="45" spans="9:11" x14ac:dyDescent="0.3">
      <c r="I45" t="s">
        <v>25</v>
      </c>
      <c r="J45" t="s">
        <v>18</v>
      </c>
      <c r="K45">
        <v>2.12336838361947E-3</v>
      </c>
    </row>
    <row r="46" spans="9:11" x14ac:dyDescent="0.3">
      <c r="I46" t="s">
        <v>25</v>
      </c>
      <c r="J46" t="s">
        <v>19</v>
      </c>
      <c r="K46">
        <v>1.91483894577479E-2</v>
      </c>
    </row>
    <row r="47" spans="9:11" x14ac:dyDescent="0.3">
      <c r="I47" t="s">
        <v>25</v>
      </c>
      <c r="J47" t="s">
        <v>20</v>
      </c>
      <c r="K47">
        <v>4.4477784300970503E-3</v>
      </c>
    </row>
    <row r="48" spans="9:11" x14ac:dyDescent="0.3">
      <c r="I48" t="s">
        <v>25</v>
      </c>
      <c r="J48" t="s">
        <v>21</v>
      </c>
      <c r="K48">
        <v>6.7618428570034097E-8</v>
      </c>
    </row>
    <row r="49" spans="9:11" x14ac:dyDescent="0.3">
      <c r="I49" t="s">
        <v>25</v>
      </c>
      <c r="J49" t="s">
        <v>22</v>
      </c>
      <c r="K49">
        <v>0.410898435965944</v>
      </c>
    </row>
    <row r="50" spans="9:11" x14ac:dyDescent="0.3">
      <c r="I50" t="s">
        <v>26</v>
      </c>
      <c r="J50" t="s">
        <v>9</v>
      </c>
      <c r="K50">
        <v>4.9745069958451998E-3</v>
      </c>
    </row>
    <row r="51" spans="9:11" x14ac:dyDescent="0.3">
      <c r="I51" t="s">
        <v>26</v>
      </c>
      <c r="J51" t="s">
        <v>10</v>
      </c>
      <c r="K51">
        <v>8.55943477674765E-2</v>
      </c>
    </row>
    <row r="52" spans="9:11" x14ac:dyDescent="0.3">
      <c r="I52" t="s">
        <v>26</v>
      </c>
      <c r="J52" t="s">
        <v>11</v>
      </c>
      <c r="K52">
        <v>9.3377369627940701E-2</v>
      </c>
    </row>
    <row r="53" spans="9:11" x14ac:dyDescent="0.3">
      <c r="I53" t="s">
        <v>26</v>
      </c>
      <c r="J53" t="s">
        <v>12</v>
      </c>
      <c r="K53">
        <v>9.3245999002799992E-3</v>
      </c>
    </row>
    <row r="54" spans="9:11" x14ac:dyDescent="0.3">
      <c r="I54" t="s">
        <v>26</v>
      </c>
      <c r="J54" t="s">
        <v>13</v>
      </c>
      <c r="K54">
        <v>2.4376000218955798E-3</v>
      </c>
    </row>
    <row r="55" spans="9:11" x14ac:dyDescent="0.3">
      <c r="I55" t="s">
        <v>26</v>
      </c>
      <c r="J55" t="s">
        <v>14</v>
      </c>
      <c r="K55">
        <v>9.5828701493196205E-5</v>
      </c>
    </row>
    <row r="56" spans="9:11" x14ac:dyDescent="0.3">
      <c r="I56" t="s">
        <v>26</v>
      </c>
      <c r="J56" t="s">
        <v>15</v>
      </c>
      <c r="K56">
        <v>3.8871335519012798E-2</v>
      </c>
    </row>
    <row r="57" spans="9:11" x14ac:dyDescent="0.3">
      <c r="I57" t="s">
        <v>26</v>
      </c>
      <c r="J57" t="s">
        <v>16</v>
      </c>
      <c r="K57">
        <v>0.34230563621010701</v>
      </c>
    </row>
    <row r="58" spans="9:11" x14ac:dyDescent="0.3">
      <c r="I58" t="s">
        <v>26</v>
      </c>
      <c r="J58" t="s">
        <v>17</v>
      </c>
      <c r="K58">
        <v>6.38361586305153E-3</v>
      </c>
    </row>
    <row r="59" spans="9:11" x14ac:dyDescent="0.3">
      <c r="I59" t="s">
        <v>26</v>
      </c>
      <c r="J59" t="s">
        <v>18</v>
      </c>
      <c r="K59">
        <v>1.54927801699486E-3</v>
      </c>
    </row>
    <row r="60" spans="9:11" x14ac:dyDescent="0.3">
      <c r="I60" t="s">
        <v>26</v>
      </c>
      <c r="J60" t="s">
        <v>19</v>
      </c>
      <c r="K60">
        <v>1.41379914316051E-2</v>
      </c>
    </row>
    <row r="61" spans="9:11" x14ac:dyDescent="0.3">
      <c r="I61" t="s">
        <v>26</v>
      </c>
      <c r="J61" t="s">
        <v>20</v>
      </c>
      <c r="K61">
        <v>3.9861910844046803E-3</v>
      </c>
    </row>
    <row r="62" spans="9:11" x14ac:dyDescent="0.3">
      <c r="I62" t="s">
        <v>26</v>
      </c>
      <c r="J62" t="s">
        <v>21</v>
      </c>
      <c r="K62">
        <v>2.31883370722473E-7</v>
      </c>
    </row>
    <row r="63" spans="9:11" x14ac:dyDescent="0.3">
      <c r="I63" t="s">
        <v>26</v>
      </c>
      <c r="J63" t="s">
        <v>22</v>
      </c>
      <c r="K63">
        <v>0.39696146697652102</v>
      </c>
    </row>
    <row r="64" spans="9:11" x14ac:dyDescent="0.3">
      <c r="I64" t="s">
        <v>27</v>
      </c>
      <c r="J64" t="s">
        <v>9</v>
      </c>
      <c r="K64">
        <v>5.1294175304161596E-3</v>
      </c>
    </row>
    <row r="65" spans="9:11" x14ac:dyDescent="0.3">
      <c r="I65" t="s">
        <v>27</v>
      </c>
      <c r="J65" t="s">
        <v>10</v>
      </c>
      <c r="K65">
        <v>9.0692223083760307E-2</v>
      </c>
    </row>
    <row r="66" spans="9:11" x14ac:dyDescent="0.3">
      <c r="I66" t="s">
        <v>27</v>
      </c>
      <c r="J66" t="s">
        <v>11</v>
      </c>
      <c r="K66">
        <v>9.5598370373325706E-2</v>
      </c>
    </row>
    <row r="67" spans="9:11" x14ac:dyDescent="0.3">
      <c r="I67" t="s">
        <v>27</v>
      </c>
      <c r="J67" t="s">
        <v>12</v>
      </c>
      <c r="K67">
        <v>8.8907328764086004E-3</v>
      </c>
    </row>
    <row r="68" spans="9:11" x14ac:dyDescent="0.3">
      <c r="I68" t="s">
        <v>27</v>
      </c>
      <c r="J68" t="s">
        <v>13</v>
      </c>
      <c r="K68">
        <v>2.40212359894528E-3</v>
      </c>
    </row>
    <row r="69" spans="9:11" x14ac:dyDescent="0.3">
      <c r="I69" t="s">
        <v>27</v>
      </c>
      <c r="J69" t="s">
        <v>14</v>
      </c>
      <c r="K69">
        <v>1.15439558666537E-4</v>
      </c>
    </row>
    <row r="70" spans="9:11" x14ac:dyDescent="0.3">
      <c r="I70" t="s">
        <v>27</v>
      </c>
      <c r="J70" t="s">
        <v>15</v>
      </c>
      <c r="K70">
        <v>3.2976217468661702E-2</v>
      </c>
    </row>
    <row r="71" spans="9:11" x14ac:dyDescent="0.3">
      <c r="I71" t="s">
        <v>27</v>
      </c>
      <c r="J71" t="s">
        <v>16</v>
      </c>
      <c r="K71">
        <v>0.35811234885438098</v>
      </c>
    </row>
    <row r="72" spans="9:11" x14ac:dyDescent="0.3">
      <c r="I72" t="s">
        <v>27</v>
      </c>
      <c r="J72" t="s">
        <v>17</v>
      </c>
      <c r="K72">
        <v>6.1397570040459797E-3</v>
      </c>
    </row>
    <row r="73" spans="9:11" x14ac:dyDescent="0.3">
      <c r="I73" t="s">
        <v>27</v>
      </c>
      <c r="J73" t="s">
        <v>18</v>
      </c>
      <c r="K73">
        <v>1.5798815019510801E-3</v>
      </c>
    </row>
    <row r="74" spans="9:11" x14ac:dyDescent="0.3">
      <c r="I74" t="s">
        <v>27</v>
      </c>
      <c r="J74" t="s">
        <v>19</v>
      </c>
      <c r="K74">
        <v>8.3215788910868602E-3</v>
      </c>
    </row>
    <row r="75" spans="9:11" x14ac:dyDescent="0.3">
      <c r="I75" t="s">
        <v>27</v>
      </c>
      <c r="J75" t="s">
        <v>20</v>
      </c>
      <c r="K75">
        <v>3.7481429030044502E-3</v>
      </c>
    </row>
    <row r="76" spans="9:11" x14ac:dyDescent="0.3">
      <c r="I76" t="s">
        <v>27</v>
      </c>
      <c r="J76" t="s">
        <v>21</v>
      </c>
      <c r="K76">
        <v>8.4075983230062098E-8</v>
      </c>
    </row>
    <row r="77" spans="9:11" x14ac:dyDescent="0.3">
      <c r="I77" t="s">
        <v>27</v>
      </c>
      <c r="J77" t="s">
        <v>22</v>
      </c>
      <c r="K77">
        <v>0.38629368227936201</v>
      </c>
    </row>
    <row r="78" spans="9:11" x14ac:dyDescent="0.3">
      <c r="I78" t="s">
        <v>28</v>
      </c>
      <c r="J78" t="s">
        <v>9</v>
      </c>
      <c r="K78">
        <v>5.2402832784199703E-3</v>
      </c>
    </row>
    <row r="79" spans="9:11" x14ac:dyDescent="0.3">
      <c r="I79" t="s">
        <v>28</v>
      </c>
      <c r="J79" t="s">
        <v>10</v>
      </c>
      <c r="K79">
        <v>9.9991806967167404E-2</v>
      </c>
    </row>
    <row r="80" spans="9:11" x14ac:dyDescent="0.3">
      <c r="I80" t="s">
        <v>28</v>
      </c>
      <c r="J80" t="s">
        <v>11</v>
      </c>
      <c r="K80">
        <v>9.7159484214651703E-2</v>
      </c>
    </row>
    <row r="81" spans="9:11" x14ac:dyDescent="0.3">
      <c r="I81" t="s">
        <v>28</v>
      </c>
      <c r="J81" t="s">
        <v>12</v>
      </c>
      <c r="K81">
        <v>8.7970678369316702E-3</v>
      </c>
    </row>
    <row r="82" spans="9:11" x14ac:dyDescent="0.3">
      <c r="I82" t="s">
        <v>28</v>
      </c>
      <c r="J82" t="s">
        <v>13</v>
      </c>
      <c r="K82">
        <v>1.9791947589839201E-3</v>
      </c>
    </row>
    <row r="83" spans="9:11" x14ac:dyDescent="0.3">
      <c r="I83" t="s">
        <v>28</v>
      </c>
      <c r="J83" t="s">
        <v>14</v>
      </c>
      <c r="K83">
        <v>1.2442279963905599E-4</v>
      </c>
    </row>
    <row r="84" spans="9:11" x14ac:dyDescent="0.3">
      <c r="I84" t="s">
        <v>28</v>
      </c>
      <c r="J84" t="s">
        <v>15</v>
      </c>
      <c r="K84">
        <v>2.7828584430640801E-2</v>
      </c>
    </row>
    <row r="85" spans="9:11" x14ac:dyDescent="0.3">
      <c r="I85" t="s">
        <v>28</v>
      </c>
      <c r="J85" t="s">
        <v>16</v>
      </c>
      <c r="K85">
        <v>0.40839354417345403</v>
      </c>
    </row>
    <row r="86" spans="9:11" x14ac:dyDescent="0.3">
      <c r="I86" t="s">
        <v>28</v>
      </c>
      <c r="J86" t="s">
        <v>17</v>
      </c>
      <c r="K86">
        <v>5.88227700855981E-3</v>
      </c>
    </row>
    <row r="87" spans="9:11" x14ac:dyDescent="0.3">
      <c r="I87" t="s">
        <v>28</v>
      </c>
      <c r="J87" t="s">
        <v>18</v>
      </c>
      <c r="K87">
        <v>1.40262263819396E-3</v>
      </c>
    </row>
    <row r="88" spans="9:11" x14ac:dyDescent="0.3">
      <c r="I88" t="s">
        <v>28</v>
      </c>
      <c r="J88" t="s">
        <v>19</v>
      </c>
      <c r="K88">
        <v>3.1919287184164901E-3</v>
      </c>
    </row>
    <row r="89" spans="9:11" x14ac:dyDescent="0.3">
      <c r="I89" t="s">
        <v>28</v>
      </c>
      <c r="J89" t="s">
        <v>20</v>
      </c>
      <c r="K89">
        <v>3.1396851786900598E-3</v>
      </c>
    </row>
    <row r="90" spans="9:11" x14ac:dyDescent="0.3">
      <c r="I90" t="s">
        <v>28</v>
      </c>
      <c r="J90" t="s">
        <v>21</v>
      </c>
      <c r="K90">
        <v>4.1926078636001002E-7</v>
      </c>
    </row>
    <row r="91" spans="9:11" x14ac:dyDescent="0.3">
      <c r="I91" t="s">
        <v>28</v>
      </c>
      <c r="J91" t="s">
        <v>22</v>
      </c>
      <c r="K91">
        <v>0.336868678735464</v>
      </c>
    </row>
    <row r="92" spans="9:11" x14ac:dyDescent="0.3">
      <c r="I92" t="s">
        <v>29</v>
      </c>
      <c r="J92" t="s">
        <v>9</v>
      </c>
      <c r="K92">
        <v>5.4666395106900603E-3</v>
      </c>
    </row>
    <row r="93" spans="9:11" x14ac:dyDescent="0.3">
      <c r="I93" t="s">
        <v>29</v>
      </c>
      <c r="J93" t="s">
        <v>10</v>
      </c>
      <c r="K93">
        <v>0.103650718135626</v>
      </c>
    </row>
    <row r="94" spans="9:11" x14ac:dyDescent="0.3">
      <c r="I94" t="s">
        <v>29</v>
      </c>
      <c r="J94" t="s">
        <v>11</v>
      </c>
      <c r="K94">
        <v>9.3766168971069597E-2</v>
      </c>
    </row>
    <row r="95" spans="9:11" x14ac:dyDescent="0.3">
      <c r="I95" t="s">
        <v>29</v>
      </c>
      <c r="J95" t="s">
        <v>12</v>
      </c>
      <c r="K95">
        <v>8.0043818240304009E-3</v>
      </c>
    </row>
    <row r="96" spans="9:11" x14ac:dyDescent="0.3">
      <c r="I96" t="s">
        <v>29</v>
      </c>
      <c r="J96" t="s">
        <v>13</v>
      </c>
      <c r="K96">
        <v>1.90432370627695E-3</v>
      </c>
    </row>
    <row r="97" spans="9:11" x14ac:dyDescent="0.3">
      <c r="I97" t="s">
        <v>29</v>
      </c>
      <c r="J97" t="s">
        <v>14</v>
      </c>
      <c r="K97">
        <v>3.1884174776067097E-4</v>
      </c>
    </row>
    <row r="98" spans="9:11" x14ac:dyDescent="0.3">
      <c r="I98" t="s">
        <v>29</v>
      </c>
      <c r="J98" t="s">
        <v>15</v>
      </c>
      <c r="K98">
        <v>2.6056900659590099E-2</v>
      </c>
    </row>
    <row r="99" spans="9:11" x14ac:dyDescent="0.3">
      <c r="I99" t="s">
        <v>29</v>
      </c>
      <c r="J99" t="s">
        <v>16</v>
      </c>
      <c r="K99">
        <v>0.42663634151559199</v>
      </c>
    </row>
    <row r="100" spans="9:11" x14ac:dyDescent="0.3">
      <c r="I100" t="s">
        <v>29</v>
      </c>
      <c r="J100" t="s">
        <v>17</v>
      </c>
      <c r="K100">
        <v>5.7104124202839099E-3</v>
      </c>
    </row>
    <row r="101" spans="9:11" x14ac:dyDescent="0.3">
      <c r="I101" t="s">
        <v>29</v>
      </c>
      <c r="J101" t="s">
        <v>18</v>
      </c>
      <c r="K101">
        <v>1.3893873826622801E-3</v>
      </c>
    </row>
    <row r="102" spans="9:11" x14ac:dyDescent="0.3">
      <c r="I102" t="s">
        <v>29</v>
      </c>
      <c r="J102" t="s">
        <v>19</v>
      </c>
      <c r="K102">
        <v>2.6369698625356699E-3</v>
      </c>
    </row>
    <row r="103" spans="9:11" x14ac:dyDescent="0.3">
      <c r="I103" t="s">
        <v>29</v>
      </c>
      <c r="J103" t="s">
        <v>20</v>
      </c>
      <c r="K103">
        <v>3.1524878151509301E-3</v>
      </c>
    </row>
    <row r="104" spans="9:11" x14ac:dyDescent="0.3">
      <c r="I104" t="s">
        <v>29</v>
      </c>
      <c r="J104" t="s">
        <v>21</v>
      </c>
      <c r="K104">
        <v>3.8697090765028903E-8</v>
      </c>
    </row>
    <row r="105" spans="9:11" x14ac:dyDescent="0.3">
      <c r="I105" t="s">
        <v>29</v>
      </c>
      <c r="J105" t="s">
        <v>22</v>
      </c>
      <c r="K105">
        <v>0.321306387751639</v>
      </c>
    </row>
    <row r="106" spans="9:11" x14ac:dyDescent="0.3">
      <c r="I106" t="s">
        <v>30</v>
      </c>
      <c r="J106" t="s">
        <v>9</v>
      </c>
      <c r="K106">
        <v>3.7449545651569299E-3</v>
      </c>
    </row>
    <row r="107" spans="9:11" x14ac:dyDescent="0.3">
      <c r="I107" t="s">
        <v>30</v>
      </c>
      <c r="J107" t="s">
        <v>10</v>
      </c>
      <c r="K107">
        <v>0.109958532261656</v>
      </c>
    </row>
    <row r="108" spans="9:11" x14ac:dyDescent="0.3">
      <c r="I108" t="s">
        <v>30</v>
      </c>
      <c r="J108" t="s">
        <v>11</v>
      </c>
      <c r="K108">
        <v>9.26013520080156E-2</v>
      </c>
    </row>
    <row r="109" spans="9:11" x14ac:dyDescent="0.3">
      <c r="I109" t="s">
        <v>30</v>
      </c>
      <c r="J109" t="s">
        <v>12</v>
      </c>
      <c r="K109">
        <v>8.0460885279598007E-3</v>
      </c>
    </row>
    <row r="110" spans="9:11" x14ac:dyDescent="0.3">
      <c r="I110" t="s">
        <v>30</v>
      </c>
      <c r="J110" t="s">
        <v>13</v>
      </c>
      <c r="K110">
        <v>2.0736502016549699E-3</v>
      </c>
    </row>
    <row r="111" spans="9:11" x14ac:dyDescent="0.3">
      <c r="I111" t="s">
        <v>30</v>
      </c>
      <c r="J111" t="s">
        <v>14</v>
      </c>
      <c r="K111">
        <v>2.0720556807455701E-4</v>
      </c>
    </row>
    <row r="112" spans="9:11" x14ac:dyDescent="0.3">
      <c r="I112" t="s">
        <v>30</v>
      </c>
      <c r="J112" t="s">
        <v>15</v>
      </c>
      <c r="K112">
        <v>2.4489912660076701E-2</v>
      </c>
    </row>
    <row r="113" spans="9:11" x14ac:dyDescent="0.3">
      <c r="I113" t="s">
        <v>30</v>
      </c>
      <c r="J113" t="s">
        <v>16</v>
      </c>
      <c r="K113">
        <v>0.46236561853505598</v>
      </c>
    </row>
    <row r="114" spans="9:11" x14ac:dyDescent="0.3">
      <c r="I114" t="s">
        <v>30</v>
      </c>
      <c r="J114" t="s">
        <v>17</v>
      </c>
      <c r="K114">
        <v>5.60140785530248E-3</v>
      </c>
    </row>
    <row r="115" spans="9:11" x14ac:dyDescent="0.3">
      <c r="I115" t="s">
        <v>30</v>
      </c>
      <c r="J115" t="s">
        <v>18</v>
      </c>
      <c r="K115">
        <v>1.1932133952571799E-3</v>
      </c>
    </row>
    <row r="116" spans="9:11" x14ac:dyDescent="0.3">
      <c r="I116" t="s">
        <v>30</v>
      </c>
      <c r="J116" t="s">
        <v>19</v>
      </c>
      <c r="K116">
        <v>3.0960801724143599E-3</v>
      </c>
    </row>
    <row r="117" spans="9:11" x14ac:dyDescent="0.3">
      <c r="I117" t="s">
        <v>30</v>
      </c>
      <c r="J117" t="s">
        <v>20</v>
      </c>
      <c r="K117">
        <v>2.6982714465449299E-3</v>
      </c>
    </row>
    <row r="118" spans="9:11" x14ac:dyDescent="0.3">
      <c r="I118" t="s">
        <v>30</v>
      </c>
      <c r="J118" t="s">
        <v>21</v>
      </c>
      <c r="K118">
        <v>3.7708264749462799E-8</v>
      </c>
    </row>
    <row r="119" spans="9:11" x14ac:dyDescent="0.3">
      <c r="I119" t="s">
        <v>30</v>
      </c>
      <c r="J119" t="s">
        <v>22</v>
      </c>
      <c r="K119">
        <v>0.28392367509456301</v>
      </c>
    </row>
    <row r="120" spans="9:11" x14ac:dyDescent="0.3">
      <c r="I120" t="s">
        <v>31</v>
      </c>
      <c r="J120" t="s">
        <v>9</v>
      </c>
      <c r="K120">
        <v>4.1767451666609896E-3</v>
      </c>
    </row>
    <row r="121" spans="9:11" x14ac:dyDescent="0.3">
      <c r="I121" t="s">
        <v>31</v>
      </c>
      <c r="J121" t="s">
        <v>10</v>
      </c>
      <c r="K121">
        <v>0.11097150458511799</v>
      </c>
    </row>
    <row r="122" spans="9:11" x14ac:dyDescent="0.3">
      <c r="I122" t="s">
        <v>31</v>
      </c>
      <c r="J122" t="s">
        <v>11</v>
      </c>
      <c r="K122">
        <v>8.6448492237516494E-2</v>
      </c>
    </row>
    <row r="123" spans="9:11" x14ac:dyDescent="0.3">
      <c r="I123" t="s">
        <v>31</v>
      </c>
      <c r="J123" t="s">
        <v>12</v>
      </c>
      <c r="K123">
        <v>7.1317635254906199E-3</v>
      </c>
    </row>
    <row r="124" spans="9:11" x14ac:dyDescent="0.3">
      <c r="I124" t="s">
        <v>31</v>
      </c>
      <c r="J124" t="s">
        <v>13</v>
      </c>
      <c r="K124">
        <v>2.17436820822006E-3</v>
      </c>
    </row>
    <row r="125" spans="9:11" x14ac:dyDescent="0.3">
      <c r="I125" t="s">
        <v>31</v>
      </c>
      <c r="J125" t="s">
        <v>14</v>
      </c>
      <c r="K125">
        <v>1.4164032345493499E-4</v>
      </c>
    </row>
    <row r="126" spans="9:11" x14ac:dyDescent="0.3">
      <c r="I126" t="s">
        <v>31</v>
      </c>
      <c r="J126" t="s">
        <v>15</v>
      </c>
      <c r="K126">
        <v>2.5135996235428799E-2</v>
      </c>
    </row>
    <row r="127" spans="9:11" x14ac:dyDescent="0.3">
      <c r="I127" t="s">
        <v>31</v>
      </c>
      <c r="J127" t="s">
        <v>16</v>
      </c>
      <c r="K127">
        <v>0.47697751808544703</v>
      </c>
    </row>
    <row r="128" spans="9:11" x14ac:dyDescent="0.3">
      <c r="I128" t="s">
        <v>31</v>
      </c>
      <c r="J128" t="s">
        <v>17</v>
      </c>
      <c r="K128">
        <v>5.3907202054766503E-3</v>
      </c>
    </row>
    <row r="129" spans="9:11" x14ac:dyDescent="0.3">
      <c r="I129" t="s">
        <v>31</v>
      </c>
      <c r="J129" t="s">
        <v>18</v>
      </c>
      <c r="K129">
        <v>1.0709764053835099E-3</v>
      </c>
    </row>
    <row r="130" spans="9:11" x14ac:dyDescent="0.3">
      <c r="I130" t="s">
        <v>31</v>
      </c>
      <c r="J130" t="s">
        <v>19</v>
      </c>
      <c r="K130">
        <v>4.1209764397913701E-3</v>
      </c>
    </row>
    <row r="131" spans="9:11" x14ac:dyDescent="0.3">
      <c r="I131" t="s">
        <v>31</v>
      </c>
      <c r="J131" t="s">
        <v>20</v>
      </c>
      <c r="K131">
        <v>2.5116231725009499E-3</v>
      </c>
    </row>
    <row r="132" spans="9:11" x14ac:dyDescent="0.3">
      <c r="I132" t="s">
        <v>31</v>
      </c>
      <c r="J132" t="s">
        <v>21</v>
      </c>
      <c r="K132">
        <v>1.00022826009077E-7</v>
      </c>
    </row>
    <row r="133" spans="9:11" x14ac:dyDescent="0.3">
      <c r="I133" t="s">
        <v>31</v>
      </c>
      <c r="J133" t="s">
        <v>22</v>
      </c>
      <c r="K133">
        <v>0.27374757538668298</v>
      </c>
    </row>
    <row r="134" spans="9:11" x14ac:dyDescent="0.3">
      <c r="I134" t="s">
        <v>32</v>
      </c>
      <c r="J134" t="s">
        <v>9</v>
      </c>
      <c r="K134">
        <v>3.6514905822468001E-3</v>
      </c>
    </row>
    <row r="135" spans="9:11" x14ac:dyDescent="0.3">
      <c r="I135" t="s">
        <v>32</v>
      </c>
      <c r="J135" t="s">
        <v>10</v>
      </c>
      <c r="K135">
        <v>0.11495908338550601</v>
      </c>
    </row>
    <row r="136" spans="9:11" x14ac:dyDescent="0.3">
      <c r="I136" t="s">
        <v>32</v>
      </c>
      <c r="J136" t="s">
        <v>11</v>
      </c>
      <c r="K136">
        <v>9.1169165998648397E-2</v>
      </c>
    </row>
    <row r="137" spans="9:11" x14ac:dyDescent="0.3">
      <c r="I137" t="s">
        <v>32</v>
      </c>
      <c r="J137" t="s">
        <v>12</v>
      </c>
      <c r="K137">
        <v>7.0284940225604497E-3</v>
      </c>
    </row>
    <row r="138" spans="9:11" x14ac:dyDescent="0.3">
      <c r="I138" t="s">
        <v>32</v>
      </c>
      <c r="J138" t="s">
        <v>13</v>
      </c>
      <c r="K138">
        <v>1.9813834784326899E-3</v>
      </c>
    </row>
    <row r="139" spans="9:11" x14ac:dyDescent="0.3">
      <c r="I139" t="s">
        <v>32</v>
      </c>
      <c r="J139" t="s">
        <v>14</v>
      </c>
      <c r="K139">
        <v>1.7162549644362399E-4</v>
      </c>
    </row>
    <row r="140" spans="9:11" x14ac:dyDescent="0.3">
      <c r="I140" t="s">
        <v>32</v>
      </c>
      <c r="J140" t="s">
        <v>15</v>
      </c>
      <c r="K140">
        <v>2.3601637445991801E-2</v>
      </c>
    </row>
    <row r="141" spans="9:11" x14ac:dyDescent="0.3">
      <c r="I141" t="s">
        <v>32</v>
      </c>
      <c r="J141" t="s">
        <v>16</v>
      </c>
      <c r="K141">
        <v>0.48947370317450001</v>
      </c>
    </row>
    <row r="142" spans="9:11" x14ac:dyDescent="0.3">
      <c r="I142" t="s">
        <v>32</v>
      </c>
      <c r="J142" t="s">
        <v>17</v>
      </c>
      <c r="K142">
        <v>5.3015565673387799E-3</v>
      </c>
    </row>
    <row r="143" spans="9:11" x14ac:dyDescent="0.3">
      <c r="I143" t="s">
        <v>32</v>
      </c>
      <c r="J143" t="s">
        <v>18</v>
      </c>
      <c r="K143">
        <v>1.14662134287597E-3</v>
      </c>
    </row>
    <row r="144" spans="9:11" x14ac:dyDescent="0.3">
      <c r="I144" t="s">
        <v>32</v>
      </c>
      <c r="J144" t="s">
        <v>19</v>
      </c>
      <c r="K144">
        <v>2.6519345821166399E-3</v>
      </c>
    </row>
    <row r="145" spans="9:11" x14ac:dyDescent="0.3">
      <c r="I145" t="s">
        <v>32</v>
      </c>
      <c r="J145" t="s">
        <v>20</v>
      </c>
      <c r="K145">
        <v>2.7982609762597999E-3</v>
      </c>
    </row>
    <row r="146" spans="9:11" x14ac:dyDescent="0.3">
      <c r="I146" t="s">
        <v>32</v>
      </c>
      <c r="J146" t="s">
        <v>21</v>
      </c>
      <c r="K146">
        <v>1.6652362876726698E-8</v>
      </c>
    </row>
    <row r="147" spans="9:11" x14ac:dyDescent="0.3">
      <c r="I147" t="s">
        <v>32</v>
      </c>
      <c r="J147" t="s">
        <v>22</v>
      </c>
      <c r="K147">
        <v>0.256065026294715</v>
      </c>
    </row>
    <row r="148" spans="9:11" x14ac:dyDescent="0.3">
      <c r="I148" t="s">
        <v>33</v>
      </c>
      <c r="J148" t="s">
        <v>9</v>
      </c>
      <c r="K148">
        <v>3.1059582196648E-3</v>
      </c>
    </row>
    <row r="149" spans="9:11" x14ac:dyDescent="0.3">
      <c r="I149" t="s">
        <v>33</v>
      </c>
      <c r="J149" t="s">
        <v>10</v>
      </c>
      <c r="K149">
        <v>0.108888126782511</v>
      </c>
    </row>
    <row r="150" spans="9:11" x14ac:dyDescent="0.3">
      <c r="I150" t="s">
        <v>33</v>
      </c>
      <c r="J150" t="s">
        <v>11</v>
      </c>
      <c r="K150">
        <v>8.7501746299705099E-2</v>
      </c>
    </row>
    <row r="151" spans="9:11" x14ac:dyDescent="0.3">
      <c r="I151" t="s">
        <v>33</v>
      </c>
      <c r="J151" t="s">
        <v>12</v>
      </c>
      <c r="K151">
        <v>6.6298919684789704E-3</v>
      </c>
    </row>
    <row r="152" spans="9:11" x14ac:dyDescent="0.3">
      <c r="I152" t="s">
        <v>33</v>
      </c>
      <c r="J152" t="s">
        <v>13</v>
      </c>
      <c r="K152">
        <v>1.28262952839115E-3</v>
      </c>
    </row>
    <row r="153" spans="9:11" x14ac:dyDescent="0.3">
      <c r="I153" t="s">
        <v>33</v>
      </c>
      <c r="J153" t="s">
        <v>14</v>
      </c>
      <c r="K153">
        <v>7.0302760242331699E-5</v>
      </c>
    </row>
    <row r="154" spans="9:11" x14ac:dyDescent="0.3">
      <c r="I154" t="s">
        <v>33</v>
      </c>
      <c r="J154" t="s">
        <v>15</v>
      </c>
      <c r="K154">
        <v>2.01292012657668E-2</v>
      </c>
    </row>
    <row r="155" spans="9:11" x14ac:dyDescent="0.3">
      <c r="I155" t="s">
        <v>33</v>
      </c>
      <c r="J155" t="s">
        <v>16</v>
      </c>
      <c r="K155">
        <v>0.51979296194443303</v>
      </c>
    </row>
    <row r="156" spans="9:11" x14ac:dyDescent="0.3">
      <c r="I156" t="s">
        <v>33</v>
      </c>
      <c r="J156" t="s">
        <v>17</v>
      </c>
      <c r="K156">
        <v>5.0459118641879002E-3</v>
      </c>
    </row>
    <row r="157" spans="9:11" x14ac:dyDescent="0.3">
      <c r="I157" t="s">
        <v>33</v>
      </c>
      <c r="J157" t="s">
        <v>18</v>
      </c>
      <c r="K157">
        <v>7.9411638298083995E-4</v>
      </c>
    </row>
    <row r="158" spans="9:11" x14ac:dyDescent="0.3">
      <c r="I158" t="s">
        <v>33</v>
      </c>
      <c r="J158" t="s">
        <v>19</v>
      </c>
      <c r="K158">
        <v>2.2478473596086001E-3</v>
      </c>
    </row>
    <row r="159" spans="9:11" x14ac:dyDescent="0.3">
      <c r="I159" t="s">
        <v>33</v>
      </c>
      <c r="J159" t="s">
        <v>20</v>
      </c>
      <c r="K159">
        <v>2.2153715703663E-3</v>
      </c>
    </row>
    <row r="160" spans="9:11" x14ac:dyDescent="0.3">
      <c r="I160" t="s">
        <v>33</v>
      </c>
      <c r="J160" t="s">
        <v>22</v>
      </c>
      <c r="K160">
        <v>0.24229593405366201</v>
      </c>
    </row>
    <row r="161" spans="9:11" x14ac:dyDescent="0.3">
      <c r="I161" t="s">
        <v>34</v>
      </c>
      <c r="J161" t="s">
        <v>9</v>
      </c>
      <c r="K161">
        <v>2.8884202814788099E-3</v>
      </c>
    </row>
    <row r="162" spans="9:11" x14ac:dyDescent="0.3">
      <c r="I162" t="s">
        <v>34</v>
      </c>
      <c r="J162" t="s">
        <v>10</v>
      </c>
      <c r="K162">
        <v>0.111224492923022</v>
      </c>
    </row>
    <row r="163" spans="9:11" x14ac:dyDescent="0.3">
      <c r="I163" t="s">
        <v>34</v>
      </c>
      <c r="J163" t="s">
        <v>11</v>
      </c>
      <c r="K163">
        <v>8.6630033135646295E-2</v>
      </c>
    </row>
    <row r="164" spans="9:11" x14ac:dyDescent="0.3">
      <c r="I164" t="s">
        <v>34</v>
      </c>
      <c r="J164" t="s">
        <v>12</v>
      </c>
      <c r="K164">
        <v>5.0127011125316399E-3</v>
      </c>
    </row>
    <row r="165" spans="9:11" x14ac:dyDescent="0.3">
      <c r="I165" t="s">
        <v>34</v>
      </c>
      <c r="J165" t="s">
        <v>13</v>
      </c>
      <c r="K165">
        <v>1.46681690390826E-3</v>
      </c>
    </row>
    <row r="166" spans="9:11" x14ac:dyDescent="0.3">
      <c r="I166" t="s">
        <v>34</v>
      </c>
      <c r="J166" t="s">
        <v>14</v>
      </c>
      <c r="K166">
        <v>2.1166748452732301E-4</v>
      </c>
    </row>
    <row r="167" spans="9:11" x14ac:dyDescent="0.3">
      <c r="I167" t="s">
        <v>34</v>
      </c>
      <c r="J167" t="s">
        <v>15</v>
      </c>
      <c r="K167">
        <v>2.0339448465017201E-2</v>
      </c>
    </row>
    <row r="168" spans="9:11" x14ac:dyDescent="0.3">
      <c r="I168" t="s">
        <v>34</v>
      </c>
      <c r="J168" t="s">
        <v>16</v>
      </c>
      <c r="K168">
        <v>0.53268876393363596</v>
      </c>
    </row>
    <row r="169" spans="9:11" x14ac:dyDescent="0.3">
      <c r="I169" t="s">
        <v>34</v>
      </c>
      <c r="J169" t="s">
        <v>17</v>
      </c>
      <c r="K169">
        <v>5.04653112332684E-3</v>
      </c>
    </row>
    <row r="170" spans="9:11" x14ac:dyDescent="0.3">
      <c r="I170" t="s">
        <v>34</v>
      </c>
      <c r="J170" t="s">
        <v>18</v>
      </c>
      <c r="K170">
        <v>8.6478770179382E-4</v>
      </c>
    </row>
    <row r="171" spans="9:11" x14ac:dyDescent="0.3">
      <c r="I171" t="s">
        <v>34</v>
      </c>
      <c r="J171" t="s">
        <v>19</v>
      </c>
      <c r="K171">
        <v>1.0296719331033401E-3</v>
      </c>
    </row>
    <row r="172" spans="9:11" x14ac:dyDescent="0.3">
      <c r="I172" t="s">
        <v>34</v>
      </c>
      <c r="J172" t="s">
        <v>20</v>
      </c>
      <c r="K172">
        <v>1.9005647940223401E-3</v>
      </c>
    </row>
    <row r="173" spans="9:11" x14ac:dyDescent="0.3">
      <c r="I173" t="s">
        <v>34</v>
      </c>
      <c r="J173" t="s">
        <v>22</v>
      </c>
      <c r="K173">
        <v>0.23069610020798401</v>
      </c>
    </row>
    <row r="174" spans="9:11" x14ac:dyDescent="0.3">
      <c r="I174" t="s">
        <v>35</v>
      </c>
      <c r="J174" t="s">
        <v>9</v>
      </c>
      <c r="K174">
        <v>2.2648901752986999E-3</v>
      </c>
    </row>
    <row r="175" spans="9:11" x14ac:dyDescent="0.3">
      <c r="I175" t="s">
        <v>35</v>
      </c>
      <c r="J175" t="s">
        <v>10</v>
      </c>
      <c r="K175">
        <v>0.10261228014128899</v>
      </c>
    </row>
    <row r="176" spans="9:11" x14ac:dyDescent="0.3">
      <c r="I176" t="s">
        <v>35</v>
      </c>
      <c r="J176" t="s">
        <v>11</v>
      </c>
      <c r="K176">
        <v>9.6108243593034104E-2</v>
      </c>
    </row>
    <row r="177" spans="9:11" x14ac:dyDescent="0.3">
      <c r="I177" t="s">
        <v>35</v>
      </c>
      <c r="J177" t="s">
        <v>12</v>
      </c>
      <c r="K177">
        <v>7.1273756043503198E-3</v>
      </c>
    </row>
    <row r="178" spans="9:11" x14ac:dyDescent="0.3">
      <c r="I178" t="s">
        <v>35</v>
      </c>
      <c r="J178" t="s">
        <v>13</v>
      </c>
      <c r="K178">
        <v>1.6573760786093401E-3</v>
      </c>
    </row>
    <row r="179" spans="9:11" x14ac:dyDescent="0.3">
      <c r="I179" t="s">
        <v>35</v>
      </c>
      <c r="J179" t="s">
        <v>14</v>
      </c>
      <c r="K179">
        <v>2.8450098959054501E-4</v>
      </c>
    </row>
    <row r="180" spans="9:11" x14ac:dyDescent="0.3">
      <c r="I180" t="s">
        <v>35</v>
      </c>
      <c r="J180" t="s">
        <v>15</v>
      </c>
      <c r="K180">
        <v>1.44093003308194E-2</v>
      </c>
    </row>
    <row r="181" spans="9:11" x14ac:dyDescent="0.3">
      <c r="I181" t="s">
        <v>35</v>
      </c>
      <c r="J181" t="s">
        <v>16</v>
      </c>
      <c r="K181">
        <v>0.55347662739749404</v>
      </c>
    </row>
    <row r="182" spans="9:11" x14ac:dyDescent="0.3">
      <c r="I182" t="s">
        <v>35</v>
      </c>
      <c r="J182" t="s">
        <v>17</v>
      </c>
      <c r="K182">
        <v>4.9057428576334003E-3</v>
      </c>
    </row>
    <row r="183" spans="9:11" x14ac:dyDescent="0.3">
      <c r="I183" t="s">
        <v>35</v>
      </c>
      <c r="J183" t="s">
        <v>18</v>
      </c>
      <c r="K183">
        <v>4.23159849857704E-4</v>
      </c>
    </row>
    <row r="184" spans="9:11" x14ac:dyDescent="0.3">
      <c r="I184" t="s">
        <v>35</v>
      </c>
      <c r="J184" t="s">
        <v>19</v>
      </c>
      <c r="K184">
        <v>5.3175781749865503E-4</v>
      </c>
    </row>
    <row r="185" spans="9:11" x14ac:dyDescent="0.3">
      <c r="I185" t="s">
        <v>35</v>
      </c>
      <c r="J185" t="s">
        <v>20</v>
      </c>
      <c r="K185">
        <v>1.8796656046765601E-3</v>
      </c>
    </row>
    <row r="186" spans="9:11" x14ac:dyDescent="0.3">
      <c r="I186" t="s">
        <v>35</v>
      </c>
      <c r="J186" t="s">
        <v>21</v>
      </c>
      <c r="K186">
        <v>4.3534963977130098E-8</v>
      </c>
    </row>
    <row r="187" spans="9:11" x14ac:dyDescent="0.3">
      <c r="I187" t="s">
        <v>35</v>
      </c>
      <c r="J187" t="s">
        <v>22</v>
      </c>
      <c r="K187">
        <v>0.214319036024883</v>
      </c>
    </row>
    <row r="188" spans="9:11" x14ac:dyDescent="0.3">
      <c r="I188" t="s">
        <v>36</v>
      </c>
      <c r="J188" t="s">
        <v>9</v>
      </c>
      <c r="K188">
        <v>2.06162399209848E-3</v>
      </c>
    </row>
    <row r="189" spans="9:11" x14ac:dyDescent="0.3">
      <c r="I189" t="s">
        <v>36</v>
      </c>
      <c r="J189" t="s">
        <v>10</v>
      </c>
      <c r="K189">
        <v>0.101044705562473</v>
      </c>
    </row>
    <row r="190" spans="9:11" x14ac:dyDescent="0.3">
      <c r="I190" t="s">
        <v>36</v>
      </c>
      <c r="J190" t="s">
        <v>11</v>
      </c>
      <c r="K190">
        <v>8.2981596431547094E-2</v>
      </c>
    </row>
    <row r="191" spans="9:11" x14ac:dyDescent="0.3">
      <c r="I191" t="s">
        <v>36</v>
      </c>
      <c r="J191" t="s">
        <v>12</v>
      </c>
      <c r="K191">
        <v>5.8337942207295299E-3</v>
      </c>
    </row>
    <row r="192" spans="9:11" x14ac:dyDescent="0.3">
      <c r="I192" t="s">
        <v>36</v>
      </c>
      <c r="J192" t="s">
        <v>13</v>
      </c>
      <c r="K192">
        <v>2.1779221033355802E-3</v>
      </c>
    </row>
    <row r="193" spans="9:11" x14ac:dyDescent="0.3">
      <c r="I193" t="s">
        <v>36</v>
      </c>
      <c r="J193" t="s">
        <v>14</v>
      </c>
      <c r="K193">
        <v>8.2908235517064103E-5</v>
      </c>
    </row>
    <row r="194" spans="9:11" x14ac:dyDescent="0.3">
      <c r="I194" t="s">
        <v>36</v>
      </c>
      <c r="J194" t="s">
        <v>15</v>
      </c>
      <c r="K194">
        <v>2.4800201451563499E-2</v>
      </c>
    </row>
    <row r="195" spans="9:11" x14ac:dyDescent="0.3">
      <c r="I195" t="s">
        <v>36</v>
      </c>
      <c r="J195" t="s">
        <v>16</v>
      </c>
      <c r="K195">
        <v>0.55222636935052405</v>
      </c>
    </row>
    <row r="196" spans="9:11" x14ac:dyDescent="0.3">
      <c r="I196" t="s">
        <v>36</v>
      </c>
      <c r="J196" t="s">
        <v>17</v>
      </c>
      <c r="K196">
        <v>4.4668588489865102E-3</v>
      </c>
    </row>
    <row r="197" spans="9:11" x14ac:dyDescent="0.3">
      <c r="I197" t="s">
        <v>36</v>
      </c>
      <c r="J197" t="s">
        <v>18</v>
      </c>
      <c r="K197">
        <v>6.4812611938991804E-4</v>
      </c>
    </row>
    <row r="198" spans="9:11" x14ac:dyDescent="0.3">
      <c r="I198" t="s">
        <v>36</v>
      </c>
      <c r="J198" t="s">
        <v>19</v>
      </c>
      <c r="K198">
        <v>6.0270682515013599E-4</v>
      </c>
    </row>
    <row r="199" spans="9:11" x14ac:dyDescent="0.3">
      <c r="I199" t="s">
        <v>36</v>
      </c>
      <c r="J199" t="s">
        <v>20</v>
      </c>
      <c r="K199">
        <v>1.9000713731766601E-3</v>
      </c>
    </row>
    <row r="200" spans="9:11" x14ac:dyDescent="0.3">
      <c r="I200" t="s">
        <v>36</v>
      </c>
      <c r="J200" t="s">
        <v>22</v>
      </c>
      <c r="K200">
        <v>0.221173115485507</v>
      </c>
    </row>
    <row r="201" spans="9:11" x14ac:dyDescent="0.3">
      <c r="I201" t="s">
        <v>37</v>
      </c>
      <c r="J201" t="s">
        <v>9</v>
      </c>
      <c r="K201">
        <v>1.1577278958506101E-2</v>
      </c>
    </row>
    <row r="202" spans="9:11" x14ac:dyDescent="0.3">
      <c r="I202" t="s">
        <v>37</v>
      </c>
      <c r="J202" t="s">
        <v>10</v>
      </c>
      <c r="K202">
        <v>8.1139943949970206E-2</v>
      </c>
    </row>
    <row r="203" spans="9:11" x14ac:dyDescent="0.3">
      <c r="I203" t="s">
        <v>37</v>
      </c>
      <c r="J203" t="s">
        <v>11</v>
      </c>
      <c r="K203">
        <v>9.8836596888588299E-2</v>
      </c>
    </row>
    <row r="204" spans="9:11" x14ac:dyDescent="0.3">
      <c r="I204" t="s">
        <v>37</v>
      </c>
      <c r="J204" t="s">
        <v>12</v>
      </c>
      <c r="K204">
        <v>1.6493732095808001E-2</v>
      </c>
    </row>
    <row r="205" spans="9:11" x14ac:dyDescent="0.3">
      <c r="I205" t="s">
        <v>37</v>
      </c>
      <c r="J205" t="s">
        <v>13</v>
      </c>
      <c r="K205">
        <v>3.8664092226848401E-3</v>
      </c>
    </row>
    <row r="206" spans="9:11" x14ac:dyDescent="0.3">
      <c r="I206" t="s">
        <v>37</v>
      </c>
      <c r="J206" t="s">
        <v>14</v>
      </c>
      <c r="K206">
        <v>2.28256728618579E-3</v>
      </c>
    </row>
    <row r="207" spans="9:11" x14ac:dyDescent="0.3">
      <c r="I207" t="s">
        <v>37</v>
      </c>
      <c r="J207" t="s">
        <v>15</v>
      </c>
      <c r="K207">
        <v>5.4844818815511197E-2</v>
      </c>
    </row>
    <row r="208" spans="9:11" x14ac:dyDescent="0.3">
      <c r="I208" t="s">
        <v>37</v>
      </c>
      <c r="J208" t="s">
        <v>16</v>
      </c>
      <c r="K208">
        <v>0.29868834774695002</v>
      </c>
    </row>
    <row r="209" spans="9:11" x14ac:dyDescent="0.3">
      <c r="I209" t="s">
        <v>37</v>
      </c>
      <c r="J209" t="s">
        <v>17</v>
      </c>
      <c r="K209">
        <v>4.6168917795411102E-3</v>
      </c>
    </row>
    <row r="210" spans="9:11" x14ac:dyDescent="0.3">
      <c r="I210" t="s">
        <v>37</v>
      </c>
      <c r="J210" t="s">
        <v>18</v>
      </c>
      <c r="K210">
        <v>2.7573063826089E-3</v>
      </c>
    </row>
    <row r="211" spans="9:11" x14ac:dyDescent="0.3">
      <c r="I211" t="s">
        <v>37</v>
      </c>
      <c r="J211" t="s">
        <v>19</v>
      </c>
      <c r="K211">
        <v>3.7562199518117101E-3</v>
      </c>
    </row>
    <row r="212" spans="9:11" x14ac:dyDescent="0.3">
      <c r="I212" t="s">
        <v>37</v>
      </c>
      <c r="J212" t="s">
        <v>20</v>
      </c>
      <c r="K212">
        <v>1.04011580839451E-2</v>
      </c>
    </row>
    <row r="213" spans="9:11" x14ac:dyDescent="0.3">
      <c r="I213" t="s">
        <v>37</v>
      </c>
      <c r="J213" t="s">
        <v>21</v>
      </c>
      <c r="K213">
        <v>4.4775839660306997E-8</v>
      </c>
    </row>
    <row r="214" spans="9:11" x14ac:dyDescent="0.3">
      <c r="I214" t="s">
        <v>37</v>
      </c>
      <c r="J214" t="s">
        <v>22</v>
      </c>
      <c r="K214">
        <v>0.410738684062047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DD7-258D-4C9B-A03C-4FEF1613FFE3}">
  <dimension ref="A2:Q216"/>
  <sheetViews>
    <sheetView workbookViewId="0">
      <selection activeCell="M9" sqref="M9"/>
    </sheetView>
  </sheetViews>
  <sheetFormatPr defaultRowHeight="14" x14ac:dyDescent="0.3"/>
  <cols>
    <col min="3" max="3" width="8.75" customWidth="1"/>
    <col min="5" max="5" width="7.9140625" customWidth="1"/>
  </cols>
  <sheetData>
    <row r="2" spans="1:17" x14ac:dyDescent="0.3">
      <c r="A2" t="s">
        <v>0</v>
      </c>
      <c r="L2" t="s">
        <v>2</v>
      </c>
    </row>
    <row r="4" spans="1:17" x14ac:dyDescent="0.3">
      <c r="A4" t="s">
        <v>91</v>
      </c>
      <c r="B4" t="s">
        <v>109</v>
      </c>
      <c r="C4" t="s">
        <v>113</v>
      </c>
      <c r="D4" t="s">
        <v>114</v>
      </c>
      <c r="E4" t="s">
        <v>115</v>
      </c>
      <c r="F4" t="s">
        <v>116</v>
      </c>
      <c r="L4" t="s">
        <v>91</v>
      </c>
      <c r="M4" t="s">
        <v>109</v>
      </c>
      <c r="N4" t="s">
        <v>113</v>
      </c>
      <c r="O4" t="s">
        <v>114</v>
      </c>
      <c r="P4" t="s">
        <v>115</v>
      </c>
      <c r="Q4" t="s">
        <v>116</v>
      </c>
    </row>
    <row r="5" spans="1:17" x14ac:dyDescent="0.3">
      <c r="A5">
        <v>2016</v>
      </c>
      <c r="B5" t="s">
        <v>10</v>
      </c>
      <c r="C5">
        <v>9.2502789796850005E-2</v>
      </c>
      <c r="D5">
        <v>0.16896435304983701</v>
      </c>
      <c r="E5">
        <v>0.33739200000000003</v>
      </c>
      <c r="F5">
        <v>2.0398390000000002</v>
      </c>
      <c r="L5">
        <v>2016</v>
      </c>
      <c r="M5" t="s">
        <v>10</v>
      </c>
      <c r="N5">
        <v>9.2502789796850005E-2</v>
      </c>
      <c r="O5">
        <v>0.16896435304983701</v>
      </c>
      <c r="P5">
        <v>0.33739200000000003</v>
      </c>
      <c r="Q5">
        <v>2.0398390000000002</v>
      </c>
    </row>
    <row r="6" spans="1:17" x14ac:dyDescent="0.3">
      <c r="A6">
        <v>2016</v>
      </c>
      <c r="B6" t="s">
        <v>46</v>
      </c>
      <c r="C6">
        <v>1.8227575648137401E-2</v>
      </c>
      <c r="D6">
        <v>0.32829121142642198</v>
      </c>
      <c r="E6">
        <v>0.204821</v>
      </c>
      <c r="F6">
        <v>1.796602</v>
      </c>
      <c r="L6">
        <v>2016</v>
      </c>
      <c r="M6" t="s">
        <v>11</v>
      </c>
      <c r="N6">
        <v>0.105962231299984</v>
      </c>
      <c r="O6">
        <v>0.34632442808097602</v>
      </c>
      <c r="P6">
        <v>0.25407200000000002</v>
      </c>
      <c r="Q6">
        <v>1.6014520000000001</v>
      </c>
    </row>
    <row r="7" spans="1:17" x14ac:dyDescent="0.3">
      <c r="A7">
        <v>2016</v>
      </c>
      <c r="B7" t="s">
        <v>40</v>
      </c>
      <c r="C7">
        <v>1.24233750317038E-2</v>
      </c>
      <c r="D7">
        <v>0.31394047424933802</v>
      </c>
      <c r="E7">
        <v>0.156502</v>
      </c>
      <c r="F7">
        <v>1.6634100000000001</v>
      </c>
      <c r="L7">
        <v>2016</v>
      </c>
      <c r="M7" t="s">
        <v>17</v>
      </c>
      <c r="N7">
        <v>5.1816349203811203E-3</v>
      </c>
      <c r="O7">
        <v>0.200204459962042</v>
      </c>
      <c r="P7">
        <v>0.14847199999999999</v>
      </c>
      <c r="Q7">
        <v>1.3724259999999999</v>
      </c>
    </row>
    <row r="8" spans="1:17" x14ac:dyDescent="0.3">
      <c r="A8">
        <v>2016</v>
      </c>
      <c r="B8" t="s">
        <v>75</v>
      </c>
      <c r="C8">
        <v>1.1965543781679001E-3</v>
      </c>
      <c r="D8">
        <v>0.29400185573377202</v>
      </c>
      <c r="E8">
        <v>1.036E-3</v>
      </c>
      <c r="F8">
        <v>1.5593220000000001</v>
      </c>
      <c r="L8">
        <v>2016</v>
      </c>
      <c r="M8" t="s">
        <v>12</v>
      </c>
      <c r="N8">
        <v>1.8310645226770301E-2</v>
      </c>
      <c r="O8">
        <v>0.26124294274159399</v>
      </c>
      <c r="P8">
        <v>0.16391600000000001</v>
      </c>
      <c r="Q8">
        <v>1.6090679999999999</v>
      </c>
    </row>
    <row r="9" spans="1:17" x14ac:dyDescent="0.3">
      <c r="A9">
        <v>2016</v>
      </c>
      <c r="B9" t="s">
        <v>42</v>
      </c>
      <c r="C9">
        <v>2.5437258896422399E-2</v>
      </c>
      <c r="D9">
        <v>0.27242687220251299</v>
      </c>
      <c r="E9">
        <v>0.30193399999999998</v>
      </c>
      <c r="F9">
        <v>2.0517919999999998</v>
      </c>
      <c r="L9">
        <v>2016</v>
      </c>
      <c r="M9" t="s">
        <v>50</v>
      </c>
      <c r="N9">
        <v>3.2122692498187597E-2</v>
      </c>
      <c r="O9">
        <v>0.313197303294034</v>
      </c>
      <c r="P9">
        <v>0.33146999999999999</v>
      </c>
      <c r="Q9">
        <v>2.2478660000000001</v>
      </c>
    </row>
    <row r="10" spans="1:17" x14ac:dyDescent="0.3">
      <c r="A10">
        <v>2016</v>
      </c>
      <c r="B10" t="s">
        <v>60</v>
      </c>
      <c r="C10">
        <v>1.61631693215562E-2</v>
      </c>
      <c r="D10">
        <v>0.22310367199380099</v>
      </c>
      <c r="E10">
        <v>0.17419499999999999</v>
      </c>
      <c r="F10">
        <v>1.834476</v>
      </c>
      <c r="L10">
        <v>2016</v>
      </c>
      <c r="M10" t="s">
        <v>57</v>
      </c>
      <c r="N10">
        <v>1.5978855920117701E-2</v>
      </c>
      <c r="O10">
        <v>0.34716733730483001</v>
      </c>
      <c r="P10">
        <v>0.23042099999999999</v>
      </c>
      <c r="Q10">
        <v>1.7299059999999999</v>
      </c>
    </row>
    <row r="11" spans="1:17" x14ac:dyDescent="0.3">
      <c r="A11">
        <v>2016</v>
      </c>
      <c r="B11" t="s">
        <v>50</v>
      </c>
      <c r="C11">
        <v>3.2122692498187597E-2</v>
      </c>
      <c r="D11">
        <v>0.313197303294034</v>
      </c>
      <c r="E11">
        <v>0.33146999999999999</v>
      </c>
      <c r="F11">
        <v>2.2478660000000001</v>
      </c>
      <c r="L11">
        <v>2016</v>
      </c>
      <c r="M11" t="s">
        <v>44</v>
      </c>
      <c r="N11">
        <v>1.31115549728577E-2</v>
      </c>
      <c r="O11">
        <v>0.13972167908305</v>
      </c>
      <c r="P11">
        <v>4.5508E-2</v>
      </c>
      <c r="Q11">
        <v>1.500386</v>
      </c>
    </row>
    <row r="12" spans="1:17" x14ac:dyDescent="0.3">
      <c r="A12">
        <v>2016</v>
      </c>
      <c r="B12" t="s">
        <v>18</v>
      </c>
      <c r="C12">
        <v>1.3230125563597601E-3</v>
      </c>
      <c r="D12">
        <v>0.13780553591320199</v>
      </c>
      <c r="E12">
        <v>3.3665E-2</v>
      </c>
      <c r="F12">
        <v>1.210855</v>
      </c>
      <c r="L12">
        <v>2016</v>
      </c>
      <c r="M12" t="s">
        <v>41</v>
      </c>
      <c r="N12">
        <v>0.141975406830607</v>
      </c>
      <c r="O12">
        <v>8.9351627198213004E-2</v>
      </c>
      <c r="P12">
        <v>0.27011400000000002</v>
      </c>
      <c r="Q12">
        <v>3.666623</v>
      </c>
    </row>
    <row r="13" spans="1:17" x14ac:dyDescent="0.3">
      <c r="A13">
        <v>2016</v>
      </c>
      <c r="B13" t="s">
        <v>12</v>
      </c>
      <c r="C13">
        <v>1.8310645226770301E-2</v>
      </c>
      <c r="D13">
        <v>0.26124294274159399</v>
      </c>
      <c r="E13">
        <v>0.16391600000000001</v>
      </c>
      <c r="F13">
        <v>1.6090679999999999</v>
      </c>
      <c r="L13">
        <v>2016</v>
      </c>
      <c r="M13" t="s">
        <v>46</v>
      </c>
      <c r="N13">
        <v>1.8227575648137401E-2</v>
      </c>
      <c r="O13">
        <v>0.32829121142642198</v>
      </c>
      <c r="P13">
        <v>0.204821</v>
      </c>
      <c r="Q13">
        <v>1.796602</v>
      </c>
    </row>
    <row r="14" spans="1:17" x14ac:dyDescent="0.3">
      <c r="A14">
        <v>2016</v>
      </c>
      <c r="B14" t="s">
        <v>64</v>
      </c>
      <c r="C14">
        <v>1.6211187691555402E-2</v>
      </c>
      <c r="D14">
        <v>9.1431187587791396E-2</v>
      </c>
      <c r="E14">
        <v>7.0615999999999998E-2</v>
      </c>
      <c r="F14">
        <v>1.894252</v>
      </c>
      <c r="L14">
        <v>2016</v>
      </c>
      <c r="M14" t="s">
        <v>45</v>
      </c>
      <c r="N14">
        <v>4.8952383565155903E-2</v>
      </c>
      <c r="O14">
        <v>0.27143377204410202</v>
      </c>
      <c r="P14">
        <v>0.163547</v>
      </c>
      <c r="Q14">
        <v>1.761388</v>
      </c>
    </row>
    <row r="15" spans="1:17" x14ac:dyDescent="0.3">
      <c r="A15">
        <v>2016</v>
      </c>
      <c r="B15" t="s">
        <v>9</v>
      </c>
      <c r="C15">
        <v>5.0275242195033402E-3</v>
      </c>
      <c r="D15">
        <v>0.37969252299584599</v>
      </c>
      <c r="E15">
        <v>6.0109000000000003E-2</v>
      </c>
      <c r="F15">
        <v>1.2633730000000001</v>
      </c>
      <c r="L15">
        <v>2016</v>
      </c>
      <c r="M15" t="s">
        <v>42</v>
      </c>
      <c r="N15">
        <v>2.5437258896422399E-2</v>
      </c>
      <c r="O15">
        <v>0.27242687220251299</v>
      </c>
      <c r="P15">
        <v>0.30193399999999998</v>
      </c>
      <c r="Q15">
        <v>2.0517919999999998</v>
      </c>
    </row>
    <row r="16" spans="1:17" x14ac:dyDescent="0.3">
      <c r="A16">
        <v>2016</v>
      </c>
      <c r="B16" t="s">
        <v>38</v>
      </c>
      <c r="C16">
        <v>4.2962658917262198E-2</v>
      </c>
      <c r="D16">
        <v>0.25599290940712599</v>
      </c>
      <c r="E16">
        <v>0.43641999999999997</v>
      </c>
      <c r="F16">
        <v>2.2819060000000002</v>
      </c>
      <c r="L16">
        <v>2016</v>
      </c>
      <c r="M16" t="s">
        <v>18</v>
      </c>
      <c r="N16">
        <v>1.3230125563597601E-3</v>
      </c>
      <c r="O16">
        <v>0.13780553591320199</v>
      </c>
      <c r="P16">
        <v>3.3665E-2</v>
      </c>
      <c r="Q16">
        <v>1.210855</v>
      </c>
    </row>
    <row r="17" spans="1:17" x14ac:dyDescent="0.3">
      <c r="A17">
        <v>2016</v>
      </c>
      <c r="B17" t="s">
        <v>45</v>
      </c>
      <c r="C17">
        <v>4.8952383565155903E-2</v>
      </c>
      <c r="D17">
        <v>0.27143377204410202</v>
      </c>
      <c r="E17">
        <v>0.163547</v>
      </c>
      <c r="F17">
        <v>1.761388</v>
      </c>
      <c r="L17">
        <v>2016</v>
      </c>
      <c r="M17" t="s">
        <v>60</v>
      </c>
      <c r="N17">
        <v>1.61631693215562E-2</v>
      </c>
      <c r="O17">
        <v>0.22310367199380099</v>
      </c>
      <c r="P17">
        <v>0.17419499999999999</v>
      </c>
      <c r="Q17">
        <v>1.834476</v>
      </c>
    </row>
    <row r="18" spans="1:17" x14ac:dyDescent="0.3">
      <c r="A18">
        <v>2016</v>
      </c>
      <c r="B18" t="s">
        <v>11</v>
      </c>
      <c r="C18">
        <v>0.105962231299984</v>
      </c>
      <c r="D18">
        <v>0.34632442808097602</v>
      </c>
      <c r="E18">
        <v>0.25407200000000002</v>
      </c>
      <c r="F18">
        <v>1.6014520000000001</v>
      </c>
      <c r="L18">
        <v>2016</v>
      </c>
      <c r="M18" t="s">
        <v>40</v>
      </c>
      <c r="N18">
        <v>1.24233750317038E-2</v>
      </c>
      <c r="O18">
        <v>0.31394047424933802</v>
      </c>
      <c r="P18">
        <v>0.156502</v>
      </c>
      <c r="Q18">
        <v>1.6634100000000001</v>
      </c>
    </row>
    <row r="19" spans="1:17" x14ac:dyDescent="0.3">
      <c r="A19">
        <v>2016</v>
      </c>
      <c r="B19" t="s">
        <v>59</v>
      </c>
      <c r="C19">
        <v>1.90692150085543E-2</v>
      </c>
      <c r="D19">
        <v>0.241508556363111</v>
      </c>
      <c r="E19">
        <v>0.203732</v>
      </c>
      <c r="F19">
        <v>1.6975420000000001</v>
      </c>
      <c r="L19">
        <v>2016</v>
      </c>
      <c r="M19" t="s">
        <v>55</v>
      </c>
      <c r="N19">
        <v>4.4284993774418697E-2</v>
      </c>
      <c r="O19">
        <v>0.21842721393898501</v>
      </c>
      <c r="P19">
        <v>1.5216E-2</v>
      </c>
      <c r="Q19">
        <v>1.227482</v>
      </c>
    </row>
    <row r="20" spans="1:17" x14ac:dyDescent="0.3">
      <c r="A20">
        <v>2016</v>
      </c>
      <c r="B20" t="s">
        <v>57</v>
      </c>
      <c r="C20">
        <v>1.5978855920117701E-2</v>
      </c>
      <c r="D20">
        <v>0.34716733730483001</v>
      </c>
      <c r="E20">
        <v>0.23042099999999999</v>
      </c>
      <c r="F20">
        <v>1.7299059999999999</v>
      </c>
      <c r="L20">
        <v>2016</v>
      </c>
      <c r="M20" t="s">
        <v>51</v>
      </c>
      <c r="N20">
        <v>3.07581493793255E-2</v>
      </c>
      <c r="O20">
        <v>1.05298295708793E-2</v>
      </c>
      <c r="P20">
        <v>2.1329999999999998E-2</v>
      </c>
      <c r="Q20">
        <v>3.9028</v>
      </c>
    </row>
    <row r="21" spans="1:17" x14ac:dyDescent="0.3">
      <c r="A21">
        <v>2016</v>
      </c>
      <c r="B21" t="s">
        <v>43</v>
      </c>
      <c r="C21">
        <v>2.6283040534713399E-2</v>
      </c>
      <c r="D21">
        <v>0.12124166514960601</v>
      </c>
      <c r="E21">
        <v>5.3519999999999998E-2</v>
      </c>
      <c r="F21">
        <v>2.9402490000000001</v>
      </c>
      <c r="L21">
        <v>2016</v>
      </c>
      <c r="M21" t="s">
        <v>38</v>
      </c>
      <c r="N21">
        <v>4.2962658917262198E-2</v>
      </c>
      <c r="O21">
        <v>0.25599290940712599</v>
      </c>
      <c r="P21">
        <v>0.43641999999999997</v>
      </c>
      <c r="Q21">
        <v>2.2819060000000002</v>
      </c>
    </row>
    <row r="22" spans="1:17" x14ac:dyDescent="0.3">
      <c r="A22">
        <v>2016</v>
      </c>
      <c r="B22" t="s">
        <v>17</v>
      </c>
      <c r="C22">
        <v>5.1816349203811203E-3</v>
      </c>
      <c r="D22">
        <v>0.200204459962042</v>
      </c>
      <c r="E22">
        <v>0.14847199999999999</v>
      </c>
      <c r="F22">
        <v>1.3724259999999999</v>
      </c>
      <c r="L22">
        <v>2016</v>
      </c>
      <c r="M22" t="s">
        <v>53</v>
      </c>
      <c r="N22">
        <v>6.8460402115337101E-3</v>
      </c>
      <c r="O22">
        <v>0.19294340731843901</v>
      </c>
      <c r="P22">
        <v>6.5379999999999994E-2</v>
      </c>
      <c r="Q22">
        <v>1.4791719999999999</v>
      </c>
    </row>
    <row r="23" spans="1:17" x14ac:dyDescent="0.3">
      <c r="A23">
        <v>2016</v>
      </c>
      <c r="B23" t="s">
        <v>55</v>
      </c>
      <c r="C23">
        <v>4.4284993774418697E-2</v>
      </c>
      <c r="D23">
        <v>0.21842721393898501</v>
      </c>
      <c r="E23">
        <v>1.5216E-2</v>
      </c>
      <c r="F23">
        <v>1.227482</v>
      </c>
      <c r="L23">
        <v>2016</v>
      </c>
      <c r="M23" t="s">
        <v>39</v>
      </c>
      <c r="N23">
        <v>3.9055495114989597E-2</v>
      </c>
      <c r="O23">
        <v>0.23052481510515399</v>
      </c>
      <c r="P23">
        <v>0.21190200000000001</v>
      </c>
      <c r="Q23">
        <v>1.7914589999999999</v>
      </c>
    </row>
    <row r="24" spans="1:17" x14ac:dyDescent="0.3">
      <c r="A24">
        <v>2016</v>
      </c>
      <c r="B24" t="s">
        <v>41</v>
      </c>
      <c r="C24">
        <v>0.141975406830607</v>
      </c>
      <c r="D24">
        <v>8.9351627198213004E-2</v>
      </c>
      <c r="E24">
        <v>0.27011400000000002</v>
      </c>
      <c r="F24">
        <v>3.666623</v>
      </c>
      <c r="L24">
        <v>2016</v>
      </c>
      <c r="M24" t="s">
        <v>48</v>
      </c>
      <c r="N24">
        <v>4.3989893108276397E-2</v>
      </c>
      <c r="O24">
        <v>0.115904918806384</v>
      </c>
      <c r="P24">
        <v>6.8946999999999994E-2</v>
      </c>
      <c r="Q24">
        <v>2.0649839999999999</v>
      </c>
    </row>
    <row r="25" spans="1:17" x14ac:dyDescent="0.3">
      <c r="A25">
        <v>2016</v>
      </c>
      <c r="B25" t="s">
        <v>19</v>
      </c>
      <c r="C25">
        <v>3.3501640951932202E-3</v>
      </c>
      <c r="D25">
        <v>5.4435664363235797E-2</v>
      </c>
      <c r="E25">
        <v>9.7509999999999993E-3</v>
      </c>
      <c r="F25">
        <v>1.1729719999999999</v>
      </c>
      <c r="L25">
        <v>2016</v>
      </c>
      <c r="M25" t="s">
        <v>19</v>
      </c>
      <c r="N25">
        <v>3.3501640951932202E-3</v>
      </c>
      <c r="O25">
        <v>5.4435664363235797E-2</v>
      </c>
      <c r="P25">
        <v>9.7509999999999993E-3</v>
      </c>
      <c r="Q25">
        <v>1.1729719999999999</v>
      </c>
    </row>
    <row r="26" spans="1:17" x14ac:dyDescent="0.3">
      <c r="A26">
        <v>2016</v>
      </c>
      <c r="B26" t="s">
        <v>62</v>
      </c>
      <c r="C26">
        <v>1.9227441921952301E-2</v>
      </c>
      <c r="D26">
        <v>0.26710512807186598</v>
      </c>
      <c r="E26">
        <v>0.107462</v>
      </c>
      <c r="F26">
        <v>1.836821</v>
      </c>
      <c r="L26">
        <v>2016</v>
      </c>
      <c r="M26" t="s">
        <v>15</v>
      </c>
      <c r="N26">
        <v>2.82345757772113E-2</v>
      </c>
      <c r="O26">
        <v>0.34559085099178299</v>
      </c>
      <c r="P26">
        <v>0.36676999999999998</v>
      </c>
      <c r="Q26">
        <v>1.923732</v>
      </c>
    </row>
    <row r="27" spans="1:17" x14ac:dyDescent="0.3">
      <c r="A27">
        <v>2016</v>
      </c>
      <c r="B27" t="s">
        <v>52</v>
      </c>
      <c r="C27">
        <v>1.4688369755401699E-2</v>
      </c>
      <c r="D27">
        <v>0.14712841111581701</v>
      </c>
      <c r="E27">
        <v>7.3937000000000003E-2</v>
      </c>
      <c r="F27">
        <v>1.78826</v>
      </c>
      <c r="L27">
        <v>2016</v>
      </c>
      <c r="M27" t="s">
        <v>61</v>
      </c>
      <c r="N27">
        <v>1.3994400487790399E-3</v>
      </c>
      <c r="O27">
        <v>0.50226778017309104</v>
      </c>
      <c r="P27">
        <v>3.4789E-2</v>
      </c>
      <c r="Q27">
        <v>1.2570699999999999</v>
      </c>
    </row>
    <row r="28" spans="1:17" x14ac:dyDescent="0.3">
      <c r="A28">
        <v>2016</v>
      </c>
      <c r="B28" t="s">
        <v>66</v>
      </c>
      <c r="C28">
        <v>1.7709551746636801E-3</v>
      </c>
      <c r="D28">
        <v>0.27812982805707398</v>
      </c>
      <c r="E28">
        <v>1.8922999999999999E-2</v>
      </c>
      <c r="F28">
        <v>1.7075199999999999</v>
      </c>
      <c r="L28">
        <v>2016</v>
      </c>
      <c r="M28" t="s">
        <v>58</v>
      </c>
      <c r="N28">
        <v>4.2850829038399603E-3</v>
      </c>
      <c r="O28">
        <v>0.37659728479709598</v>
      </c>
      <c r="P28">
        <v>6.7998000000000003E-2</v>
      </c>
      <c r="Q28">
        <v>1.321963</v>
      </c>
    </row>
    <row r="29" spans="1:17" x14ac:dyDescent="0.3">
      <c r="A29">
        <v>2016</v>
      </c>
      <c r="B29" t="s">
        <v>39</v>
      </c>
      <c r="C29">
        <v>3.9055495114989597E-2</v>
      </c>
      <c r="D29">
        <v>0.23052481510515399</v>
      </c>
      <c r="E29">
        <v>0.21190200000000001</v>
      </c>
      <c r="F29">
        <v>1.7914589999999999</v>
      </c>
      <c r="L29">
        <v>2016</v>
      </c>
      <c r="M29" t="s">
        <v>59</v>
      </c>
      <c r="N29">
        <v>1.90692150085543E-2</v>
      </c>
      <c r="O29">
        <v>0.241508556363111</v>
      </c>
      <c r="P29">
        <v>0.203732</v>
      </c>
      <c r="Q29">
        <v>1.6975420000000001</v>
      </c>
    </row>
    <row r="30" spans="1:17" x14ac:dyDescent="0.3">
      <c r="A30">
        <v>2016</v>
      </c>
      <c r="B30" t="s">
        <v>48</v>
      </c>
      <c r="C30">
        <v>4.3989893108276397E-2</v>
      </c>
      <c r="D30">
        <v>0.115904918806384</v>
      </c>
      <c r="E30">
        <v>6.8946999999999994E-2</v>
      </c>
      <c r="F30">
        <v>2.0649839999999999</v>
      </c>
      <c r="L30">
        <v>2016</v>
      </c>
      <c r="M30" t="s">
        <v>49</v>
      </c>
      <c r="N30">
        <v>1.16582501656309E-2</v>
      </c>
      <c r="O30">
        <v>0.38248782599347902</v>
      </c>
      <c r="P30">
        <v>9.5355999999999996E-2</v>
      </c>
      <c r="Q30">
        <v>1.45034</v>
      </c>
    </row>
    <row r="31" spans="1:17" x14ac:dyDescent="0.3">
      <c r="A31">
        <v>2016</v>
      </c>
      <c r="B31" t="s">
        <v>58</v>
      </c>
      <c r="C31">
        <v>4.2850829038399603E-3</v>
      </c>
      <c r="D31">
        <v>0.37659728479709598</v>
      </c>
      <c r="E31">
        <v>6.7998000000000003E-2</v>
      </c>
      <c r="F31">
        <v>1.321963</v>
      </c>
      <c r="L31">
        <v>2016</v>
      </c>
      <c r="M31" t="s">
        <v>43</v>
      </c>
      <c r="N31">
        <v>2.6283040534713399E-2</v>
      </c>
      <c r="O31">
        <v>0.12124166514960601</v>
      </c>
      <c r="P31">
        <v>5.3519999999999998E-2</v>
      </c>
      <c r="Q31">
        <v>2.9402490000000001</v>
      </c>
    </row>
    <row r="32" spans="1:17" x14ac:dyDescent="0.3">
      <c r="A32">
        <v>2016</v>
      </c>
      <c r="B32" t="s">
        <v>15</v>
      </c>
      <c r="C32">
        <v>2.82345757772113E-2</v>
      </c>
      <c r="D32">
        <v>0.34559085099178299</v>
      </c>
      <c r="E32">
        <v>0.36676999999999998</v>
      </c>
      <c r="F32">
        <v>1.923732</v>
      </c>
      <c r="L32">
        <v>2016</v>
      </c>
      <c r="M32" t="s">
        <v>62</v>
      </c>
      <c r="N32">
        <v>1.9227441921952301E-2</v>
      </c>
      <c r="O32">
        <v>0.26710512807186598</v>
      </c>
      <c r="P32">
        <v>0.107462</v>
      </c>
      <c r="Q32">
        <v>1.836821</v>
      </c>
    </row>
    <row r="33" spans="1:17" x14ac:dyDescent="0.3">
      <c r="A33">
        <v>2016</v>
      </c>
      <c r="B33" t="s">
        <v>49</v>
      </c>
      <c r="C33">
        <v>1.16582501656309E-2</v>
      </c>
      <c r="D33">
        <v>0.38248782599347902</v>
      </c>
      <c r="E33">
        <v>9.5355999999999996E-2</v>
      </c>
      <c r="F33">
        <v>1.45034</v>
      </c>
      <c r="L33">
        <v>2016</v>
      </c>
      <c r="M33" t="s">
        <v>63</v>
      </c>
      <c r="N33">
        <v>9.5498064235177201E-3</v>
      </c>
      <c r="O33">
        <v>0.32251578254687902</v>
      </c>
      <c r="P33">
        <v>4.9355999999999997E-2</v>
      </c>
      <c r="Q33">
        <v>1.5667489999999999</v>
      </c>
    </row>
    <row r="34" spans="1:17" x14ac:dyDescent="0.3">
      <c r="A34">
        <v>2016</v>
      </c>
      <c r="B34" t="s">
        <v>56</v>
      </c>
      <c r="C34">
        <v>1.6665595222112899E-2</v>
      </c>
      <c r="D34">
        <v>8.4963462231906803E-2</v>
      </c>
      <c r="E34">
        <v>3.4104000000000002E-2</v>
      </c>
      <c r="F34">
        <v>2.1921680000000001</v>
      </c>
      <c r="L34">
        <v>2016</v>
      </c>
      <c r="M34" t="s">
        <v>20</v>
      </c>
      <c r="N34">
        <v>2.0894230784055099E-3</v>
      </c>
      <c r="O34">
        <v>0.261517253551934</v>
      </c>
      <c r="P34">
        <v>0.121835</v>
      </c>
      <c r="Q34">
        <v>1.40323</v>
      </c>
    </row>
    <row r="35" spans="1:17" x14ac:dyDescent="0.3">
      <c r="A35">
        <v>2016</v>
      </c>
      <c r="B35" t="s">
        <v>63</v>
      </c>
      <c r="C35">
        <v>9.5498064235177201E-3</v>
      </c>
      <c r="D35">
        <v>0.32251578254687902</v>
      </c>
      <c r="E35">
        <v>4.9355999999999997E-2</v>
      </c>
      <c r="F35">
        <v>1.5667489999999999</v>
      </c>
      <c r="L35">
        <v>2016</v>
      </c>
      <c r="M35" t="s">
        <v>13</v>
      </c>
      <c r="N35">
        <v>3.3973290009671701E-3</v>
      </c>
      <c r="O35">
        <v>0.34272676620414699</v>
      </c>
      <c r="P35">
        <v>3.3295999999999999E-2</v>
      </c>
      <c r="Q35">
        <v>1.1810020000000001</v>
      </c>
    </row>
    <row r="36" spans="1:17" x14ac:dyDescent="0.3">
      <c r="A36">
        <v>2016</v>
      </c>
      <c r="B36" t="s">
        <v>69</v>
      </c>
      <c r="C36">
        <v>1.2182213797726001E-3</v>
      </c>
      <c r="D36">
        <v>0.25173162063198701</v>
      </c>
      <c r="E36">
        <v>7.0800000000000004E-3</v>
      </c>
      <c r="F36">
        <v>1.62531</v>
      </c>
      <c r="L36">
        <v>2016</v>
      </c>
      <c r="M36" t="s">
        <v>64</v>
      </c>
      <c r="N36">
        <v>1.6211187691555402E-2</v>
      </c>
      <c r="O36">
        <v>9.1431187587791396E-2</v>
      </c>
      <c r="P36">
        <v>7.0615999999999998E-2</v>
      </c>
      <c r="Q36">
        <v>1.894252</v>
      </c>
    </row>
    <row r="37" spans="1:17" x14ac:dyDescent="0.3">
      <c r="A37">
        <v>2016</v>
      </c>
      <c r="B37" t="s">
        <v>47</v>
      </c>
      <c r="C37">
        <v>1.56136718573716E-2</v>
      </c>
      <c r="D37">
        <v>0.148998928881378</v>
      </c>
      <c r="E37">
        <v>5.6507000000000002E-2</v>
      </c>
      <c r="F37">
        <v>2.0111940000000001</v>
      </c>
      <c r="L37">
        <v>2016</v>
      </c>
      <c r="M37" t="s">
        <v>68</v>
      </c>
      <c r="N37">
        <v>1.21835892734997E-2</v>
      </c>
      <c r="O37">
        <v>0.22431644440461199</v>
      </c>
      <c r="P37">
        <v>4.2485000000000002E-2</v>
      </c>
      <c r="Q37">
        <v>1.8143089999999999</v>
      </c>
    </row>
    <row r="38" spans="1:17" x14ac:dyDescent="0.3">
      <c r="A38">
        <v>2016</v>
      </c>
      <c r="B38" t="s">
        <v>53</v>
      </c>
      <c r="C38">
        <v>6.8460402115337101E-3</v>
      </c>
      <c r="D38">
        <v>0.19294340731843901</v>
      </c>
      <c r="E38">
        <v>6.5379999999999994E-2</v>
      </c>
      <c r="F38">
        <v>1.4791719999999999</v>
      </c>
      <c r="L38">
        <v>2016</v>
      </c>
      <c r="M38" t="s">
        <v>47</v>
      </c>
      <c r="N38">
        <v>1.56136718573716E-2</v>
      </c>
      <c r="O38">
        <v>0.148998928881378</v>
      </c>
      <c r="P38">
        <v>5.6507000000000002E-2</v>
      </c>
      <c r="Q38">
        <v>2.0111940000000001</v>
      </c>
    </row>
    <row r="39" spans="1:17" x14ac:dyDescent="0.3">
      <c r="A39">
        <v>2016</v>
      </c>
      <c r="B39" t="s">
        <v>65</v>
      </c>
      <c r="C39">
        <v>2.1274658499824801E-2</v>
      </c>
      <c r="D39">
        <v>1.7276142929937101E-2</v>
      </c>
      <c r="E39">
        <v>3.3717999999999998E-2</v>
      </c>
      <c r="F39">
        <v>2.8566959999999999</v>
      </c>
      <c r="L39">
        <v>2016</v>
      </c>
      <c r="M39" t="s">
        <v>52</v>
      </c>
      <c r="N39">
        <v>1.4688369755401699E-2</v>
      </c>
      <c r="O39">
        <v>0.14712841111581701</v>
      </c>
      <c r="P39">
        <v>7.3937000000000003E-2</v>
      </c>
      <c r="Q39">
        <v>1.78826</v>
      </c>
    </row>
    <row r="40" spans="1:17" x14ac:dyDescent="0.3">
      <c r="A40">
        <v>2016</v>
      </c>
      <c r="B40" t="s">
        <v>67</v>
      </c>
      <c r="C40">
        <v>3.8691798890826899E-4</v>
      </c>
      <c r="D40">
        <v>0.168476677041731</v>
      </c>
      <c r="E40">
        <v>1.3318E-2</v>
      </c>
      <c r="F40">
        <v>1.3430070000000001</v>
      </c>
      <c r="L40">
        <v>2016</v>
      </c>
      <c r="M40" t="s">
        <v>56</v>
      </c>
      <c r="N40">
        <v>1.6665595222112899E-2</v>
      </c>
      <c r="O40">
        <v>8.4963462231906803E-2</v>
      </c>
      <c r="P40">
        <v>3.4104000000000002E-2</v>
      </c>
      <c r="Q40">
        <v>2.1921680000000001</v>
      </c>
    </row>
    <row r="41" spans="1:17" x14ac:dyDescent="0.3">
      <c r="A41">
        <v>2016</v>
      </c>
      <c r="B41" t="s">
        <v>21</v>
      </c>
      <c r="C41">
        <v>7.5251064368954802E-4</v>
      </c>
      <c r="D41">
        <v>5.5848016584979003E-2</v>
      </c>
      <c r="E41">
        <v>2.8445999999999999E-2</v>
      </c>
      <c r="F41">
        <v>1.1377390000000001</v>
      </c>
      <c r="L41">
        <v>2016</v>
      </c>
      <c r="M41" t="s">
        <v>65</v>
      </c>
      <c r="N41">
        <v>2.1274658499824801E-2</v>
      </c>
      <c r="O41">
        <v>1.7276142929937101E-2</v>
      </c>
      <c r="P41">
        <v>3.3717999999999998E-2</v>
      </c>
      <c r="Q41">
        <v>2.8566959999999999</v>
      </c>
    </row>
    <row r="42" spans="1:17" x14ac:dyDescent="0.3">
      <c r="A42">
        <v>2016</v>
      </c>
      <c r="B42" t="s">
        <v>44</v>
      </c>
      <c r="C42">
        <v>1.31115549728577E-2</v>
      </c>
      <c r="D42">
        <v>0.13972167908305</v>
      </c>
      <c r="E42">
        <v>4.5508E-2</v>
      </c>
      <c r="F42">
        <v>1.500386</v>
      </c>
      <c r="L42">
        <v>2016</v>
      </c>
      <c r="M42" t="s">
        <v>54</v>
      </c>
      <c r="N42">
        <v>4.4247769983308199E-4</v>
      </c>
      <c r="O42">
        <v>0.11887760089539701</v>
      </c>
      <c r="P42">
        <v>5.8149999999999999E-3</v>
      </c>
      <c r="Q42">
        <v>1.2084589999999999</v>
      </c>
    </row>
    <row r="43" spans="1:17" x14ac:dyDescent="0.3">
      <c r="A43">
        <v>2016</v>
      </c>
      <c r="B43" t="s">
        <v>13</v>
      </c>
      <c r="C43">
        <v>3.3973290009671701E-3</v>
      </c>
      <c r="D43">
        <v>0.34272676620414699</v>
      </c>
      <c r="E43">
        <v>3.3295999999999999E-2</v>
      </c>
      <c r="F43">
        <v>1.1810020000000001</v>
      </c>
      <c r="L43">
        <v>2016</v>
      </c>
      <c r="M43" t="s">
        <v>21</v>
      </c>
      <c r="N43">
        <v>7.5251064368954802E-4</v>
      </c>
      <c r="O43">
        <v>5.5848016584979003E-2</v>
      </c>
      <c r="P43">
        <v>2.8445999999999999E-2</v>
      </c>
      <c r="Q43">
        <v>1.1377390000000001</v>
      </c>
    </row>
    <row r="44" spans="1:17" x14ac:dyDescent="0.3">
      <c r="A44">
        <v>2016</v>
      </c>
      <c r="B44" t="s">
        <v>20</v>
      </c>
      <c r="C44">
        <v>2.0894230784055099E-3</v>
      </c>
      <c r="D44">
        <v>0.261517253551934</v>
      </c>
      <c r="E44">
        <v>0.121835</v>
      </c>
      <c r="F44">
        <v>1.40323</v>
      </c>
      <c r="L44">
        <v>2016</v>
      </c>
      <c r="M44" t="s">
        <v>73</v>
      </c>
      <c r="N44">
        <v>9.4872499262245598E-4</v>
      </c>
      <c r="O44">
        <v>0.42815406057739303</v>
      </c>
      <c r="P44">
        <v>1.0524E-2</v>
      </c>
      <c r="Q44">
        <v>1.3205340000000001</v>
      </c>
    </row>
    <row r="45" spans="1:17" x14ac:dyDescent="0.3">
      <c r="A45">
        <v>2016</v>
      </c>
      <c r="B45" t="s">
        <v>61</v>
      </c>
      <c r="C45">
        <v>1.3994400487790399E-3</v>
      </c>
      <c r="D45">
        <v>0.50226778017309104</v>
      </c>
      <c r="E45">
        <v>3.4789E-2</v>
      </c>
      <c r="F45">
        <v>1.2570699999999999</v>
      </c>
      <c r="L45">
        <v>2016</v>
      </c>
      <c r="M45" t="s">
        <v>9</v>
      </c>
      <c r="N45">
        <v>5.0275242195033402E-3</v>
      </c>
      <c r="O45">
        <v>0.37969252299584599</v>
      </c>
      <c r="P45">
        <v>6.0109000000000003E-2</v>
      </c>
      <c r="Q45">
        <v>1.2633730000000001</v>
      </c>
    </row>
    <row r="46" spans="1:17" x14ac:dyDescent="0.3">
      <c r="A46">
        <v>2016</v>
      </c>
      <c r="B46" t="s">
        <v>71</v>
      </c>
      <c r="C46">
        <v>3.2304307783255802E-4</v>
      </c>
      <c r="D46">
        <v>-1.9772364726727502E-2</v>
      </c>
      <c r="E46">
        <v>7.9769999999999997E-3</v>
      </c>
      <c r="F46">
        <v>1.6806160000000001</v>
      </c>
      <c r="L46">
        <v>2016</v>
      </c>
      <c r="M46" t="s">
        <v>66</v>
      </c>
      <c r="N46">
        <v>1.7709551746636801E-3</v>
      </c>
      <c r="O46">
        <v>0.27812982805707398</v>
      </c>
      <c r="P46">
        <v>1.8922999999999999E-2</v>
      </c>
      <c r="Q46">
        <v>1.7075199999999999</v>
      </c>
    </row>
    <row r="47" spans="1:17" x14ac:dyDescent="0.3">
      <c r="A47">
        <v>2016</v>
      </c>
      <c r="B47" t="s">
        <v>54</v>
      </c>
      <c r="C47">
        <v>4.4247769983308199E-4</v>
      </c>
      <c r="D47">
        <v>0.11887760089539701</v>
      </c>
      <c r="E47">
        <v>5.8149999999999999E-3</v>
      </c>
      <c r="F47">
        <v>1.2084589999999999</v>
      </c>
      <c r="L47">
        <v>2016</v>
      </c>
      <c r="M47" t="s">
        <v>67</v>
      </c>
      <c r="N47">
        <v>3.8691798890826899E-4</v>
      </c>
      <c r="O47">
        <v>0.168476677041731</v>
      </c>
      <c r="P47">
        <v>1.3318E-2</v>
      </c>
      <c r="Q47">
        <v>1.3430070000000001</v>
      </c>
    </row>
    <row r="48" spans="1:17" x14ac:dyDescent="0.3">
      <c r="A48">
        <v>2016</v>
      </c>
      <c r="B48" t="s">
        <v>68</v>
      </c>
      <c r="C48">
        <v>1.21835892734997E-2</v>
      </c>
      <c r="D48">
        <v>0.22431644440461199</v>
      </c>
      <c r="E48">
        <v>4.2485000000000002E-2</v>
      </c>
      <c r="F48">
        <v>1.8143089999999999</v>
      </c>
      <c r="L48">
        <v>2016</v>
      </c>
      <c r="M48" t="s">
        <v>70</v>
      </c>
      <c r="N48">
        <v>7.7292862171077703E-4</v>
      </c>
      <c r="O48">
        <v>0.19339771359094499</v>
      </c>
      <c r="P48">
        <v>7.502E-3</v>
      </c>
      <c r="Q48">
        <v>1.4613579999999999</v>
      </c>
    </row>
    <row r="49" spans="1:17" x14ac:dyDescent="0.3">
      <c r="A49">
        <v>2016</v>
      </c>
      <c r="B49" t="s">
        <v>72</v>
      </c>
      <c r="C49">
        <v>3.58662440735913E-3</v>
      </c>
      <c r="D49">
        <v>7.7495157864137298E-2</v>
      </c>
      <c r="E49">
        <v>1.3494000000000001E-2</v>
      </c>
      <c r="F49">
        <v>1.8919269999999999</v>
      </c>
      <c r="L49">
        <v>2016</v>
      </c>
      <c r="M49" t="s">
        <v>71</v>
      </c>
      <c r="N49">
        <v>3.2304307783255802E-4</v>
      </c>
      <c r="O49">
        <v>-1.9772364726727502E-2</v>
      </c>
      <c r="P49">
        <v>7.9769999999999997E-3</v>
      </c>
      <c r="Q49">
        <v>1.6806160000000001</v>
      </c>
    </row>
    <row r="50" spans="1:17" x14ac:dyDescent="0.3">
      <c r="A50">
        <v>2016</v>
      </c>
      <c r="B50" t="s">
        <v>51</v>
      </c>
      <c r="C50">
        <v>3.07581493793255E-2</v>
      </c>
      <c r="D50">
        <v>1.05298295708793E-2</v>
      </c>
      <c r="E50">
        <v>2.1329999999999998E-2</v>
      </c>
      <c r="F50">
        <v>3.9028</v>
      </c>
      <c r="L50">
        <v>2016</v>
      </c>
      <c r="M50" t="s">
        <v>72</v>
      </c>
      <c r="N50">
        <v>3.58662440735913E-3</v>
      </c>
      <c r="O50">
        <v>7.7495157864137298E-2</v>
      </c>
      <c r="P50">
        <v>1.3494000000000001E-2</v>
      </c>
      <c r="Q50">
        <v>1.8919269999999999</v>
      </c>
    </row>
    <row r="51" spans="1:17" x14ac:dyDescent="0.3">
      <c r="A51">
        <v>2016</v>
      </c>
      <c r="B51" t="s">
        <v>73</v>
      </c>
      <c r="C51">
        <v>9.4872499262245598E-4</v>
      </c>
      <c r="D51">
        <v>0.42815406057739303</v>
      </c>
      <c r="E51">
        <v>1.0524E-2</v>
      </c>
      <c r="F51">
        <v>1.3205340000000001</v>
      </c>
      <c r="L51">
        <v>2016</v>
      </c>
      <c r="M51" t="s">
        <v>69</v>
      </c>
      <c r="N51">
        <v>1.2182213797726001E-3</v>
      </c>
      <c r="O51">
        <v>0.25173162063198701</v>
      </c>
      <c r="P51">
        <v>7.0800000000000004E-3</v>
      </c>
      <c r="Q51">
        <v>1.62531</v>
      </c>
    </row>
    <row r="52" spans="1:17" x14ac:dyDescent="0.3">
      <c r="A52">
        <v>2016</v>
      </c>
      <c r="B52" t="s">
        <v>74</v>
      </c>
      <c r="C52">
        <v>2.81725934221745E-3</v>
      </c>
      <c r="D52">
        <v>8.8547654617904398E-2</v>
      </c>
      <c r="E52">
        <v>2.8110000000000001E-3</v>
      </c>
      <c r="F52">
        <v>1.65</v>
      </c>
      <c r="L52">
        <v>2016</v>
      </c>
      <c r="M52" t="s">
        <v>74</v>
      </c>
      <c r="N52">
        <v>2.81725934221745E-3</v>
      </c>
      <c r="O52">
        <v>8.8547654617904398E-2</v>
      </c>
      <c r="P52">
        <v>2.8110000000000001E-3</v>
      </c>
      <c r="Q52">
        <v>1.65</v>
      </c>
    </row>
    <row r="53" spans="1:17" x14ac:dyDescent="0.3">
      <c r="A53">
        <v>2016</v>
      </c>
      <c r="B53" t="s">
        <v>70</v>
      </c>
      <c r="C53">
        <v>7.7292862171077703E-4</v>
      </c>
      <c r="D53">
        <v>0.19339771359094499</v>
      </c>
      <c r="E53">
        <v>7.502E-3</v>
      </c>
      <c r="F53">
        <v>1.4613579999999999</v>
      </c>
      <c r="L53">
        <v>2016</v>
      </c>
      <c r="M53" t="s">
        <v>77</v>
      </c>
      <c r="N53">
        <v>1.40893805242495E-6</v>
      </c>
      <c r="O53">
        <v>19.5</v>
      </c>
      <c r="P53">
        <v>8.7000000000000001E-5</v>
      </c>
      <c r="Q53">
        <v>1.6</v>
      </c>
    </row>
    <row r="54" spans="1:17" x14ac:dyDescent="0.3">
      <c r="A54">
        <v>2016</v>
      </c>
      <c r="B54" t="s">
        <v>78</v>
      </c>
      <c r="C54">
        <v>4.1908862369380098E-6</v>
      </c>
      <c r="D54">
        <v>0.172662632375189</v>
      </c>
      <c r="E54">
        <v>5.1999999999999997E-5</v>
      </c>
      <c r="F54">
        <v>1</v>
      </c>
      <c r="L54">
        <v>2016</v>
      </c>
      <c r="M54" t="s">
        <v>75</v>
      </c>
      <c r="N54">
        <v>1.1965543781679001E-3</v>
      </c>
      <c r="O54">
        <v>0.29400185573377202</v>
      </c>
      <c r="P54">
        <v>1.036E-3</v>
      </c>
      <c r="Q54">
        <v>1.5593220000000001</v>
      </c>
    </row>
    <row r="55" spans="1:17" x14ac:dyDescent="0.3">
      <c r="A55">
        <v>2016</v>
      </c>
      <c r="B55" t="s">
        <v>77</v>
      </c>
      <c r="C55">
        <v>1.40893805242495E-6</v>
      </c>
      <c r="D55">
        <v>19.5</v>
      </c>
      <c r="E55">
        <v>8.7000000000000001E-5</v>
      </c>
      <c r="F55">
        <v>1.6</v>
      </c>
      <c r="L55">
        <v>2016</v>
      </c>
      <c r="M55" t="s">
        <v>78</v>
      </c>
      <c r="N55">
        <v>4.1908862369380098E-6</v>
      </c>
      <c r="O55">
        <v>0.172662632375189</v>
      </c>
      <c r="P55">
        <v>5.1999999999999997E-5</v>
      </c>
      <c r="Q55">
        <v>1</v>
      </c>
    </row>
    <row r="56" spans="1:17" x14ac:dyDescent="0.3">
      <c r="A56">
        <v>2017</v>
      </c>
      <c r="B56" t="s">
        <v>50</v>
      </c>
      <c r="C56">
        <v>2.9612734432405498E-2</v>
      </c>
      <c r="D56">
        <v>0.302813812840038</v>
      </c>
      <c r="E56">
        <v>0.32206000000000001</v>
      </c>
      <c r="F56">
        <v>2.2334420000000001</v>
      </c>
      <c r="L56">
        <v>2017</v>
      </c>
      <c r="M56" t="s">
        <v>50</v>
      </c>
      <c r="N56">
        <v>2.9612734432405498E-2</v>
      </c>
      <c r="O56">
        <v>0.302813812840038</v>
      </c>
      <c r="P56">
        <v>0.32206000000000001</v>
      </c>
      <c r="Q56">
        <v>2.2334420000000001</v>
      </c>
    </row>
    <row r="57" spans="1:17" x14ac:dyDescent="0.3">
      <c r="A57">
        <v>2017</v>
      </c>
      <c r="B57" t="s">
        <v>58</v>
      </c>
      <c r="C57">
        <v>4.0753226993377398E-3</v>
      </c>
      <c r="D57">
        <v>0.349932092446056</v>
      </c>
      <c r="E57">
        <v>6.8802000000000002E-2</v>
      </c>
      <c r="F57">
        <v>1.3355790000000001</v>
      </c>
      <c r="L57">
        <v>2017</v>
      </c>
      <c r="M57" t="s">
        <v>12</v>
      </c>
      <c r="N57">
        <v>1.64109848222539E-2</v>
      </c>
      <c r="O57">
        <v>0.29006598011404899</v>
      </c>
      <c r="P57">
        <v>0.152667</v>
      </c>
      <c r="Q57">
        <v>1.583577</v>
      </c>
    </row>
    <row r="58" spans="1:17" x14ac:dyDescent="0.3">
      <c r="A58">
        <v>2017</v>
      </c>
      <c r="B58" t="s">
        <v>46</v>
      </c>
      <c r="C58">
        <v>2.0475994760671901E-2</v>
      </c>
      <c r="D58">
        <v>0.32439837621815099</v>
      </c>
      <c r="E58">
        <v>0.21333199999999999</v>
      </c>
      <c r="F58">
        <v>1.8163689999999999</v>
      </c>
      <c r="L58">
        <v>2017</v>
      </c>
      <c r="M58" t="s">
        <v>55</v>
      </c>
      <c r="N58">
        <v>5.6010497466698402E-2</v>
      </c>
      <c r="O58">
        <v>0.14158955180948499</v>
      </c>
      <c r="P58">
        <v>1.8164E-2</v>
      </c>
      <c r="Q58">
        <v>1.332746</v>
      </c>
    </row>
    <row r="59" spans="1:17" x14ac:dyDescent="0.3">
      <c r="A59">
        <v>2017</v>
      </c>
      <c r="B59" t="s">
        <v>42</v>
      </c>
      <c r="C59">
        <v>2.6137531101006799E-2</v>
      </c>
      <c r="D59">
        <v>0.26557796361445102</v>
      </c>
      <c r="E59">
        <v>0.30026700000000001</v>
      </c>
      <c r="F59">
        <v>2.0404170000000001</v>
      </c>
      <c r="L59">
        <v>2017</v>
      </c>
      <c r="M59" t="s">
        <v>15</v>
      </c>
      <c r="N59">
        <v>2.56588977890474E-2</v>
      </c>
      <c r="O59">
        <v>0.34082564842873397</v>
      </c>
      <c r="P59">
        <v>0.33750599999999997</v>
      </c>
      <c r="Q59">
        <v>1.895821</v>
      </c>
    </row>
    <row r="60" spans="1:17" x14ac:dyDescent="0.3">
      <c r="A60">
        <v>2017</v>
      </c>
      <c r="B60" t="s">
        <v>38</v>
      </c>
      <c r="C60">
        <v>4.14534626938204E-2</v>
      </c>
      <c r="D60">
        <v>0.254419579960944</v>
      </c>
      <c r="E60">
        <v>0.41841299999999998</v>
      </c>
      <c r="F60">
        <v>2.2388789999999998</v>
      </c>
      <c r="L60">
        <v>2017</v>
      </c>
      <c r="M60" t="s">
        <v>10</v>
      </c>
      <c r="N60">
        <v>0.102039837417644</v>
      </c>
      <c r="O60">
        <v>0.18859939019686101</v>
      </c>
      <c r="P60">
        <v>0.320909</v>
      </c>
      <c r="Q60">
        <v>2.1088680000000002</v>
      </c>
    </row>
    <row r="61" spans="1:17" x14ac:dyDescent="0.3">
      <c r="A61">
        <v>2017</v>
      </c>
      <c r="B61" t="s">
        <v>15</v>
      </c>
      <c r="C61">
        <v>2.56588977890474E-2</v>
      </c>
      <c r="D61">
        <v>0.34082564842873397</v>
      </c>
      <c r="E61">
        <v>0.33750599999999997</v>
      </c>
      <c r="F61">
        <v>1.895821</v>
      </c>
      <c r="L61">
        <v>2017</v>
      </c>
      <c r="M61" t="s">
        <v>43</v>
      </c>
      <c r="N61">
        <v>2.5856759673940799E-2</v>
      </c>
      <c r="O61">
        <v>0.112985051151448</v>
      </c>
      <c r="P61">
        <v>5.2941000000000002E-2</v>
      </c>
      <c r="Q61">
        <v>3.0616120000000002</v>
      </c>
    </row>
    <row r="62" spans="1:17" x14ac:dyDescent="0.3">
      <c r="A62">
        <v>2017</v>
      </c>
      <c r="B62" t="s">
        <v>11</v>
      </c>
      <c r="C62">
        <v>0.103859265172817</v>
      </c>
      <c r="D62">
        <v>0.334044243648075</v>
      </c>
      <c r="E62">
        <v>0.25885399999999997</v>
      </c>
      <c r="F62">
        <v>1.606214</v>
      </c>
      <c r="L62">
        <v>2017</v>
      </c>
      <c r="M62" t="s">
        <v>20</v>
      </c>
      <c r="N62">
        <v>1.9920121214572601E-3</v>
      </c>
      <c r="O62">
        <v>0.30628282433885401</v>
      </c>
      <c r="P62">
        <v>0.11741</v>
      </c>
      <c r="Q62">
        <v>1.3713740000000001</v>
      </c>
    </row>
    <row r="63" spans="1:17" x14ac:dyDescent="0.3">
      <c r="A63">
        <v>2017</v>
      </c>
      <c r="B63" t="s">
        <v>44</v>
      </c>
      <c r="C63">
        <v>1.9092670048322401E-2</v>
      </c>
      <c r="D63">
        <v>0.114381334558215</v>
      </c>
      <c r="E63">
        <v>4.7328000000000002E-2</v>
      </c>
      <c r="F63">
        <v>1.603378</v>
      </c>
      <c r="L63">
        <v>2017</v>
      </c>
      <c r="M63" t="s">
        <v>46</v>
      </c>
      <c r="N63">
        <v>2.0475994760671901E-2</v>
      </c>
      <c r="O63">
        <v>0.32439837621815099</v>
      </c>
      <c r="P63">
        <v>0.21333199999999999</v>
      </c>
      <c r="Q63">
        <v>1.8163689999999999</v>
      </c>
    </row>
    <row r="64" spans="1:17" x14ac:dyDescent="0.3">
      <c r="A64">
        <v>2017</v>
      </c>
      <c r="B64" t="s">
        <v>20</v>
      </c>
      <c r="C64">
        <v>1.9920121214572601E-3</v>
      </c>
      <c r="D64">
        <v>0.30628282433885401</v>
      </c>
      <c r="E64">
        <v>0.11741</v>
      </c>
      <c r="F64">
        <v>1.3713740000000001</v>
      </c>
      <c r="L64">
        <v>2017</v>
      </c>
      <c r="M64" t="s">
        <v>65</v>
      </c>
      <c r="N64">
        <v>1.8537096421964099E-2</v>
      </c>
      <c r="O64">
        <v>1.08936758435954E-2</v>
      </c>
      <c r="P64">
        <v>2.8988E-2</v>
      </c>
      <c r="Q64">
        <v>3.318257</v>
      </c>
    </row>
    <row r="65" spans="1:17" x14ac:dyDescent="0.3">
      <c r="A65">
        <v>2017</v>
      </c>
      <c r="B65" t="s">
        <v>12</v>
      </c>
      <c r="C65">
        <v>1.64109848222539E-2</v>
      </c>
      <c r="D65">
        <v>0.29006598011404899</v>
      </c>
      <c r="E65">
        <v>0.152667</v>
      </c>
      <c r="F65">
        <v>1.583577</v>
      </c>
      <c r="L65">
        <v>2017</v>
      </c>
      <c r="M65" t="s">
        <v>64</v>
      </c>
      <c r="N65">
        <v>1.7123636551820299E-2</v>
      </c>
      <c r="O65">
        <v>6.5956773914401301E-2</v>
      </c>
      <c r="P65">
        <v>7.0305000000000006E-2</v>
      </c>
      <c r="Q65">
        <v>2.0545819999999999</v>
      </c>
    </row>
    <row r="66" spans="1:17" x14ac:dyDescent="0.3">
      <c r="A66">
        <v>2017</v>
      </c>
      <c r="B66" t="s">
        <v>57</v>
      </c>
      <c r="C66">
        <v>1.4291170653256101E-2</v>
      </c>
      <c r="D66">
        <v>0.36400997899652299</v>
      </c>
      <c r="E66">
        <v>0.21835199999999999</v>
      </c>
      <c r="F66">
        <v>1.709212</v>
      </c>
      <c r="L66">
        <v>2017</v>
      </c>
      <c r="M66" t="s">
        <v>11</v>
      </c>
      <c r="N66">
        <v>0.103859265172817</v>
      </c>
      <c r="O66">
        <v>0.334044243648075</v>
      </c>
      <c r="P66">
        <v>0.25885399999999997</v>
      </c>
      <c r="Q66">
        <v>1.606214</v>
      </c>
    </row>
    <row r="67" spans="1:17" x14ac:dyDescent="0.3">
      <c r="A67">
        <v>2017</v>
      </c>
      <c r="B67" t="s">
        <v>40</v>
      </c>
      <c r="C67">
        <v>1.22262385560901E-2</v>
      </c>
      <c r="D67">
        <v>0.317107164170148</v>
      </c>
      <c r="E67">
        <v>0.154506</v>
      </c>
      <c r="F67">
        <v>1.675152</v>
      </c>
      <c r="L67">
        <v>2017</v>
      </c>
      <c r="M67" t="s">
        <v>9</v>
      </c>
      <c r="N67">
        <v>7.9744622901148903E-3</v>
      </c>
      <c r="O67">
        <v>0.26080356519409897</v>
      </c>
      <c r="P67">
        <v>7.0768999999999999E-2</v>
      </c>
      <c r="Q67">
        <v>1.378897</v>
      </c>
    </row>
    <row r="68" spans="1:17" x14ac:dyDescent="0.3">
      <c r="A68">
        <v>2017</v>
      </c>
      <c r="B68" t="s">
        <v>62</v>
      </c>
      <c r="C68">
        <v>1.7686629509061899E-2</v>
      </c>
      <c r="D68">
        <v>0.25191585917605802</v>
      </c>
      <c r="E68">
        <v>0.100989</v>
      </c>
      <c r="F68">
        <v>1.9151359999999999</v>
      </c>
      <c r="L68">
        <v>2017</v>
      </c>
      <c r="M68" t="s">
        <v>40</v>
      </c>
      <c r="N68">
        <v>1.22262385560901E-2</v>
      </c>
      <c r="O68">
        <v>0.317107164170148</v>
      </c>
      <c r="P68">
        <v>0.154506</v>
      </c>
      <c r="Q68">
        <v>1.675152</v>
      </c>
    </row>
    <row r="69" spans="1:17" x14ac:dyDescent="0.3">
      <c r="A69">
        <v>2017</v>
      </c>
      <c r="B69" t="s">
        <v>60</v>
      </c>
      <c r="C69">
        <v>1.5626724750266802E-2</v>
      </c>
      <c r="D69">
        <v>0.23086844059664399</v>
      </c>
      <c r="E69">
        <v>0.16894500000000001</v>
      </c>
      <c r="F69">
        <v>1.7969900000000001</v>
      </c>
      <c r="L69">
        <v>2017</v>
      </c>
      <c r="M69" t="s">
        <v>59</v>
      </c>
      <c r="N69">
        <v>1.7111179570983601E-2</v>
      </c>
      <c r="O69">
        <v>0.23403583527633101</v>
      </c>
      <c r="P69">
        <v>0.18971499999999999</v>
      </c>
      <c r="Q69">
        <v>1.6809099999999999</v>
      </c>
    </row>
    <row r="70" spans="1:17" x14ac:dyDescent="0.3">
      <c r="A70">
        <v>2017</v>
      </c>
      <c r="B70" t="s">
        <v>59</v>
      </c>
      <c r="C70">
        <v>1.7111179570983601E-2</v>
      </c>
      <c r="D70">
        <v>0.23403583527633101</v>
      </c>
      <c r="E70">
        <v>0.18971499999999999</v>
      </c>
      <c r="F70">
        <v>1.6809099999999999</v>
      </c>
      <c r="L70">
        <v>2017</v>
      </c>
      <c r="M70" t="s">
        <v>42</v>
      </c>
      <c r="N70">
        <v>2.6137531101006799E-2</v>
      </c>
      <c r="O70">
        <v>0.26557796361445102</v>
      </c>
      <c r="P70">
        <v>0.30026700000000001</v>
      </c>
      <c r="Q70">
        <v>2.0404170000000001</v>
      </c>
    </row>
    <row r="71" spans="1:17" x14ac:dyDescent="0.3">
      <c r="A71">
        <v>2017</v>
      </c>
      <c r="B71" t="s">
        <v>64</v>
      </c>
      <c r="C71">
        <v>1.7123636551820299E-2</v>
      </c>
      <c r="D71">
        <v>6.5956773914401301E-2</v>
      </c>
      <c r="E71">
        <v>7.0305000000000006E-2</v>
      </c>
      <c r="F71">
        <v>2.0545819999999999</v>
      </c>
      <c r="L71">
        <v>2017</v>
      </c>
      <c r="M71" t="s">
        <v>41</v>
      </c>
      <c r="N71">
        <v>0.14034423357220999</v>
      </c>
      <c r="O71">
        <v>8.7003335342259805E-2</v>
      </c>
      <c r="P71">
        <v>0.26571299999999998</v>
      </c>
      <c r="Q71">
        <v>3.9708139999999998</v>
      </c>
    </row>
    <row r="72" spans="1:17" x14ac:dyDescent="0.3">
      <c r="A72">
        <v>2017</v>
      </c>
      <c r="B72" t="s">
        <v>49</v>
      </c>
      <c r="C72">
        <v>1.20120166090933E-2</v>
      </c>
      <c r="D72">
        <v>0.359425029145227</v>
      </c>
      <c r="E72">
        <v>8.8789000000000007E-2</v>
      </c>
      <c r="F72">
        <v>1.459751</v>
      </c>
      <c r="L72">
        <v>2017</v>
      </c>
      <c r="M72" t="s">
        <v>39</v>
      </c>
      <c r="N72">
        <v>4.0478028534702302E-2</v>
      </c>
      <c r="O72">
        <v>0.236089084605967</v>
      </c>
      <c r="P72">
        <v>0.20236299999999999</v>
      </c>
      <c r="Q72">
        <v>1.778524</v>
      </c>
    </row>
    <row r="73" spans="1:17" x14ac:dyDescent="0.3">
      <c r="A73">
        <v>2017</v>
      </c>
      <c r="B73" t="s">
        <v>39</v>
      </c>
      <c r="C73">
        <v>4.0478028534702302E-2</v>
      </c>
      <c r="D73">
        <v>0.236089084605967</v>
      </c>
      <c r="E73">
        <v>0.20236299999999999</v>
      </c>
      <c r="F73">
        <v>1.778524</v>
      </c>
      <c r="L73">
        <v>2017</v>
      </c>
      <c r="M73" t="s">
        <v>45</v>
      </c>
      <c r="N73">
        <v>4.4205703597049402E-2</v>
      </c>
      <c r="O73">
        <v>0.25735420912106199</v>
      </c>
      <c r="P73">
        <v>0.14249800000000001</v>
      </c>
      <c r="Q73">
        <v>1.734178</v>
      </c>
    </row>
    <row r="74" spans="1:17" x14ac:dyDescent="0.3">
      <c r="A74">
        <v>2017</v>
      </c>
      <c r="B74" t="s">
        <v>48</v>
      </c>
      <c r="C74">
        <v>3.6359721856600503E-2</v>
      </c>
      <c r="D74">
        <v>0.111990486175709</v>
      </c>
      <c r="E74">
        <v>6.2694E-2</v>
      </c>
      <c r="F74">
        <v>2.1053299999999999</v>
      </c>
      <c r="L74">
        <v>2017</v>
      </c>
      <c r="M74" t="s">
        <v>38</v>
      </c>
      <c r="N74">
        <v>4.14534626938204E-2</v>
      </c>
      <c r="O74">
        <v>0.254419579960944</v>
      </c>
      <c r="P74">
        <v>0.41841299999999998</v>
      </c>
      <c r="Q74">
        <v>2.2388789999999998</v>
      </c>
    </row>
    <row r="75" spans="1:17" x14ac:dyDescent="0.3">
      <c r="A75">
        <v>2017</v>
      </c>
      <c r="B75" t="s">
        <v>13</v>
      </c>
      <c r="C75">
        <v>2.4778658980670002E-3</v>
      </c>
      <c r="D75">
        <v>0.36274362387379999</v>
      </c>
      <c r="E75">
        <v>3.1290999999999999E-2</v>
      </c>
      <c r="F75">
        <v>1.1926410000000001</v>
      </c>
      <c r="L75">
        <v>2017</v>
      </c>
      <c r="M75" t="s">
        <v>56</v>
      </c>
      <c r="N75">
        <v>1.45720275191482E-2</v>
      </c>
      <c r="O75">
        <v>6.6752527482320898E-2</v>
      </c>
      <c r="P75">
        <v>2.9836000000000001E-2</v>
      </c>
      <c r="Q75">
        <v>2.4442650000000001</v>
      </c>
    </row>
    <row r="76" spans="1:17" x14ac:dyDescent="0.3">
      <c r="A76">
        <v>2017</v>
      </c>
      <c r="B76" t="s">
        <v>9</v>
      </c>
      <c r="C76">
        <v>7.9744622901148903E-3</v>
      </c>
      <c r="D76">
        <v>0.26080356519409897</v>
      </c>
      <c r="E76">
        <v>7.0768999999999999E-2</v>
      </c>
      <c r="F76">
        <v>1.378897</v>
      </c>
      <c r="L76">
        <v>2017</v>
      </c>
      <c r="M76" t="s">
        <v>62</v>
      </c>
      <c r="N76">
        <v>1.7686629509061899E-2</v>
      </c>
      <c r="O76">
        <v>0.25191585917605802</v>
      </c>
      <c r="P76">
        <v>0.100989</v>
      </c>
      <c r="Q76">
        <v>1.9151359999999999</v>
      </c>
    </row>
    <row r="77" spans="1:17" x14ac:dyDescent="0.3">
      <c r="A77">
        <v>2017</v>
      </c>
      <c r="B77" t="s">
        <v>52</v>
      </c>
      <c r="C77">
        <v>1.51864408026838E-2</v>
      </c>
      <c r="D77">
        <v>0.136719889863987</v>
      </c>
      <c r="E77">
        <v>7.0416999999999993E-2</v>
      </c>
      <c r="F77">
        <v>1.9302900000000001</v>
      </c>
      <c r="L77">
        <v>2017</v>
      </c>
      <c r="M77" t="s">
        <v>44</v>
      </c>
      <c r="N77">
        <v>1.9092670048322401E-2</v>
      </c>
      <c r="O77">
        <v>0.114381334558215</v>
      </c>
      <c r="P77">
        <v>4.7328000000000002E-2</v>
      </c>
      <c r="Q77">
        <v>1.603378</v>
      </c>
    </row>
    <row r="78" spans="1:17" x14ac:dyDescent="0.3">
      <c r="A78">
        <v>2017</v>
      </c>
      <c r="B78" t="s">
        <v>53</v>
      </c>
      <c r="C78">
        <v>7.3572097860049798E-3</v>
      </c>
      <c r="D78">
        <v>0.189171974246826</v>
      </c>
      <c r="E78">
        <v>5.8153000000000003E-2</v>
      </c>
      <c r="F78">
        <v>1.4949129999999999</v>
      </c>
      <c r="L78">
        <v>2017</v>
      </c>
      <c r="M78" t="s">
        <v>61</v>
      </c>
      <c r="N78">
        <v>1.2801119589433601E-3</v>
      </c>
      <c r="O78">
        <v>0.50186734020573898</v>
      </c>
      <c r="P78">
        <v>3.4041000000000002E-2</v>
      </c>
      <c r="Q78">
        <v>1.263503</v>
      </c>
    </row>
    <row r="79" spans="1:17" x14ac:dyDescent="0.3">
      <c r="A79">
        <v>2017</v>
      </c>
      <c r="B79" t="s">
        <v>41</v>
      </c>
      <c r="C79">
        <v>0.14034423357220999</v>
      </c>
      <c r="D79">
        <v>8.7003335342259805E-2</v>
      </c>
      <c r="E79">
        <v>0.26571299999999998</v>
      </c>
      <c r="F79">
        <v>3.9708139999999998</v>
      </c>
      <c r="L79">
        <v>2017</v>
      </c>
      <c r="M79" t="s">
        <v>47</v>
      </c>
      <c r="N79">
        <v>1.4965260305230901E-2</v>
      </c>
      <c r="O79">
        <v>0.14571516261630399</v>
      </c>
      <c r="P79">
        <v>5.1805999999999998E-2</v>
      </c>
      <c r="Q79">
        <v>2.0200610000000001</v>
      </c>
    </row>
    <row r="80" spans="1:17" x14ac:dyDescent="0.3">
      <c r="A80">
        <v>2017</v>
      </c>
      <c r="B80" t="s">
        <v>63</v>
      </c>
      <c r="C80">
        <v>8.2596408875213901E-3</v>
      </c>
      <c r="D80">
        <v>0.280268790519352</v>
      </c>
      <c r="E80">
        <v>4.2372E-2</v>
      </c>
      <c r="F80">
        <v>1.59849</v>
      </c>
      <c r="L80">
        <v>2017</v>
      </c>
      <c r="M80" t="s">
        <v>60</v>
      </c>
      <c r="N80">
        <v>1.5626724750266802E-2</v>
      </c>
      <c r="O80">
        <v>0.23086844059664399</v>
      </c>
      <c r="P80">
        <v>0.16894500000000001</v>
      </c>
      <c r="Q80">
        <v>1.7969900000000001</v>
      </c>
    </row>
    <row r="81" spans="1:17" x14ac:dyDescent="0.3">
      <c r="A81">
        <v>2017</v>
      </c>
      <c r="B81" t="s">
        <v>45</v>
      </c>
      <c r="C81">
        <v>4.4205703597049402E-2</v>
      </c>
      <c r="D81">
        <v>0.25735420912106199</v>
      </c>
      <c r="E81">
        <v>0.14249800000000001</v>
      </c>
      <c r="F81">
        <v>1.734178</v>
      </c>
      <c r="L81">
        <v>2017</v>
      </c>
      <c r="M81" t="s">
        <v>68</v>
      </c>
      <c r="N81">
        <v>1.11838389182051E-2</v>
      </c>
      <c r="O81">
        <v>0.18308049106325799</v>
      </c>
      <c r="P81">
        <v>4.1700000000000001E-2</v>
      </c>
      <c r="Q81">
        <v>1.9175610000000001</v>
      </c>
    </row>
    <row r="82" spans="1:17" x14ac:dyDescent="0.3">
      <c r="A82">
        <v>2017</v>
      </c>
      <c r="B82" t="s">
        <v>61</v>
      </c>
      <c r="C82">
        <v>1.2801119589433601E-3</v>
      </c>
      <c r="D82">
        <v>0.50186734020573898</v>
      </c>
      <c r="E82">
        <v>3.4041000000000002E-2</v>
      </c>
      <c r="F82">
        <v>1.263503</v>
      </c>
      <c r="L82">
        <v>2017</v>
      </c>
      <c r="M82" t="s">
        <v>66</v>
      </c>
      <c r="N82">
        <v>2.1887635962287702E-3</v>
      </c>
      <c r="O82">
        <v>0.23844587809818299</v>
      </c>
      <c r="P82">
        <v>1.9890000000000001E-2</v>
      </c>
      <c r="Q82">
        <v>1.6961409999999999</v>
      </c>
    </row>
    <row r="83" spans="1:17" x14ac:dyDescent="0.3">
      <c r="A83">
        <v>2017</v>
      </c>
      <c r="B83" t="s">
        <v>18</v>
      </c>
      <c r="C83">
        <v>1.8728008005667401E-3</v>
      </c>
      <c r="D83">
        <v>0.156469565050502</v>
      </c>
      <c r="E83">
        <v>3.5208000000000003E-2</v>
      </c>
      <c r="F83">
        <v>1.3297000000000001</v>
      </c>
      <c r="L83">
        <v>2017</v>
      </c>
      <c r="M83" t="s">
        <v>52</v>
      </c>
      <c r="N83">
        <v>1.51864408026838E-2</v>
      </c>
      <c r="O83">
        <v>0.136719889863987</v>
      </c>
      <c r="P83">
        <v>7.0416999999999993E-2</v>
      </c>
      <c r="Q83">
        <v>1.9302900000000001</v>
      </c>
    </row>
    <row r="84" spans="1:17" x14ac:dyDescent="0.3">
      <c r="A84">
        <v>2017</v>
      </c>
      <c r="B84" t="s">
        <v>71</v>
      </c>
      <c r="C84">
        <v>3.8014237946683798E-4</v>
      </c>
      <c r="D84">
        <v>-3.3157580243277703E-2</v>
      </c>
      <c r="E84">
        <v>7.9620000000000003E-3</v>
      </c>
      <c r="F84">
        <v>1.6526099999999999</v>
      </c>
      <c r="L84">
        <v>2017</v>
      </c>
      <c r="M84" t="s">
        <v>49</v>
      </c>
      <c r="N84">
        <v>1.20120166090933E-2</v>
      </c>
      <c r="O84">
        <v>0.359425029145227</v>
      </c>
      <c r="P84">
        <v>8.8789000000000007E-2</v>
      </c>
      <c r="Q84">
        <v>1.459751</v>
      </c>
    </row>
    <row r="85" spans="1:17" x14ac:dyDescent="0.3">
      <c r="A85">
        <v>2017</v>
      </c>
      <c r="B85" t="s">
        <v>47</v>
      </c>
      <c r="C85">
        <v>1.4965260305230901E-2</v>
      </c>
      <c r="D85">
        <v>0.14571516261630399</v>
      </c>
      <c r="E85">
        <v>5.1805999999999998E-2</v>
      </c>
      <c r="F85">
        <v>2.0200610000000001</v>
      </c>
      <c r="L85">
        <v>2017</v>
      </c>
      <c r="M85" t="s">
        <v>53</v>
      </c>
      <c r="N85">
        <v>7.3572097860049798E-3</v>
      </c>
      <c r="O85">
        <v>0.189171974246826</v>
      </c>
      <c r="P85">
        <v>5.8153000000000003E-2</v>
      </c>
      <c r="Q85">
        <v>1.4949129999999999</v>
      </c>
    </row>
    <row r="86" spans="1:17" x14ac:dyDescent="0.3">
      <c r="A86">
        <v>2017</v>
      </c>
      <c r="B86" t="s">
        <v>10</v>
      </c>
      <c r="C86">
        <v>0.102039837417644</v>
      </c>
      <c r="D86">
        <v>0.18859939019686101</v>
      </c>
      <c r="E86">
        <v>0.320909</v>
      </c>
      <c r="F86">
        <v>2.1088680000000002</v>
      </c>
      <c r="L86">
        <v>2017</v>
      </c>
      <c r="M86" t="s">
        <v>48</v>
      </c>
      <c r="N86">
        <v>3.6359721856600503E-2</v>
      </c>
      <c r="O86">
        <v>0.111990486175709</v>
      </c>
      <c r="P86">
        <v>6.2694E-2</v>
      </c>
      <c r="Q86">
        <v>2.1053299999999999</v>
      </c>
    </row>
    <row r="87" spans="1:17" x14ac:dyDescent="0.3">
      <c r="A87">
        <v>2017</v>
      </c>
      <c r="B87" t="s">
        <v>72</v>
      </c>
      <c r="C87">
        <v>3.4498341870142098E-3</v>
      </c>
      <c r="D87">
        <v>4.3279529478879197E-2</v>
      </c>
      <c r="E87">
        <v>1.4022E-2</v>
      </c>
      <c r="F87">
        <v>1.9669319999999999</v>
      </c>
      <c r="L87">
        <v>2017</v>
      </c>
      <c r="M87" t="s">
        <v>57</v>
      </c>
      <c r="N87">
        <v>1.4291170653256101E-2</v>
      </c>
      <c r="O87">
        <v>0.36400997899652299</v>
      </c>
      <c r="P87">
        <v>0.21835199999999999</v>
      </c>
      <c r="Q87">
        <v>1.709212</v>
      </c>
    </row>
    <row r="88" spans="1:17" x14ac:dyDescent="0.3">
      <c r="A88">
        <v>2017</v>
      </c>
      <c r="B88" t="s">
        <v>56</v>
      </c>
      <c r="C88">
        <v>1.45720275191482E-2</v>
      </c>
      <c r="D88">
        <v>6.6752527482320898E-2</v>
      </c>
      <c r="E88">
        <v>2.9836000000000001E-2</v>
      </c>
      <c r="F88">
        <v>2.4442650000000001</v>
      </c>
      <c r="L88">
        <v>2017</v>
      </c>
      <c r="M88" t="s">
        <v>63</v>
      </c>
      <c r="N88">
        <v>8.2596408875213901E-3</v>
      </c>
      <c r="O88">
        <v>0.280268790519352</v>
      </c>
      <c r="P88">
        <v>4.2372E-2</v>
      </c>
      <c r="Q88">
        <v>1.59849</v>
      </c>
    </row>
    <row r="89" spans="1:17" x14ac:dyDescent="0.3">
      <c r="A89">
        <v>2017</v>
      </c>
      <c r="B89" t="s">
        <v>54</v>
      </c>
      <c r="C89">
        <v>4.9365316296062995E-4</v>
      </c>
      <c r="D89">
        <v>6.3061015363056805E-2</v>
      </c>
      <c r="E89">
        <v>7.339E-3</v>
      </c>
      <c r="F89">
        <v>1.2592589999999999</v>
      </c>
      <c r="L89">
        <v>2017</v>
      </c>
      <c r="M89" t="s">
        <v>18</v>
      </c>
      <c r="N89">
        <v>1.8728008005667401E-3</v>
      </c>
      <c r="O89">
        <v>0.156469565050502</v>
      </c>
      <c r="P89">
        <v>3.5208000000000003E-2</v>
      </c>
      <c r="Q89">
        <v>1.3297000000000001</v>
      </c>
    </row>
    <row r="90" spans="1:17" x14ac:dyDescent="0.3">
      <c r="A90">
        <v>2017</v>
      </c>
      <c r="B90" t="s">
        <v>65</v>
      </c>
      <c r="C90">
        <v>1.8537096421964099E-2</v>
      </c>
      <c r="D90">
        <v>1.08936758435954E-2</v>
      </c>
      <c r="E90">
        <v>2.8988E-2</v>
      </c>
      <c r="F90">
        <v>3.318257</v>
      </c>
      <c r="L90">
        <v>2017</v>
      </c>
      <c r="M90" t="s">
        <v>70</v>
      </c>
      <c r="N90">
        <v>6.8554788239672199E-4</v>
      </c>
      <c r="O90">
        <v>0.197717553069192</v>
      </c>
      <c r="P90">
        <v>7.7060000000000002E-3</v>
      </c>
      <c r="Q90">
        <v>1.4730289999999999</v>
      </c>
    </row>
    <row r="91" spans="1:17" x14ac:dyDescent="0.3">
      <c r="A91">
        <v>2017</v>
      </c>
      <c r="B91" t="s">
        <v>43</v>
      </c>
      <c r="C91">
        <v>2.5856759673940799E-2</v>
      </c>
      <c r="D91">
        <v>0.112985051151448</v>
      </c>
      <c r="E91">
        <v>5.2941000000000002E-2</v>
      </c>
      <c r="F91">
        <v>3.0616120000000002</v>
      </c>
      <c r="L91">
        <v>2017</v>
      </c>
      <c r="M91" t="s">
        <v>72</v>
      </c>
      <c r="N91">
        <v>3.4498341870142098E-3</v>
      </c>
      <c r="O91">
        <v>4.3279529478879197E-2</v>
      </c>
      <c r="P91">
        <v>1.4022E-2</v>
      </c>
      <c r="Q91">
        <v>1.9669319999999999</v>
      </c>
    </row>
    <row r="92" spans="1:17" x14ac:dyDescent="0.3">
      <c r="A92">
        <v>2017</v>
      </c>
      <c r="B92" t="s">
        <v>69</v>
      </c>
      <c r="C92">
        <v>1.35539181395063E-3</v>
      </c>
      <c r="D92">
        <v>0.167276520711648</v>
      </c>
      <c r="E92">
        <v>7.4349999999999998E-3</v>
      </c>
      <c r="F92">
        <v>1.806451</v>
      </c>
      <c r="L92">
        <v>2017</v>
      </c>
      <c r="M92" t="s">
        <v>13</v>
      </c>
      <c r="N92">
        <v>2.4778658980670002E-3</v>
      </c>
      <c r="O92">
        <v>0.36274362387379999</v>
      </c>
      <c r="P92">
        <v>3.1290999999999999E-2</v>
      </c>
      <c r="Q92">
        <v>1.1926410000000001</v>
      </c>
    </row>
    <row r="93" spans="1:17" x14ac:dyDescent="0.3">
      <c r="A93">
        <v>2017</v>
      </c>
      <c r="B93" t="s">
        <v>74</v>
      </c>
      <c r="C93">
        <v>5.7633803048245998E-3</v>
      </c>
      <c r="D93">
        <v>6.2759316080559804E-2</v>
      </c>
      <c r="E93">
        <v>3.3890000000000001E-3</v>
      </c>
      <c r="F93">
        <v>1.7547159999999999</v>
      </c>
      <c r="L93">
        <v>2017</v>
      </c>
      <c r="M93" t="s">
        <v>67</v>
      </c>
      <c r="N93">
        <v>6.0998519541359401E-4</v>
      </c>
      <c r="O93">
        <v>0.15629267154711701</v>
      </c>
      <c r="P93">
        <v>1.7187999999999998E-2</v>
      </c>
      <c r="Q93">
        <v>1.3627899999999999</v>
      </c>
    </row>
    <row r="94" spans="1:17" x14ac:dyDescent="0.3">
      <c r="A94">
        <v>2017</v>
      </c>
      <c r="B94" t="s">
        <v>51</v>
      </c>
      <c r="C94">
        <v>2.66735041768216E-2</v>
      </c>
      <c r="D94">
        <v>4.4985032083038603E-3</v>
      </c>
      <c r="E94">
        <v>2.1153999999999999E-2</v>
      </c>
      <c r="F94">
        <v>4.146636</v>
      </c>
      <c r="L94">
        <v>2017</v>
      </c>
      <c r="M94" t="s">
        <v>58</v>
      </c>
      <c r="N94">
        <v>4.0753226993377398E-3</v>
      </c>
      <c r="O94">
        <v>0.349932092446056</v>
      </c>
      <c r="P94">
        <v>6.8802000000000002E-2</v>
      </c>
      <c r="Q94">
        <v>1.3355790000000001</v>
      </c>
    </row>
    <row r="95" spans="1:17" x14ac:dyDescent="0.3">
      <c r="A95">
        <v>2017</v>
      </c>
      <c r="B95" t="s">
        <v>68</v>
      </c>
      <c r="C95">
        <v>1.11838389182051E-2</v>
      </c>
      <c r="D95">
        <v>0.18308049106325799</v>
      </c>
      <c r="E95">
        <v>4.1700000000000001E-2</v>
      </c>
      <c r="F95">
        <v>1.9175610000000001</v>
      </c>
      <c r="L95">
        <v>2017</v>
      </c>
      <c r="M95" t="s">
        <v>19</v>
      </c>
      <c r="N95">
        <v>6.2428255802480402E-3</v>
      </c>
      <c r="O95">
        <v>4.2827634255712503E-2</v>
      </c>
      <c r="P95">
        <v>1.9106999999999999E-2</v>
      </c>
      <c r="Q95">
        <v>1.2100409999999999</v>
      </c>
    </row>
    <row r="96" spans="1:17" x14ac:dyDescent="0.3">
      <c r="A96">
        <v>2017</v>
      </c>
      <c r="B96" t="s">
        <v>17</v>
      </c>
      <c r="C96">
        <v>6.3881125362293496E-3</v>
      </c>
      <c r="D96">
        <v>0.24019856479763901</v>
      </c>
      <c r="E96">
        <v>0.15615299999999999</v>
      </c>
      <c r="F96">
        <v>1.382654</v>
      </c>
      <c r="L96">
        <v>2017</v>
      </c>
      <c r="M96" t="s">
        <v>17</v>
      </c>
      <c r="N96">
        <v>6.3881125362293496E-3</v>
      </c>
      <c r="O96">
        <v>0.24019856479763901</v>
      </c>
      <c r="P96">
        <v>0.15615299999999999</v>
      </c>
      <c r="Q96">
        <v>1.382654</v>
      </c>
    </row>
    <row r="97" spans="1:17" x14ac:dyDescent="0.3">
      <c r="A97">
        <v>2017</v>
      </c>
      <c r="B97" t="s">
        <v>66</v>
      </c>
      <c r="C97">
        <v>2.1887635962287702E-3</v>
      </c>
      <c r="D97">
        <v>0.23844587809818299</v>
      </c>
      <c r="E97">
        <v>1.9890000000000001E-2</v>
      </c>
      <c r="F97">
        <v>1.6961409999999999</v>
      </c>
      <c r="L97">
        <v>2017</v>
      </c>
      <c r="M97" t="s">
        <v>51</v>
      </c>
      <c r="N97">
        <v>2.66735041768216E-2</v>
      </c>
      <c r="O97">
        <v>4.4985032083038603E-3</v>
      </c>
      <c r="P97">
        <v>2.1153999999999999E-2</v>
      </c>
      <c r="Q97">
        <v>4.146636</v>
      </c>
    </row>
    <row r="98" spans="1:17" x14ac:dyDescent="0.3">
      <c r="A98">
        <v>2017</v>
      </c>
      <c r="B98" t="s">
        <v>70</v>
      </c>
      <c r="C98">
        <v>6.8554788239672199E-4</v>
      </c>
      <c r="D98">
        <v>0.197717553069192</v>
      </c>
      <c r="E98">
        <v>7.7060000000000002E-3</v>
      </c>
      <c r="F98">
        <v>1.4730289999999999</v>
      </c>
      <c r="L98">
        <v>2017</v>
      </c>
      <c r="M98" t="s">
        <v>75</v>
      </c>
      <c r="N98">
        <v>9.6839370523568605E-4</v>
      </c>
      <c r="O98">
        <v>0.24091781103645199</v>
      </c>
      <c r="P98">
        <v>1.1670000000000001E-3</v>
      </c>
      <c r="Q98">
        <v>1.342465</v>
      </c>
    </row>
    <row r="99" spans="1:17" x14ac:dyDescent="0.3">
      <c r="A99">
        <v>2017</v>
      </c>
      <c r="B99" t="s">
        <v>19</v>
      </c>
      <c r="C99">
        <v>6.2428255802480402E-3</v>
      </c>
      <c r="D99">
        <v>4.2827634255712503E-2</v>
      </c>
      <c r="E99">
        <v>1.9106999999999999E-2</v>
      </c>
      <c r="F99">
        <v>1.2100409999999999</v>
      </c>
      <c r="L99">
        <v>2017</v>
      </c>
      <c r="M99" t="s">
        <v>73</v>
      </c>
      <c r="N99">
        <v>9.6828057244534305E-4</v>
      </c>
      <c r="O99">
        <v>0.39182899660376203</v>
      </c>
      <c r="P99">
        <v>1.0281E-2</v>
      </c>
      <c r="Q99">
        <v>1.315707</v>
      </c>
    </row>
    <row r="100" spans="1:17" x14ac:dyDescent="0.3">
      <c r="A100">
        <v>2017</v>
      </c>
      <c r="B100" t="s">
        <v>55</v>
      </c>
      <c r="C100">
        <v>5.6010497466698402E-2</v>
      </c>
      <c r="D100">
        <v>0.14158955180948499</v>
      </c>
      <c r="E100">
        <v>1.8164E-2</v>
      </c>
      <c r="F100">
        <v>1.332746</v>
      </c>
      <c r="L100">
        <v>2017</v>
      </c>
      <c r="M100" t="s">
        <v>71</v>
      </c>
      <c r="N100">
        <v>3.8014237946683798E-4</v>
      </c>
      <c r="O100">
        <v>-3.3157580243277703E-2</v>
      </c>
      <c r="P100">
        <v>7.9620000000000003E-3</v>
      </c>
      <c r="Q100">
        <v>1.6526099999999999</v>
      </c>
    </row>
    <row r="101" spans="1:17" x14ac:dyDescent="0.3">
      <c r="A101">
        <v>2017</v>
      </c>
      <c r="B101" t="s">
        <v>73</v>
      </c>
      <c r="C101">
        <v>9.6828057244534305E-4</v>
      </c>
      <c r="D101">
        <v>0.39182899660376203</v>
      </c>
      <c r="E101">
        <v>1.0281E-2</v>
      </c>
      <c r="F101">
        <v>1.315707</v>
      </c>
      <c r="L101">
        <v>2017</v>
      </c>
      <c r="M101" t="s">
        <v>54</v>
      </c>
      <c r="N101">
        <v>4.9365316296062995E-4</v>
      </c>
      <c r="O101">
        <v>6.3061015363056805E-2</v>
      </c>
      <c r="P101">
        <v>7.339E-3</v>
      </c>
      <c r="Q101">
        <v>1.2592589999999999</v>
      </c>
    </row>
    <row r="102" spans="1:17" x14ac:dyDescent="0.3">
      <c r="A102">
        <v>2017</v>
      </c>
      <c r="B102" t="s">
        <v>67</v>
      </c>
      <c r="C102">
        <v>6.0998519541359401E-4</v>
      </c>
      <c r="D102">
        <v>0.15629267154711701</v>
      </c>
      <c r="E102">
        <v>1.7187999999999998E-2</v>
      </c>
      <c r="F102">
        <v>1.3627899999999999</v>
      </c>
      <c r="L102">
        <v>2017</v>
      </c>
      <c r="M102" t="s">
        <v>74</v>
      </c>
      <c r="N102">
        <v>5.7633803048245998E-3</v>
      </c>
      <c r="O102">
        <v>6.2759316080559804E-2</v>
      </c>
      <c r="P102">
        <v>3.3890000000000001E-3</v>
      </c>
      <c r="Q102">
        <v>1.7547159999999999</v>
      </c>
    </row>
    <row r="103" spans="1:17" x14ac:dyDescent="0.3">
      <c r="A103">
        <v>2017</v>
      </c>
      <c r="B103" t="s">
        <v>21</v>
      </c>
      <c r="C103">
        <v>7.9546493209728301E-9</v>
      </c>
      <c r="D103">
        <v>-0.157407407407407</v>
      </c>
      <c r="E103">
        <v>3.5100000000000002E-4</v>
      </c>
      <c r="F103">
        <v>1</v>
      </c>
      <c r="L103">
        <v>2017</v>
      </c>
      <c r="M103" t="s">
        <v>69</v>
      </c>
      <c r="N103">
        <v>1.35539181395063E-3</v>
      </c>
      <c r="O103">
        <v>0.167276520711648</v>
      </c>
      <c r="P103">
        <v>7.4349999999999998E-3</v>
      </c>
      <c r="Q103">
        <v>1.806451</v>
      </c>
    </row>
    <row r="104" spans="1:17" x14ac:dyDescent="0.3">
      <c r="A104">
        <v>2017</v>
      </c>
      <c r="B104" t="s">
        <v>75</v>
      </c>
      <c r="C104">
        <v>9.6839370523568605E-4</v>
      </c>
      <c r="D104">
        <v>0.24091781103645199</v>
      </c>
      <c r="E104">
        <v>1.1670000000000001E-3</v>
      </c>
      <c r="F104">
        <v>1.342465</v>
      </c>
      <c r="L104">
        <v>2017</v>
      </c>
      <c r="M104" t="s">
        <v>21</v>
      </c>
      <c r="N104">
        <v>7.9546493209728301E-9</v>
      </c>
      <c r="O104">
        <v>-0.157407407407407</v>
      </c>
      <c r="P104">
        <v>3.5100000000000002E-4</v>
      </c>
      <c r="Q104">
        <v>1</v>
      </c>
    </row>
    <row r="105" spans="1:17" x14ac:dyDescent="0.3">
      <c r="A105">
        <v>2017</v>
      </c>
      <c r="B105" t="s">
        <v>78</v>
      </c>
      <c r="C105">
        <v>5.3502382099580197E-6</v>
      </c>
      <c r="D105">
        <v>0.21809691629955899</v>
      </c>
      <c r="E105">
        <v>9.5000000000000005E-5</v>
      </c>
      <c r="F105">
        <v>1.3333330000000001</v>
      </c>
      <c r="L105">
        <v>2017</v>
      </c>
      <c r="M105" t="s">
        <v>80</v>
      </c>
      <c r="N105">
        <v>4.8452652863970099E-6</v>
      </c>
      <c r="O105">
        <v>-0.12397057035145299</v>
      </c>
      <c r="P105">
        <v>1.5E-5</v>
      </c>
      <c r="Q105">
        <v>1</v>
      </c>
    </row>
    <row r="106" spans="1:17" x14ac:dyDescent="0.3">
      <c r="A106">
        <v>2017</v>
      </c>
      <c r="B106" t="s">
        <v>81</v>
      </c>
      <c r="C106">
        <v>1.3971899607326501E-5</v>
      </c>
      <c r="D106">
        <v>0.360970394736842</v>
      </c>
      <c r="E106">
        <v>1.5E-5</v>
      </c>
      <c r="F106">
        <v>1</v>
      </c>
      <c r="L106">
        <v>2017</v>
      </c>
      <c r="M106" t="s">
        <v>78</v>
      </c>
      <c r="N106">
        <v>5.3502382099580197E-6</v>
      </c>
      <c r="O106">
        <v>0.21809691629955899</v>
      </c>
      <c r="P106">
        <v>9.5000000000000005E-5</v>
      </c>
      <c r="Q106">
        <v>1.3333330000000001</v>
      </c>
    </row>
    <row r="107" spans="1:17" x14ac:dyDescent="0.3">
      <c r="A107">
        <v>2017</v>
      </c>
      <c r="B107" t="s">
        <v>80</v>
      </c>
      <c r="C107">
        <v>4.8452652863970099E-6</v>
      </c>
      <c r="D107">
        <v>-0.12397057035145299</v>
      </c>
      <c r="E107">
        <v>1.5E-5</v>
      </c>
      <c r="F107">
        <v>1</v>
      </c>
      <c r="L107">
        <v>2017</v>
      </c>
      <c r="M107" t="s">
        <v>81</v>
      </c>
      <c r="N107">
        <v>1.3971899607326501E-5</v>
      </c>
      <c r="O107">
        <v>0.360970394736842</v>
      </c>
      <c r="P107">
        <v>1.5E-5</v>
      </c>
      <c r="Q107">
        <v>1</v>
      </c>
    </row>
    <row r="108" spans="1:17" x14ac:dyDescent="0.3">
      <c r="A108">
        <v>2018</v>
      </c>
      <c r="B108" t="s">
        <v>12</v>
      </c>
      <c r="C108">
        <v>1.4127208541585799E-2</v>
      </c>
      <c r="D108">
        <v>0.26628274858033402</v>
      </c>
      <c r="E108">
        <v>0.16544</v>
      </c>
      <c r="F108">
        <v>1.6341319999999999</v>
      </c>
      <c r="L108">
        <v>2018</v>
      </c>
      <c r="M108" t="s">
        <v>13</v>
      </c>
      <c r="N108">
        <v>2.26803394737573E-3</v>
      </c>
      <c r="O108">
        <v>0.38575139512193402</v>
      </c>
      <c r="P108">
        <v>3.4862999999999998E-2</v>
      </c>
      <c r="Q108">
        <v>1.1908209999999999</v>
      </c>
    </row>
    <row r="109" spans="1:17" x14ac:dyDescent="0.3">
      <c r="A109">
        <v>2018</v>
      </c>
      <c r="B109" t="s">
        <v>38</v>
      </c>
      <c r="C109">
        <v>4.1162055850759098E-2</v>
      </c>
      <c r="D109">
        <v>0.253072137034137</v>
      </c>
      <c r="E109">
        <v>0.42755700000000002</v>
      </c>
      <c r="F109">
        <v>2.341135</v>
      </c>
      <c r="L109">
        <v>2018</v>
      </c>
      <c r="M109" t="s">
        <v>17</v>
      </c>
      <c r="N109">
        <v>9.3230942256140106E-3</v>
      </c>
      <c r="O109">
        <v>0.240136917244997</v>
      </c>
      <c r="P109">
        <v>0.223494</v>
      </c>
      <c r="Q109">
        <v>1.485493</v>
      </c>
    </row>
    <row r="110" spans="1:17" x14ac:dyDescent="0.3">
      <c r="A110">
        <v>2018</v>
      </c>
      <c r="B110" t="s">
        <v>20</v>
      </c>
      <c r="C110">
        <v>2.3790039010655002E-3</v>
      </c>
      <c r="D110">
        <v>0.311177480573882</v>
      </c>
      <c r="E110">
        <v>0.133713</v>
      </c>
      <c r="F110">
        <v>1.421478</v>
      </c>
      <c r="L110">
        <v>2018</v>
      </c>
      <c r="M110" t="s">
        <v>12</v>
      </c>
      <c r="N110">
        <v>1.40633944782198E-2</v>
      </c>
      <c r="O110">
        <v>0.26641308900482202</v>
      </c>
      <c r="P110">
        <v>0.166329</v>
      </c>
      <c r="Q110">
        <v>1.6371610000000001</v>
      </c>
    </row>
    <row r="111" spans="1:17" x14ac:dyDescent="0.3">
      <c r="A111">
        <v>2018</v>
      </c>
      <c r="B111" t="s">
        <v>42</v>
      </c>
      <c r="C111">
        <v>2.4328406346932101E-2</v>
      </c>
      <c r="D111">
        <v>0.28473264541355903</v>
      </c>
      <c r="E111">
        <v>0.29830699999999999</v>
      </c>
      <c r="F111">
        <v>2.0297369999999999</v>
      </c>
      <c r="L111">
        <v>2018</v>
      </c>
      <c r="M111" t="s">
        <v>45</v>
      </c>
      <c r="N111">
        <v>4.5715428565959497E-2</v>
      </c>
      <c r="O111">
        <v>0.23638775078218299</v>
      </c>
      <c r="P111">
        <v>0.14536099999999999</v>
      </c>
      <c r="Q111">
        <v>1.782176</v>
      </c>
    </row>
    <row r="112" spans="1:17" x14ac:dyDescent="0.3">
      <c r="A112">
        <v>2018</v>
      </c>
      <c r="B112" t="s">
        <v>57</v>
      </c>
      <c r="C112">
        <v>1.5840323901489501E-2</v>
      </c>
      <c r="D112">
        <v>0.35344064416254201</v>
      </c>
      <c r="E112">
        <v>0.238707</v>
      </c>
      <c r="F112">
        <v>1.769074</v>
      </c>
      <c r="L112">
        <v>2018</v>
      </c>
      <c r="M112" t="s">
        <v>38</v>
      </c>
      <c r="N112">
        <v>4.1240882455479598E-2</v>
      </c>
      <c r="O112">
        <v>0.25277376590707501</v>
      </c>
      <c r="P112">
        <v>0.42955700000000002</v>
      </c>
      <c r="Q112">
        <v>2.3498329999999998</v>
      </c>
    </row>
    <row r="113" spans="1:17" x14ac:dyDescent="0.3">
      <c r="A113">
        <v>2018</v>
      </c>
      <c r="B113" t="s">
        <v>15</v>
      </c>
      <c r="C113">
        <v>2.67843494445676E-2</v>
      </c>
      <c r="D113">
        <v>0.309726079294737</v>
      </c>
      <c r="E113">
        <v>0.37090899999999999</v>
      </c>
      <c r="F113">
        <v>2.0128550000000001</v>
      </c>
      <c r="L113">
        <v>2018</v>
      </c>
      <c r="M113" t="s">
        <v>15</v>
      </c>
      <c r="N113">
        <v>2.6795554380494701E-2</v>
      </c>
      <c r="O113">
        <v>0.309338323311107</v>
      </c>
      <c r="P113">
        <v>0.37312200000000001</v>
      </c>
      <c r="Q113">
        <v>2.018243</v>
      </c>
    </row>
    <row r="114" spans="1:17" x14ac:dyDescent="0.3">
      <c r="A114">
        <v>2018</v>
      </c>
      <c r="B114" t="s">
        <v>41</v>
      </c>
      <c r="C114">
        <v>0.15449174148081601</v>
      </c>
      <c r="D114">
        <v>8.7016812272938296E-2</v>
      </c>
      <c r="E114">
        <v>0.27694800000000003</v>
      </c>
      <c r="F114">
        <v>4.2880729999999998</v>
      </c>
      <c r="L114">
        <v>2018</v>
      </c>
      <c r="M114" t="s">
        <v>39</v>
      </c>
      <c r="N114">
        <v>4.1623842210238203E-2</v>
      </c>
      <c r="O114">
        <v>0.217928124519885</v>
      </c>
      <c r="P114">
        <v>0.20846300000000001</v>
      </c>
      <c r="Q114">
        <v>1.8255570000000001</v>
      </c>
    </row>
    <row r="115" spans="1:17" x14ac:dyDescent="0.3">
      <c r="A115">
        <v>2018</v>
      </c>
      <c r="B115" t="s">
        <v>9</v>
      </c>
      <c r="C115">
        <v>8.9275427796433899E-3</v>
      </c>
      <c r="D115">
        <v>0.26121820953039798</v>
      </c>
      <c r="E115">
        <v>0.122139</v>
      </c>
      <c r="F115">
        <v>1.38073</v>
      </c>
      <c r="L115">
        <v>2018</v>
      </c>
      <c r="M115" t="s">
        <v>10</v>
      </c>
      <c r="N115">
        <v>0.101948642224707</v>
      </c>
      <c r="O115">
        <v>0.19171996244076001</v>
      </c>
      <c r="P115">
        <v>0.30868699999999999</v>
      </c>
      <c r="Q115">
        <v>2.1520860000000002</v>
      </c>
    </row>
    <row r="116" spans="1:17" x14ac:dyDescent="0.3">
      <c r="A116">
        <v>2018</v>
      </c>
      <c r="B116" t="s">
        <v>10</v>
      </c>
      <c r="C116">
        <v>0.102044917555299</v>
      </c>
      <c r="D116">
        <v>0.19212643849206301</v>
      </c>
      <c r="E116">
        <v>0.30741400000000002</v>
      </c>
      <c r="F116">
        <v>2.1448659999999999</v>
      </c>
      <c r="L116">
        <v>2018</v>
      </c>
      <c r="M116" t="s">
        <v>42</v>
      </c>
      <c r="N116">
        <v>2.4317222504005399E-2</v>
      </c>
      <c r="O116">
        <v>0.28418507804431098</v>
      </c>
      <c r="P116">
        <v>0.29915700000000001</v>
      </c>
      <c r="Q116">
        <v>2.036734</v>
      </c>
    </row>
    <row r="117" spans="1:17" x14ac:dyDescent="0.3">
      <c r="A117">
        <v>2018</v>
      </c>
      <c r="B117" t="s">
        <v>64</v>
      </c>
      <c r="C117">
        <v>1.7058384069602198E-2</v>
      </c>
      <c r="D117">
        <v>3.5708730395242999E-2</v>
      </c>
      <c r="E117">
        <v>6.4824999999999994E-2</v>
      </c>
      <c r="F117">
        <v>2.257002</v>
      </c>
      <c r="L117">
        <v>2018</v>
      </c>
      <c r="M117" t="s">
        <v>50</v>
      </c>
      <c r="N117">
        <v>2.7531431261248299E-2</v>
      </c>
      <c r="O117">
        <v>0.30480576928582098</v>
      </c>
      <c r="P117">
        <v>0.32370500000000002</v>
      </c>
      <c r="Q117">
        <v>2.2362120000000001</v>
      </c>
    </row>
    <row r="118" spans="1:17" x14ac:dyDescent="0.3">
      <c r="A118">
        <v>2018</v>
      </c>
      <c r="B118" t="s">
        <v>18</v>
      </c>
      <c r="C118">
        <v>2.2224548834251902E-3</v>
      </c>
      <c r="D118">
        <v>0.13794621945982199</v>
      </c>
      <c r="E118">
        <v>5.0243999999999997E-2</v>
      </c>
      <c r="F118">
        <v>1.367448</v>
      </c>
      <c r="L118">
        <v>2018</v>
      </c>
      <c r="M118" t="s">
        <v>18</v>
      </c>
      <c r="N118">
        <v>2.1868371301372999E-3</v>
      </c>
      <c r="O118">
        <v>0.137135208923261</v>
      </c>
      <c r="P118">
        <v>4.9838E-2</v>
      </c>
      <c r="Q118">
        <v>1.3714440000000001</v>
      </c>
    </row>
    <row r="119" spans="1:17" x14ac:dyDescent="0.3">
      <c r="A119">
        <v>2018</v>
      </c>
      <c r="B119" t="s">
        <v>39</v>
      </c>
      <c r="C119">
        <v>4.1735036846729703E-2</v>
      </c>
      <c r="D119">
        <v>0.21857110902725699</v>
      </c>
      <c r="E119">
        <v>0.207756</v>
      </c>
      <c r="F119">
        <v>1.819801</v>
      </c>
      <c r="L119">
        <v>2018</v>
      </c>
      <c r="M119" t="s">
        <v>9</v>
      </c>
      <c r="N119">
        <v>8.8315182681362302E-3</v>
      </c>
      <c r="O119">
        <v>0.26235695323906599</v>
      </c>
      <c r="P119">
        <v>0.121824</v>
      </c>
      <c r="Q119">
        <v>1.3823730000000001</v>
      </c>
    </row>
    <row r="120" spans="1:17" x14ac:dyDescent="0.3">
      <c r="A120">
        <v>2018</v>
      </c>
      <c r="B120" t="s">
        <v>46</v>
      </c>
      <c r="C120">
        <v>2.1533509897535601E-2</v>
      </c>
      <c r="D120">
        <v>0.32106632088528902</v>
      </c>
      <c r="E120">
        <v>0.215227</v>
      </c>
      <c r="F120">
        <v>1.819744</v>
      </c>
      <c r="L120">
        <v>2018</v>
      </c>
      <c r="M120" t="s">
        <v>20</v>
      </c>
      <c r="N120">
        <v>2.37703761564193E-3</v>
      </c>
      <c r="O120">
        <v>0.31108440961031503</v>
      </c>
      <c r="P120">
        <v>0.134329</v>
      </c>
      <c r="Q120">
        <v>1.424302</v>
      </c>
    </row>
    <row r="121" spans="1:17" x14ac:dyDescent="0.3">
      <c r="A121">
        <v>2018</v>
      </c>
      <c r="B121" t="s">
        <v>53</v>
      </c>
      <c r="C121">
        <v>9.2395596075363906E-3</v>
      </c>
      <c r="D121">
        <v>0.13662887842274901</v>
      </c>
      <c r="E121">
        <v>5.7951000000000003E-2</v>
      </c>
      <c r="F121">
        <v>1.55226</v>
      </c>
      <c r="L121">
        <v>2018</v>
      </c>
      <c r="M121" t="s">
        <v>60</v>
      </c>
      <c r="N121">
        <v>1.7524280189085299E-2</v>
      </c>
      <c r="O121">
        <v>0.25091693972194401</v>
      </c>
      <c r="P121">
        <v>0.177207</v>
      </c>
      <c r="Q121">
        <v>1.828924</v>
      </c>
    </row>
    <row r="122" spans="1:17" x14ac:dyDescent="0.3">
      <c r="A122">
        <v>2018</v>
      </c>
      <c r="B122" t="s">
        <v>47</v>
      </c>
      <c r="C122">
        <v>1.39750662773731E-2</v>
      </c>
      <c r="D122">
        <v>0.15641536666303099</v>
      </c>
      <c r="E122">
        <v>5.3751E-2</v>
      </c>
      <c r="F122">
        <v>2.0884469999999999</v>
      </c>
      <c r="L122">
        <v>2018</v>
      </c>
      <c r="M122" t="s">
        <v>59</v>
      </c>
      <c r="N122">
        <v>1.5189898020359501E-2</v>
      </c>
      <c r="O122">
        <v>0.238793091913373</v>
      </c>
      <c r="P122">
        <v>0.19048399999999999</v>
      </c>
      <c r="Q122">
        <v>1.6744760000000001</v>
      </c>
    </row>
    <row r="123" spans="1:17" x14ac:dyDescent="0.3">
      <c r="A123">
        <v>2018</v>
      </c>
      <c r="B123" t="s">
        <v>49</v>
      </c>
      <c r="C123">
        <v>1.07348147304416E-2</v>
      </c>
      <c r="D123">
        <v>0.35862906528438798</v>
      </c>
      <c r="E123">
        <v>8.5213999999999998E-2</v>
      </c>
      <c r="F123">
        <v>1.4621010000000001</v>
      </c>
      <c r="L123">
        <v>2018</v>
      </c>
      <c r="M123" t="s">
        <v>40</v>
      </c>
      <c r="N123">
        <v>1.2260250713721201E-2</v>
      </c>
      <c r="O123">
        <v>0.30274467609418398</v>
      </c>
      <c r="P123">
        <v>0.162077</v>
      </c>
      <c r="Q123">
        <v>1.6976089999999999</v>
      </c>
    </row>
    <row r="124" spans="1:17" x14ac:dyDescent="0.3">
      <c r="A124">
        <v>2018</v>
      </c>
      <c r="B124" t="s">
        <v>52</v>
      </c>
      <c r="C124">
        <v>1.48353789581882E-2</v>
      </c>
      <c r="D124">
        <v>0.13642029231565</v>
      </c>
      <c r="E124">
        <v>6.9788000000000003E-2</v>
      </c>
      <c r="F124">
        <v>1.940615</v>
      </c>
      <c r="L124">
        <v>2018</v>
      </c>
      <c r="M124" t="s">
        <v>53</v>
      </c>
      <c r="N124">
        <v>9.2501954517533996E-3</v>
      </c>
      <c r="O124">
        <v>0.13686217289727401</v>
      </c>
      <c r="P124">
        <v>5.8160999999999997E-2</v>
      </c>
      <c r="Q124">
        <v>1.556225</v>
      </c>
    </row>
    <row r="125" spans="1:17" x14ac:dyDescent="0.3">
      <c r="A125">
        <v>2018</v>
      </c>
      <c r="B125" t="s">
        <v>59</v>
      </c>
      <c r="C125">
        <v>1.5135054857729299E-2</v>
      </c>
      <c r="D125">
        <v>0.23918392986551201</v>
      </c>
      <c r="E125">
        <v>0.18882199999999999</v>
      </c>
      <c r="F125">
        <v>1.6724650000000001</v>
      </c>
      <c r="L125">
        <v>2018</v>
      </c>
      <c r="M125" t="s">
        <v>57</v>
      </c>
      <c r="N125">
        <v>1.5842298152539201E-2</v>
      </c>
      <c r="O125">
        <v>0.352585468754608</v>
      </c>
      <c r="P125">
        <v>0.239761</v>
      </c>
      <c r="Q125">
        <v>1.7743949999999999</v>
      </c>
    </row>
    <row r="126" spans="1:17" x14ac:dyDescent="0.3">
      <c r="A126">
        <v>2018</v>
      </c>
      <c r="B126" t="s">
        <v>40</v>
      </c>
      <c r="C126">
        <v>1.2279614315709999E-2</v>
      </c>
      <c r="D126">
        <v>0.30361376140017599</v>
      </c>
      <c r="E126">
        <v>0.16143399999999999</v>
      </c>
      <c r="F126">
        <v>1.6922809999999999</v>
      </c>
      <c r="L126">
        <v>2018</v>
      </c>
      <c r="M126" t="s">
        <v>41</v>
      </c>
      <c r="N126">
        <v>0.15492055294387899</v>
      </c>
      <c r="O126">
        <v>8.6904798151293497E-2</v>
      </c>
      <c r="P126">
        <v>0.27790799999999999</v>
      </c>
      <c r="Q126">
        <v>4.3140749999999999</v>
      </c>
    </row>
    <row r="127" spans="1:17" x14ac:dyDescent="0.3">
      <c r="A127">
        <v>2018</v>
      </c>
      <c r="B127" t="s">
        <v>60</v>
      </c>
      <c r="C127">
        <v>1.75008415501176E-2</v>
      </c>
      <c r="D127">
        <v>0.251751548062155</v>
      </c>
      <c r="E127">
        <v>0.176098</v>
      </c>
      <c r="F127">
        <v>1.824478</v>
      </c>
      <c r="L127">
        <v>2018</v>
      </c>
      <c r="M127" t="s">
        <v>63</v>
      </c>
      <c r="N127">
        <v>7.0905460777845198E-3</v>
      </c>
      <c r="O127">
        <v>0.26865064685837797</v>
      </c>
      <c r="P127">
        <v>3.8497999999999998E-2</v>
      </c>
      <c r="Q127">
        <v>1.7014210000000001</v>
      </c>
    </row>
    <row r="128" spans="1:17" x14ac:dyDescent="0.3">
      <c r="A128">
        <v>2018</v>
      </c>
      <c r="B128" t="s">
        <v>11</v>
      </c>
      <c r="C128">
        <v>0.109504562857497</v>
      </c>
      <c r="D128">
        <v>0.29451480728429302</v>
      </c>
      <c r="E128">
        <v>0.25869399999999998</v>
      </c>
      <c r="F128">
        <v>1.6401619999999999</v>
      </c>
      <c r="L128">
        <v>2018</v>
      </c>
      <c r="M128" t="s">
        <v>44</v>
      </c>
      <c r="N128">
        <v>1.1067479937850301E-2</v>
      </c>
      <c r="O128">
        <v>0.14484825175004201</v>
      </c>
      <c r="P128">
        <v>4.5038000000000002E-2</v>
      </c>
      <c r="Q128">
        <v>1.6441250000000001</v>
      </c>
    </row>
    <row r="129" spans="1:17" x14ac:dyDescent="0.3">
      <c r="A129">
        <v>2018</v>
      </c>
      <c r="B129" t="s">
        <v>73</v>
      </c>
      <c r="C129">
        <v>9.6177528532928505E-4</v>
      </c>
      <c r="D129">
        <v>0.372060629994095</v>
      </c>
      <c r="E129">
        <v>1.0921999999999999E-2</v>
      </c>
      <c r="F129">
        <v>1.4403550000000001</v>
      </c>
      <c r="L129">
        <v>2018</v>
      </c>
      <c r="M129" t="s">
        <v>58</v>
      </c>
      <c r="N129">
        <v>4.0890445722885603E-3</v>
      </c>
      <c r="O129">
        <v>0.32159002167919698</v>
      </c>
      <c r="P129">
        <v>7.3922000000000002E-2</v>
      </c>
      <c r="Q129">
        <v>1.346117</v>
      </c>
    </row>
    <row r="130" spans="1:17" x14ac:dyDescent="0.3">
      <c r="A130">
        <v>2018</v>
      </c>
      <c r="B130" t="s">
        <v>50</v>
      </c>
      <c r="C130">
        <v>2.7490241954854399E-2</v>
      </c>
      <c r="D130">
        <v>0.30556929130856803</v>
      </c>
      <c r="E130">
        <v>0.322023</v>
      </c>
      <c r="F130">
        <v>2.228812</v>
      </c>
      <c r="L130">
        <v>2018</v>
      </c>
      <c r="M130" t="s">
        <v>47</v>
      </c>
      <c r="N130">
        <v>1.4014087421356E-2</v>
      </c>
      <c r="O130">
        <v>0.15572265897964399</v>
      </c>
      <c r="P130">
        <v>5.4091E-2</v>
      </c>
      <c r="Q130">
        <v>2.0944470000000002</v>
      </c>
    </row>
    <row r="131" spans="1:17" x14ac:dyDescent="0.3">
      <c r="A131">
        <v>2018</v>
      </c>
      <c r="B131" t="s">
        <v>48</v>
      </c>
      <c r="C131">
        <v>2.81666608832086E-2</v>
      </c>
      <c r="D131">
        <v>0.113872191708195</v>
      </c>
      <c r="E131">
        <v>5.9101000000000001E-2</v>
      </c>
      <c r="F131">
        <v>2.0759840000000001</v>
      </c>
      <c r="L131">
        <v>2018</v>
      </c>
      <c r="M131" t="s">
        <v>49</v>
      </c>
      <c r="N131">
        <v>1.0743173163953301E-2</v>
      </c>
      <c r="O131">
        <v>0.35784598435711001</v>
      </c>
      <c r="P131">
        <v>8.5809999999999997E-2</v>
      </c>
      <c r="Q131">
        <v>1.4640169999999999</v>
      </c>
    </row>
    <row r="132" spans="1:17" x14ac:dyDescent="0.3">
      <c r="A132">
        <v>2018</v>
      </c>
      <c r="B132" t="s">
        <v>62</v>
      </c>
      <c r="C132">
        <v>1.67708662368076E-2</v>
      </c>
      <c r="D132">
        <v>0.24628614913111799</v>
      </c>
      <c r="E132">
        <v>0.10302500000000001</v>
      </c>
      <c r="F132">
        <v>1.9508939999999999</v>
      </c>
      <c r="L132">
        <v>2018</v>
      </c>
      <c r="M132" t="s">
        <v>70</v>
      </c>
      <c r="N132">
        <v>7.3304207797662304E-4</v>
      </c>
      <c r="O132">
        <v>0.229634615316478</v>
      </c>
      <c r="P132">
        <v>7.9430000000000004E-3</v>
      </c>
      <c r="Q132">
        <v>1.521201</v>
      </c>
    </row>
    <row r="133" spans="1:17" x14ac:dyDescent="0.3">
      <c r="A133">
        <v>2018</v>
      </c>
      <c r="B133" t="s">
        <v>65</v>
      </c>
      <c r="C133">
        <v>1.4975595077690701E-2</v>
      </c>
      <c r="D133">
        <v>7.7933454298614001E-3</v>
      </c>
      <c r="E133">
        <v>2.1510999999999999E-2</v>
      </c>
      <c r="F133">
        <v>3.9619840000000002</v>
      </c>
      <c r="L133">
        <v>2018</v>
      </c>
      <c r="M133" t="s">
        <v>61</v>
      </c>
      <c r="N133">
        <v>1.36662781821238E-3</v>
      </c>
      <c r="O133">
        <v>0.48696308528579002</v>
      </c>
      <c r="P133">
        <v>3.5437999999999997E-2</v>
      </c>
      <c r="Q133">
        <v>1.3433660000000001</v>
      </c>
    </row>
    <row r="134" spans="1:17" x14ac:dyDescent="0.3">
      <c r="A134">
        <v>2018</v>
      </c>
      <c r="B134" t="s">
        <v>45</v>
      </c>
      <c r="C134">
        <v>4.58178118561837E-2</v>
      </c>
      <c r="D134">
        <v>0.23674181740873801</v>
      </c>
      <c r="E134">
        <v>0.14513400000000001</v>
      </c>
      <c r="F134">
        <v>1.7755700000000001</v>
      </c>
      <c r="L134">
        <v>2018</v>
      </c>
      <c r="M134" t="s">
        <v>46</v>
      </c>
      <c r="N134">
        <v>2.1527989075413301E-2</v>
      </c>
      <c r="O134">
        <v>0.32064621879161798</v>
      </c>
      <c r="P134">
        <v>0.21621000000000001</v>
      </c>
      <c r="Q134">
        <v>1.825056</v>
      </c>
    </row>
    <row r="135" spans="1:17" x14ac:dyDescent="0.3">
      <c r="A135">
        <v>2018</v>
      </c>
      <c r="B135" t="s">
        <v>19</v>
      </c>
      <c r="C135">
        <v>7.8164113461421502E-3</v>
      </c>
      <c r="D135">
        <v>2.49554967050741E-2</v>
      </c>
      <c r="E135">
        <v>2.3438000000000001E-2</v>
      </c>
      <c r="F135">
        <v>1.27735</v>
      </c>
      <c r="L135">
        <v>2018</v>
      </c>
      <c r="M135" t="s">
        <v>68</v>
      </c>
      <c r="N135">
        <v>9.08007847904275E-3</v>
      </c>
      <c r="O135">
        <v>0.16222923694758601</v>
      </c>
      <c r="P135">
        <v>3.4554000000000001E-2</v>
      </c>
      <c r="Q135">
        <v>1.90333</v>
      </c>
    </row>
    <row r="136" spans="1:17" x14ac:dyDescent="0.3">
      <c r="A136">
        <v>2018</v>
      </c>
      <c r="B136" t="s">
        <v>67</v>
      </c>
      <c r="C136">
        <v>4.49463263077985E-4</v>
      </c>
      <c r="D136">
        <v>0.173467416151669</v>
      </c>
      <c r="E136">
        <v>1.2030000000000001E-2</v>
      </c>
      <c r="F136">
        <v>1.3571420000000001</v>
      </c>
      <c r="L136">
        <v>2018</v>
      </c>
      <c r="M136" t="s">
        <v>43</v>
      </c>
      <c r="N136">
        <v>2.9826511531603799E-2</v>
      </c>
      <c r="O136">
        <v>0.108813205303915</v>
      </c>
      <c r="P136">
        <v>5.9535999999999999E-2</v>
      </c>
      <c r="Q136">
        <v>3.3936820000000001</v>
      </c>
    </row>
    <row r="137" spans="1:17" x14ac:dyDescent="0.3">
      <c r="A137">
        <v>2018</v>
      </c>
      <c r="B137" t="s">
        <v>44</v>
      </c>
      <c r="C137">
        <v>1.10260733623958E-2</v>
      </c>
      <c r="D137">
        <v>0.145293861835678</v>
      </c>
      <c r="E137">
        <v>4.4644000000000003E-2</v>
      </c>
      <c r="F137">
        <v>1.6420360000000001</v>
      </c>
      <c r="L137">
        <v>2018</v>
      </c>
      <c r="M137" t="s">
        <v>64</v>
      </c>
      <c r="N137">
        <v>1.7097051846266802E-2</v>
      </c>
      <c r="O137">
        <v>3.5645177624349801E-2</v>
      </c>
      <c r="P137">
        <v>6.5221000000000001E-2</v>
      </c>
      <c r="Q137">
        <v>2.263395</v>
      </c>
    </row>
    <row r="138" spans="1:17" x14ac:dyDescent="0.3">
      <c r="A138">
        <v>2018</v>
      </c>
      <c r="B138" t="s">
        <v>58</v>
      </c>
      <c r="C138">
        <v>4.08316655394438E-3</v>
      </c>
      <c r="D138">
        <v>0.32158204520129102</v>
      </c>
      <c r="E138">
        <v>7.3376999999999998E-2</v>
      </c>
      <c r="F138">
        <v>1.344352</v>
      </c>
      <c r="L138">
        <v>2018</v>
      </c>
      <c r="M138" t="s">
        <v>52</v>
      </c>
      <c r="N138">
        <v>1.4856051471633399E-2</v>
      </c>
      <c r="O138">
        <v>0.13580996969797901</v>
      </c>
      <c r="P138">
        <v>7.0161000000000001E-2</v>
      </c>
      <c r="Q138">
        <v>1.945989</v>
      </c>
    </row>
    <row r="139" spans="1:17" x14ac:dyDescent="0.3">
      <c r="A139">
        <v>2018</v>
      </c>
      <c r="B139" t="s">
        <v>13</v>
      </c>
      <c r="C139">
        <v>2.2829107142204501E-3</v>
      </c>
      <c r="D139">
        <v>0.38501863332195002</v>
      </c>
      <c r="E139">
        <v>3.4637000000000001E-2</v>
      </c>
      <c r="F139">
        <v>1.189675</v>
      </c>
      <c r="L139">
        <v>2018</v>
      </c>
      <c r="M139" t="s">
        <v>11</v>
      </c>
      <c r="N139">
        <v>0.109627256875866</v>
      </c>
      <c r="O139">
        <v>0.29405678170168298</v>
      </c>
      <c r="P139">
        <v>0.26016800000000001</v>
      </c>
      <c r="Q139">
        <v>1.6435230000000001</v>
      </c>
    </row>
    <row r="140" spans="1:17" x14ac:dyDescent="0.3">
      <c r="A140">
        <v>2018</v>
      </c>
      <c r="B140" t="s">
        <v>61</v>
      </c>
      <c r="C140">
        <v>1.36262435631708E-3</v>
      </c>
      <c r="D140">
        <v>0.487029265695191</v>
      </c>
      <c r="E140">
        <v>3.5150000000000001E-2</v>
      </c>
      <c r="F140">
        <v>1.3418760000000001</v>
      </c>
      <c r="L140">
        <v>2018</v>
      </c>
      <c r="M140" t="s">
        <v>62</v>
      </c>
      <c r="N140">
        <v>1.6824444451550399E-2</v>
      </c>
      <c r="O140">
        <v>0.24610735780703699</v>
      </c>
      <c r="P140">
        <v>0.10380300000000001</v>
      </c>
      <c r="Q140">
        <v>1.9549749999999999</v>
      </c>
    </row>
    <row r="141" spans="1:17" x14ac:dyDescent="0.3">
      <c r="A141">
        <v>2018</v>
      </c>
      <c r="B141" t="s">
        <v>43</v>
      </c>
      <c r="C141">
        <v>2.9775717661068901E-2</v>
      </c>
      <c r="D141">
        <v>0.108834140161361</v>
      </c>
      <c r="E141">
        <v>5.9226000000000001E-2</v>
      </c>
      <c r="F141">
        <v>3.380528</v>
      </c>
      <c r="L141">
        <v>2018</v>
      </c>
      <c r="M141" t="s">
        <v>19</v>
      </c>
      <c r="N141">
        <v>7.84293711321285E-3</v>
      </c>
      <c r="O141">
        <v>2.4879817808767302E-2</v>
      </c>
      <c r="P141">
        <v>2.3607E-2</v>
      </c>
      <c r="Q141">
        <v>1.278834</v>
      </c>
    </row>
    <row r="142" spans="1:17" x14ac:dyDescent="0.3">
      <c r="A142">
        <v>2018</v>
      </c>
      <c r="B142" t="s">
        <v>63</v>
      </c>
      <c r="C142">
        <v>7.0678991711332403E-3</v>
      </c>
      <c r="D142">
        <v>0.26904371327170501</v>
      </c>
      <c r="E142">
        <v>3.8254999999999997E-2</v>
      </c>
      <c r="F142">
        <v>1.698188</v>
      </c>
      <c r="L142">
        <v>2018</v>
      </c>
      <c r="M142" t="s">
        <v>66</v>
      </c>
      <c r="N142">
        <v>2.6916239863469401E-3</v>
      </c>
      <c r="O142">
        <v>0.228423398280309</v>
      </c>
      <c r="P142">
        <v>2.1838E-2</v>
      </c>
      <c r="Q142">
        <v>1.81491</v>
      </c>
    </row>
    <row r="143" spans="1:17" x14ac:dyDescent="0.3">
      <c r="A143">
        <v>2018</v>
      </c>
      <c r="B143" t="s">
        <v>68</v>
      </c>
      <c r="C143">
        <v>9.0804345651736198E-3</v>
      </c>
      <c r="D143">
        <v>0.16263260756124001</v>
      </c>
      <c r="E143">
        <v>3.4332000000000001E-2</v>
      </c>
      <c r="F143">
        <v>1.8986670000000001</v>
      </c>
      <c r="L143">
        <v>2018</v>
      </c>
      <c r="M143" t="s">
        <v>48</v>
      </c>
      <c r="N143">
        <v>2.82978683359567E-2</v>
      </c>
      <c r="O143">
        <v>0.113692057770986</v>
      </c>
      <c r="P143">
        <v>5.9563999999999999E-2</v>
      </c>
      <c r="Q143">
        <v>2.080819</v>
      </c>
    </row>
    <row r="144" spans="1:17" x14ac:dyDescent="0.3">
      <c r="A144">
        <v>2018</v>
      </c>
      <c r="B144" t="s">
        <v>74</v>
      </c>
      <c r="C144">
        <v>6.2081256855785801E-3</v>
      </c>
      <c r="D144">
        <v>4.1372875274039198E-2</v>
      </c>
      <c r="E144">
        <v>2.7850000000000001E-3</v>
      </c>
      <c r="F144">
        <v>1.7512430000000001</v>
      </c>
      <c r="L144">
        <v>2018</v>
      </c>
      <c r="M144" t="s">
        <v>74</v>
      </c>
      <c r="N144">
        <v>6.2049455206594096E-3</v>
      </c>
      <c r="O144">
        <v>4.06083404872584E-2</v>
      </c>
      <c r="P144">
        <v>2.7780000000000001E-3</v>
      </c>
      <c r="Q144">
        <v>1.762626</v>
      </c>
    </row>
    <row r="145" spans="1:17" x14ac:dyDescent="0.3">
      <c r="A145">
        <v>2018</v>
      </c>
      <c r="B145" t="s">
        <v>66</v>
      </c>
      <c r="C145">
        <v>2.6862381585470302E-3</v>
      </c>
      <c r="D145">
        <v>0.229783853125547</v>
      </c>
      <c r="E145">
        <v>2.1704999999999999E-2</v>
      </c>
      <c r="F145">
        <v>1.809706</v>
      </c>
      <c r="L145">
        <v>2018</v>
      </c>
      <c r="M145" t="s">
        <v>73</v>
      </c>
      <c r="N145">
        <v>9.6552423954982805E-4</v>
      </c>
      <c r="O145">
        <v>0.372248981036157</v>
      </c>
      <c r="P145">
        <v>1.1017000000000001E-2</v>
      </c>
      <c r="Q145">
        <v>1.4420379999999999</v>
      </c>
    </row>
    <row r="146" spans="1:17" x14ac:dyDescent="0.3">
      <c r="A146">
        <v>2018</v>
      </c>
      <c r="B146" t="s">
        <v>55</v>
      </c>
      <c r="C146">
        <v>5.2205999416369102E-2</v>
      </c>
      <c r="D146">
        <v>0.113973037363931</v>
      </c>
      <c r="E146">
        <v>1.8683999999999999E-2</v>
      </c>
      <c r="F146">
        <v>1.2863500000000001</v>
      </c>
      <c r="L146">
        <v>2018</v>
      </c>
      <c r="M146" t="s">
        <v>67</v>
      </c>
      <c r="N146">
        <v>4.4557782332909198E-4</v>
      </c>
      <c r="O146">
        <v>0.17370057410294401</v>
      </c>
      <c r="P146">
        <v>1.2097999999999999E-2</v>
      </c>
      <c r="Q146">
        <v>1.3596280000000001</v>
      </c>
    </row>
    <row r="147" spans="1:17" x14ac:dyDescent="0.3">
      <c r="A147">
        <v>2018</v>
      </c>
      <c r="B147" t="s">
        <v>56</v>
      </c>
      <c r="C147">
        <v>1.44846633094714E-2</v>
      </c>
      <c r="D147">
        <v>4.5416952412756298E-2</v>
      </c>
      <c r="E147">
        <v>3.2100999999999998E-2</v>
      </c>
      <c r="F147">
        <v>2.592832</v>
      </c>
      <c r="L147">
        <v>2018</v>
      </c>
      <c r="M147" t="s">
        <v>56</v>
      </c>
      <c r="N147">
        <v>1.45221102405891E-2</v>
      </c>
      <c r="O147">
        <v>4.5234283353659498E-2</v>
      </c>
      <c r="P147">
        <v>3.2363999999999997E-2</v>
      </c>
      <c r="Q147">
        <v>2.597137</v>
      </c>
    </row>
    <row r="148" spans="1:17" x14ac:dyDescent="0.3">
      <c r="A148">
        <v>2018</v>
      </c>
      <c r="B148" t="s">
        <v>17</v>
      </c>
      <c r="C148">
        <v>9.2999694295066403E-3</v>
      </c>
      <c r="D148">
        <v>0.23980941712977599</v>
      </c>
      <c r="E148">
        <v>0.22151899999999999</v>
      </c>
      <c r="F148">
        <v>1.483981</v>
      </c>
      <c r="L148">
        <v>2018</v>
      </c>
      <c r="M148" t="s">
        <v>51</v>
      </c>
      <c r="N148">
        <v>2.5453235125958401E-2</v>
      </c>
      <c r="O148">
        <v>1.49420189790475E-3</v>
      </c>
      <c r="P148">
        <v>2.2665999999999999E-2</v>
      </c>
      <c r="Q148">
        <v>4.4012380000000002</v>
      </c>
    </row>
    <row r="149" spans="1:17" x14ac:dyDescent="0.3">
      <c r="A149">
        <v>2018</v>
      </c>
      <c r="B149" t="s">
        <v>51</v>
      </c>
      <c r="C149">
        <v>2.5308053243908901E-2</v>
      </c>
      <c r="D149">
        <v>1.48652688903991E-3</v>
      </c>
      <c r="E149">
        <v>2.2398000000000001E-2</v>
      </c>
      <c r="F149">
        <v>4.399133</v>
      </c>
      <c r="L149">
        <v>2018</v>
      </c>
      <c r="M149" t="s">
        <v>72</v>
      </c>
      <c r="N149">
        <v>3.6400836859752398E-3</v>
      </c>
      <c r="O149">
        <v>4.0756342312392002E-2</v>
      </c>
      <c r="P149">
        <v>1.3642E-2</v>
      </c>
      <c r="Q149">
        <v>2.0082300000000002</v>
      </c>
    </row>
    <row r="150" spans="1:17" x14ac:dyDescent="0.3">
      <c r="A150">
        <v>2018</v>
      </c>
      <c r="B150" t="s">
        <v>71</v>
      </c>
      <c r="C150">
        <v>3.5443039185817398E-4</v>
      </c>
      <c r="D150">
        <v>-3.9786130398730503E-2</v>
      </c>
      <c r="E150">
        <v>7.2620000000000002E-3</v>
      </c>
      <c r="F150">
        <v>1.679389</v>
      </c>
      <c r="L150">
        <v>2018</v>
      </c>
      <c r="M150" t="s">
        <v>55</v>
      </c>
      <c r="N150">
        <v>5.1219548552878698E-2</v>
      </c>
      <c r="O150">
        <v>0.11238259278814999</v>
      </c>
      <c r="P150">
        <v>1.8384999999999999E-2</v>
      </c>
      <c r="Q150">
        <v>1.293129</v>
      </c>
    </row>
    <row r="151" spans="1:17" x14ac:dyDescent="0.3">
      <c r="A151">
        <v>2018</v>
      </c>
      <c r="B151" t="s">
        <v>72</v>
      </c>
      <c r="C151">
        <v>3.6189316411729998E-3</v>
      </c>
      <c r="D151">
        <v>4.0749711451855401E-2</v>
      </c>
      <c r="E151">
        <v>1.3486E-2</v>
      </c>
      <c r="F151">
        <v>2.0071940000000001</v>
      </c>
      <c r="L151">
        <v>2018</v>
      </c>
      <c r="M151" t="s">
        <v>54</v>
      </c>
      <c r="N151">
        <v>4.1264018233432503E-4</v>
      </c>
      <c r="O151">
        <v>7.5364953479589297E-3</v>
      </c>
      <c r="P151">
        <v>6.8910000000000004E-3</v>
      </c>
      <c r="Q151">
        <v>1.2993889999999999</v>
      </c>
    </row>
    <row r="152" spans="1:17" x14ac:dyDescent="0.3">
      <c r="A152">
        <v>2018</v>
      </c>
      <c r="B152" t="s">
        <v>70</v>
      </c>
      <c r="C152">
        <v>7.2912743639207502E-4</v>
      </c>
      <c r="D152">
        <v>0.22971466984061401</v>
      </c>
      <c r="E152">
        <v>7.8580000000000004E-3</v>
      </c>
      <c r="F152">
        <v>1.5202819999999999</v>
      </c>
      <c r="L152">
        <v>2018</v>
      </c>
      <c r="M152" t="s">
        <v>71</v>
      </c>
      <c r="N152">
        <v>3.5547709032188797E-4</v>
      </c>
      <c r="O152">
        <v>-3.9018200996066399E-2</v>
      </c>
      <c r="P152">
        <v>7.3119999999999999E-3</v>
      </c>
      <c r="Q152">
        <v>1.6833009999999999</v>
      </c>
    </row>
    <row r="153" spans="1:17" x14ac:dyDescent="0.3">
      <c r="A153">
        <v>2018</v>
      </c>
      <c r="B153" t="s">
        <v>75</v>
      </c>
      <c r="C153">
        <v>7.1962309294503E-4</v>
      </c>
      <c r="D153">
        <v>0.23124803629398399</v>
      </c>
      <c r="E153">
        <v>1.302E-3</v>
      </c>
      <c r="F153">
        <v>1.2765949999999999</v>
      </c>
      <c r="L153">
        <v>2018</v>
      </c>
      <c r="M153" t="s">
        <v>65</v>
      </c>
      <c r="N153">
        <v>1.50582036518711E-2</v>
      </c>
      <c r="O153">
        <v>7.8334100146932699E-3</v>
      </c>
      <c r="P153">
        <v>2.1697999999999999E-2</v>
      </c>
      <c r="Q153">
        <v>3.9728330000000001</v>
      </c>
    </row>
    <row r="154" spans="1:17" x14ac:dyDescent="0.3">
      <c r="A154">
        <v>2018</v>
      </c>
      <c r="B154" t="s">
        <v>69</v>
      </c>
      <c r="C154">
        <v>8.0287934813592498E-4</v>
      </c>
      <c r="D154">
        <v>8.2913632339543603E-2</v>
      </c>
      <c r="E154">
        <v>5.267E-3</v>
      </c>
      <c r="F154">
        <v>1.973684</v>
      </c>
      <c r="L154">
        <v>2018</v>
      </c>
      <c r="M154" t="s">
        <v>69</v>
      </c>
      <c r="N154">
        <v>8.0716511074099297E-4</v>
      </c>
      <c r="O154">
        <v>8.2733851335578701E-2</v>
      </c>
      <c r="P154">
        <v>5.3189999999999999E-3</v>
      </c>
      <c r="Q154">
        <v>1.976253</v>
      </c>
    </row>
    <row r="155" spans="1:17" x14ac:dyDescent="0.3">
      <c r="A155">
        <v>2018</v>
      </c>
      <c r="B155" t="s">
        <v>54</v>
      </c>
      <c r="C155">
        <v>4.1023440181097798E-4</v>
      </c>
      <c r="D155">
        <v>7.5364953479589297E-3</v>
      </c>
      <c r="E155">
        <v>6.8050000000000003E-3</v>
      </c>
      <c r="F155">
        <v>1.2993889999999999</v>
      </c>
      <c r="L155">
        <v>2018</v>
      </c>
      <c r="M155" t="s">
        <v>77</v>
      </c>
      <c r="N155">
        <v>9.9055177494476097E-6</v>
      </c>
      <c r="O155">
        <v>1</v>
      </c>
      <c r="P155">
        <v>1.6799999999999999E-4</v>
      </c>
      <c r="Q155">
        <v>1</v>
      </c>
    </row>
    <row r="156" spans="1:17" x14ac:dyDescent="0.3">
      <c r="A156">
        <v>2018</v>
      </c>
      <c r="B156" t="s">
        <v>80</v>
      </c>
      <c r="C156">
        <v>1.76276944533452E-4</v>
      </c>
      <c r="D156">
        <v>3.60149624009087E-3</v>
      </c>
      <c r="E156">
        <v>1.8000000000000001E-4</v>
      </c>
      <c r="F156">
        <v>2.8461530000000002</v>
      </c>
      <c r="L156">
        <v>2018</v>
      </c>
      <c r="M156" t="s">
        <v>80</v>
      </c>
      <c r="N156">
        <v>1.77310703862269E-4</v>
      </c>
      <c r="O156">
        <v>3.60149624009087E-3</v>
      </c>
      <c r="P156">
        <v>1.8200000000000001E-4</v>
      </c>
      <c r="Q156">
        <v>2.8461530000000002</v>
      </c>
    </row>
    <row r="157" spans="1:17" x14ac:dyDescent="0.3">
      <c r="A157">
        <v>2018</v>
      </c>
      <c r="B157" t="s">
        <v>78</v>
      </c>
      <c r="C157">
        <v>1.77462610732939E-6</v>
      </c>
      <c r="D157">
        <v>0.149309523809523</v>
      </c>
      <c r="E157">
        <v>2.6999999999999999E-5</v>
      </c>
      <c r="F157">
        <v>2</v>
      </c>
      <c r="L157">
        <v>2018</v>
      </c>
      <c r="M157" t="s">
        <v>75</v>
      </c>
      <c r="N157">
        <v>7.23838531629471E-4</v>
      </c>
      <c r="O157">
        <v>0.231271074095482</v>
      </c>
      <c r="P157">
        <v>1.305E-3</v>
      </c>
      <c r="Q157">
        <v>1.279569</v>
      </c>
    </row>
    <row r="158" spans="1:17" x14ac:dyDescent="0.3">
      <c r="A158">
        <v>2018</v>
      </c>
      <c r="B158" t="s">
        <v>77</v>
      </c>
      <c r="C158">
        <v>9.8477664622596296E-6</v>
      </c>
      <c r="D158">
        <v>1</v>
      </c>
      <c r="E158">
        <v>1.66E-4</v>
      </c>
      <c r="F158">
        <v>1</v>
      </c>
      <c r="L158">
        <v>2018</v>
      </c>
      <c r="M158" t="s">
        <v>81</v>
      </c>
      <c r="N158">
        <v>1.24775239671424E-5</v>
      </c>
      <c r="O158">
        <v>0.42653041915034501</v>
      </c>
      <c r="P158">
        <v>1.4E-5</v>
      </c>
      <c r="Q158">
        <v>1</v>
      </c>
    </row>
    <row r="159" spans="1:17" x14ac:dyDescent="0.3">
      <c r="A159">
        <v>2018</v>
      </c>
      <c r="B159" t="s">
        <v>81</v>
      </c>
      <c r="C159">
        <v>1.2404777333574299E-5</v>
      </c>
      <c r="D159">
        <v>0.42653041915034501</v>
      </c>
      <c r="E159">
        <v>1.2999999999999999E-5</v>
      </c>
      <c r="F159">
        <v>1</v>
      </c>
      <c r="L159">
        <v>2018</v>
      </c>
      <c r="M159" t="s">
        <v>78</v>
      </c>
      <c r="N159">
        <v>1.7850332328809999E-6</v>
      </c>
      <c r="O159">
        <v>0.149309523809523</v>
      </c>
      <c r="P159">
        <v>2.8E-5</v>
      </c>
      <c r="Q159">
        <v>2</v>
      </c>
    </row>
    <row r="160" spans="1:17" x14ac:dyDescent="0.3">
      <c r="A160">
        <v>2018</v>
      </c>
      <c r="B160" t="s">
        <v>76</v>
      </c>
      <c r="C160">
        <v>3.9393882715875497E-6</v>
      </c>
      <c r="D160">
        <v>0.35021391967584298</v>
      </c>
      <c r="E160">
        <v>4.1E-5</v>
      </c>
      <c r="F160">
        <v>1</v>
      </c>
      <c r="L160">
        <v>2018</v>
      </c>
      <c r="M160" t="s">
        <v>76</v>
      </c>
      <c r="N160">
        <v>3.9624904383874303E-6</v>
      </c>
      <c r="O160">
        <v>0.35021391967584298</v>
      </c>
      <c r="P160">
        <v>4.1999999999999998E-5</v>
      </c>
      <c r="Q160">
        <v>1</v>
      </c>
    </row>
    <row r="161" spans="1:17" x14ac:dyDescent="0.3">
      <c r="A161">
        <v>2019</v>
      </c>
      <c r="B161" t="s">
        <v>38</v>
      </c>
      <c r="C161">
        <v>4.4507870613149002E-2</v>
      </c>
      <c r="D161">
        <v>0.272771597005043</v>
      </c>
      <c r="E161">
        <v>0.41578300000000001</v>
      </c>
      <c r="F161">
        <v>2.1560109999999999</v>
      </c>
      <c r="L161">
        <v>2019</v>
      </c>
      <c r="M161" t="s">
        <v>38</v>
      </c>
      <c r="N161">
        <v>4.3376880323120301E-2</v>
      </c>
      <c r="O161">
        <v>0.26148068276181602</v>
      </c>
      <c r="P161">
        <v>0.43521300000000002</v>
      </c>
      <c r="Q161">
        <v>2.3152780000000002</v>
      </c>
    </row>
    <row r="162" spans="1:17" x14ac:dyDescent="0.3">
      <c r="A162">
        <v>2019</v>
      </c>
      <c r="B162" t="s">
        <v>64</v>
      </c>
      <c r="C162">
        <v>1.7376292037345399E-2</v>
      </c>
      <c r="D162">
        <v>5.2540206014549798E-2</v>
      </c>
      <c r="E162">
        <v>6.9251999999999994E-2</v>
      </c>
      <c r="F162">
        <v>2.0564870000000002</v>
      </c>
      <c r="L162">
        <v>2019</v>
      </c>
      <c r="M162" t="s">
        <v>72</v>
      </c>
      <c r="N162">
        <v>3.2913659618460599E-3</v>
      </c>
      <c r="O162">
        <v>4.8325971305914303E-2</v>
      </c>
      <c r="P162">
        <v>1.4451E-2</v>
      </c>
      <c r="Q162">
        <v>2</v>
      </c>
    </row>
    <row r="163" spans="1:17" x14ac:dyDescent="0.3">
      <c r="A163">
        <v>2019</v>
      </c>
      <c r="B163" t="s">
        <v>39</v>
      </c>
      <c r="C163">
        <v>4.8655839860638102E-2</v>
      </c>
      <c r="D163">
        <v>0.26538500518993302</v>
      </c>
      <c r="E163">
        <v>0.18906899999999999</v>
      </c>
      <c r="F163">
        <v>1.7181759999999999</v>
      </c>
      <c r="L163">
        <v>2019</v>
      </c>
      <c r="M163" t="s">
        <v>42</v>
      </c>
      <c r="N163">
        <v>2.75518082681286E-2</v>
      </c>
      <c r="O163">
        <v>0.28190457958375997</v>
      </c>
      <c r="P163">
        <v>0.32287199999999999</v>
      </c>
      <c r="Q163">
        <v>2.0730469999999999</v>
      </c>
    </row>
    <row r="164" spans="1:17" x14ac:dyDescent="0.3">
      <c r="A164">
        <v>2019</v>
      </c>
      <c r="B164" t="s">
        <v>40</v>
      </c>
      <c r="C164">
        <v>1.4795651181197101E-2</v>
      </c>
      <c r="D164">
        <v>0.31330364149774298</v>
      </c>
      <c r="E164">
        <v>0.16834099999999999</v>
      </c>
      <c r="F164">
        <v>1.6362719999999999</v>
      </c>
      <c r="L164">
        <v>2019</v>
      </c>
      <c r="M164" t="s">
        <v>41</v>
      </c>
      <c r="N164">
        <v>0.166152050867139</v>
      </c>
      <c r="O164">
        <v>7.8456072549580494E-2</v>
      </c>
      <c r="P164">
        <v>0.27448699999999998</v>
      </c>
      <c r="Q164">
        <v>4.107272</v>
      </c>
    </row>
    <row r="165" spans="1:17" x14ac:dyDescent="0.3">
      <c r="A165">
        <v>2019</v>
      </c>
      <c r="B165" t="s">
        <v>46</v>
      </c>
      <c r="C165">
        <v>2.61017520784795E-2</v>
      </c>
      <c r="D165">
        <v>0.33522010115818401</v>
      </c>
      <c r="E165">
        <v>0.22039500000000001</v>
      </c>
      <c r="F165">
        <v>1.792276</v>
      </c>
      <c r="L165">
        <v>2019</v>
      </c>
      <c r="M165" t="s">
        <v>20</v>
      </c>
      <c r="N165">
        <v>2.6598035356140901E-3</v>
      </c>
      <c r="O165">
        <v>0.350828003327882</v>
      </c>
      <c r="P165">
        <v>0.135745</v>
      </c>
      <c r="Q165">
        <v>1.401648</v>
      </c>
    </row>
    <row r="166" spans="1:17" x14ac:dyDescent="0.3">
      <c r="A166">
        <v>2019</v>
      </c>
      <c r="B166" t="s">
        <v>57</v>
      </c>
      <c r="C166">
        <v>1.9935252584803598E-2</v>
      </c>
      <c r="D166">
        <v>0.35058851699335702</v>
      </c>
      <c r="E166">
        <v>0.243339</v>
      </c>
      <c r="F166">
        <v>1.732613</v>
      </c>
      <c r="L166">
        <v>2019</v>
      </c>
      <c r="M166" t="s">
        <v>60</v>
      </c>
      <c r="N166">
        <v>1.9219779115439501E-2</v>
      </c>
      <c r="O166">
        <v>0.26670469518487899</v>
      </c>
      <c r="P166">
        <v>0.18457499999999999</v>
      </c>
      <c r="Q166">
        <v>1.7878609999999999</v>
      </c>
    </row>
    <row r="167" spans="1:17" x14ac:dyDescent="0.3">
      <c r="A167">
        <v>2019</v>
      </c>
      <c r="B167" t="s">
        <v>60</v>
      </c>
      <c r="C167">
        <v>1.9685737258269199E-2</v>
      </c>
      <c r="D167">
        <v>0.27626154981697298</v>
      </c>
      <c r="E167">
        <v>0.172627</v>
      </c>
      <c r="F167">
        <v>1.7279359999999999</v>
      </c>
      <c r="L167">
        <v>2019</v>
      </c>
      <c r="M167" t="s">
        <v>13</v>
      </c>
      <c r="N167">
        <v>2.0954171017180099E-3</v>
      </c>
      <c r="O167">
        <v>0.39878388704308099</v>
      </c>
      <c r="P167">
        <v>3.3126999999999997E-2</v>
      </c>
      <c r="Q167">
        <v>1.177624</v>
      </c>
    </row>
    <row r="168" spans="1:17" x14ac:dyDescent="0.3">
      <c r="A168">
        <v>2019</v>
      </c>
      <c r="B168" t="s">
        <v>15</v>
      </c>
      <c r="C168">
        <v>2.8371102159817599E-2</v>
      </c>
      <c r="D168">
        <v>0.32971831764758402</v>
      </c>
      <c r="E168">
        <v>0.33247199999999999</v>
      </c>
      <c r="F168">
        <v>1.8878539999999999</v>
      </c>
      <c r="L168">
        <v>2019</v>
      </c>
      <c r="M168" t="s">
        <v>57</v>
      </c>
      <c r="N168">
        <v>1.8735992102333801E-2</v>
      </c>
      <c r="O168">
        <v>0.34111596922836801</v>
      </c>
      <c r="P168">
        <v>0.25759199999999999</v>
      </c>
      <c r="Q168">
        <v>1.8021199999999999</v>
      </c>
    </row>
    <row r="169" spans="1:17" x14ac:dyDescent="0.3">
      <c r="A169">
        <v>2019</v>
      </c>
      <c r="B169" t="s">
        <v>50</v>
      </c>
      <c r="C169">
        <v>3.1567641757152501E-2</v>
      </c>
      <c r="D169">
        <v>0.30351938605006801</v>
      </c>
      <c r="E169">
        <v>0.321378</v>
      </c>
      <c r="F169">
        <v>2.0961650000000001</v>
      </c>
      <c r="L169">
        <v>2019</v>
      </c>
      <c r="M169" t="s">
        <v>62</v>
      </c>
      <c r="N169">
        <v>1.8422492006726899E-2</v>
      </c>
      <c r="O169">
        <v>0.237797932174548</v>
      </c>
      <c r="P169">
        <v>0.10728699999999999</v>
      </c>
      <c r="Q169">
        <v>1.966801</v>
      </c>
    </row>
    <row r="170" spans="1:17" x14ac:dyDescent="0.3">
      <c r="A170">
        <v>2019</v>
      </c>
      <c r="B170" t="s">
        <v>42</v>
      </c>
      <c r="C170">
        <v>3.0327483242887001E-2</v>
      </c>
      <c r="D170">
        <v>0.290091617580441</v>
      </c>
      <c r="E170">
        <v>0.31725199999999998</v>
      </c>
      <c r="F170">
        <v>1.9730989999999999</v>
      </c>
      <c r="L170">
        <v>2019</v>
      </c>
      <c r="M170" t="s">
        <v>18</v>
      </c>
      <c r="N170">
        <v>9.9885264135295593E-4</v>
      </c>
      <c r="O170">
        <v>0.19504378221938501</v>
      </c>
      <c r="P170">
        <v>2.6159000000000002E-2</v>
      </c>
      <c r="Q170">
        <v>1.264489</v>
      </c>
    </row>
    <row r="171" spans="1:17" x14ac:dyDescent="0.3">
      <c r="A171">
        <v>2019</v>
      </c>
      <c r="B171" t="s">
        <v>10</v>
      </c>
      <c r="C171">
        <v>9.8282665023556995E-2</v>
      </c>
      <c r="D171">
        <v>0.226106160908676</v>
      </c>
      <c r="E171">
        <v>0.29200100000000001</v>
      </c>
      <c r="F171">
        <v>1.99665</v>
      </c>
      <c r="L171">
        <v>2019</v>
      </c>
      <c r="M171" t="s">
        <v>45</v>
      </c>
      <c r="N171">
        <v>4.4186117866429397E-2</v>
      </c>
      <c r="O171">
        <v>0.226369794829898</v>
      </c>
      <c r="P171">
        <v>0.135793</v>
      </c>
      <c r="Q171">
        <v>1.7743899999999999</v>
      </c>
    </row>
    <row r="172" spans="1:17" x14ac:dyDescent="0.3">
      <c r="A172">
        <v>2019</v>
      </c>
      <c r="B172" t="s">
        <v>41</v>
      </c>
      <c r="C172">
        <v>0.16186760634157499</v>
      </c>
      <c r="D172">
        <v>8.5732391370086994E-2</v>
      </c>
      <c r="E172">
        <v>0.264961</v>
      </c>
      <c r="F172">
        <v>3.7767230000000001</v>
      </c>
      <c r="L172">
        <v>2019</v>
      </c>
      <c r="M172" t="s">
        <v>59</v>
      </c>
      <c r="N172">
        <v>1.5344551413993599E-2</v>
      </c>
      <c r="O172">
        <v>0.23002118542097899</v>
      </c>
      <c r="P172">
        <v>0.18290300000000001</v>
      </c>
      <c r="Q172">
        <v>1.6884859999999999</v>
      </c>
    </row>
    <row r="173" spans="1:17" x14ac:dyDescent="0.3">
      <c r="A173">
        <v>2019</v>
      </c>
      <c r="B173" t="s">
        <v>62</v>
      </c>
      <c r="C173">
        <v>1.8369105651370701E-2</v>
      </c>
      <c r="D173">
        <v>0.25446817421488599</v>
      </c>
      <c r="E173">
        <v>0.102633</v>
      </c>
      <c r="F173">
        <v>1.869723</v>
      </c>
      <c r="L173">
        <v>2019</v>
      </c>
      <c r="M173" t="s">
        <v>50</v>
      </c>
      <c r="N173">
        <v>2.87390360908924E-2</v>
      </c>
      <c r="O173">
        <v>0.29198246187787402</v>
      </c>
      <c r="P173">
        <v>0.32424399999999998</v>
      </c>
      <c r="Q173">
        <v>2.230089</v>
      </c>
    </row>
    <row r="174" spans="1:17" x14ac:dyDescent="0.3">
      <c r="A174">
        <v>2019</v>
      </c>
      <c r="B174" t="s">
        <v>47</v>
      </c>
      <c r="C174">
        <v>1.39193851245901E-2</v>
      </c>
      <c r="D174">
        <v>0.17574591197019801</v>
      </c>
      <c r="E174">
        <v>5.2824999999999997E-2</v>
      </c>
      <c r="F174">
        <v>1.9969619999999999</v>
      </c>
      <c r="L174">
        <v>2019</v>
      </c>
      <c r="M174" t="s">
        <v>12</v>
      </c>
      <c r="N174">
        <v>6.4122448385433703E-3</v>
      </c>
      <c r="O174">
        <v>0.32239007757021099</v>
      </c>
      <c r="P174">
        <v>8.2655000000000006E-2</v>
      </c>
      <c r="Q174">
        <v>1.476488</v>
      </c>
    </row>
    <row r="175" spans="1:17" x14ac:dyDescent="0.3">
      <c r="A175">
        <v>2019</v>
      </c>
      <c r="B175" t="s">
        <v>59</v>
      </c>
      <c r="C175">
        <v>1.54066790819794E-2</v>
      </c>
      <c r="D175">
        <v>0.24898997139563001</v>
      </c>
      <c r="E175">
        <v>0.17113700000000001</v>
      </c>
      <c r="F175">
        <v>1.6319030000000001</v>
      </c>
      <c r="L175">
        <v>2019</v>
      </c>
      <c r="M175" t="s">
        <v>19</v>
      </c>
      <c r="N175">
        <v>5.7564994887025099E-3</v>
      </c>
      <c r="O175">
        <v>6.0792157673535401E-2</v>
      </c>
      <c r="P175">
        <v>1.6750000000000001E-2</v>
      </c>
      <c r="Q175">
        <v>1.2981320000000001</v>
      </c>
    </row>
    <row r="176" spans="1:17" x14ac:dyDescent="0.3">
      <c r="A176">
        <v>2019</v>
      </c>
      <c r="B176" t="s">
        <v>12</v>
      </c>
      <c r="C176">
        <v>9.1667687900811902E-3</v>
      </c>
      <c r="D176">
        <v>0.33668069758358699</v>
      </c>
      <c r="E176">
        <v>9.3869999999999995E-2</v>
      </c>
      <c r="F176">
        <v>1.463535</v>
      </c>
      <c r="L176">
        <v>2019</v>
      </c>
      <c r="M176" t="s">
        <v>15</v>
      </c>
      <c r="N176">
        <v>2.8058927201951901E-2</v>
      </c>
      <c r="O176">
        <v>0.31361093202366103</v>
      </c>
      <c r="P176">
        <v>0.36332700000000001</v>
      </c>
      <c r="Q176">
        <v>1.994402</v>
      </c>
    </row>
    <row r="177" spans="1:17" x14ac:dyDescent="0.3">
      <c r="A177">
        <v>2019</v>
      </c>
      <c r="B177" t="s">
        <v>9</v>
      </c>
      <c r="C177">
        <v>5.5598341183762997E-3</v>
      </c>
      <c r="D177">
        <v>0.352064399129211</v>
      </c>
      <c r="E177">
        <v>6.0167999999999999E-2</v>
      </c>
      <c r="F177">
        <v>1.297523</v>
      </c>
      <c r="L177">
        <v>2019</v>
      </c>
      <c r="M177" t="s">
        <v>56</v>
      </c>
      <c r="N177">
        <v>1.7155875448359701E-2</v>
      </c>
      <c r="O177">
        <v>5.1945074241446898E-2</v>
      </c>
      <c r="P177">
        <v>3.5894000000000002E-2</v>
      </c>
      <c r="Q177">
        <v>2.6218569999999999</v>
      </c>
    </row>
    <row r="178" spans="1:17" x14ac:dyDescent="0.3">
      <c r="A178">
        <v>2019</v>
      </c>
      <c r="B178" t="s">
        <v>56</v>
      </c>
      <c r="C178">
        <v>1.4688204243188299E-2</v>
      </c>
      <c r="D178">
        <v>5.8478655086508603E-2</v>
      </c>
      <c r="E178">
        <v>2.9522E-2</v>
      </c>
      <c r="F178">
        <v>2.425983</v>
      </c>
      <c r="L178">
        <v>2019</v>
      </c>
      <c r="M178" t="s">
        <v>46</v>
      </c>
      <c r="N178">
        <v>2.41796221977542E-2</v>
      </c>
      <c r="O178">
        <v>0.33058933246192201</v>
      </c>
      <c r="P178">
        <v>0.22714899999999999</v>
      </c>
      <c r="Q178">
        <v>1.8684639999999999</v>
      </c>
    </row>
    <row r="179" spans="1:17" x14ac:dyDescent="0.3">
      <c r="A179">
        <v>2019</v>
      </c>
      <c r="B179" t="s">
        <v>48</v>
      </c>
      <c r="C179">
        <v>2.2249091129533501E-2</v>
      </c>
      <c r="D179">
        <v>0.13688273372061499</v>
      </c>
      <c r="E179">
        <v>5.1625999999999998E-2</v>
      </c>
      <c r="F179">
        <v>1.928518</v>
      </c>
      <c r="L179">
        <v>2019</v>
      </c>
      <c r="M179" t="s">
        <v>52</v>
      </c>
      <c r="N179">
        <v>1.7458331090610301E-2</v>
      </c>
      <c r="O179">
        <v>0.15455579586062801</v>
      </c>
      <c r="P179">
        <v>7.1391999999999997E-2</v>
      </c>
      <c r="Q179">
        <v>2.0274730000000001</v>
      </c>
    </row>
    <row r="180" spans="1:17" x14ac:dyDescent="0.3">
      <c r="A180">
        <v>2019</v>
      </c>
      <c r="B180" t="s">
        <v>63</v>
      </c>
      <c r="C180">
        <v>6.7476360531177103E-3</v>
      </c>
      <c r="D180">
        <v>0.31790939437059601</v>
      </c>
      <c r="E180">
        <v>3.5657000000000001E-2</v>
      </c>
      <c r="F180">
        <v>1.552603</v>
      </c>
      <c r="L180">
        <v>2019</v>
      </c>
      <c r="M180" t="s">
        <v>40</v>
      </c>
      <c r="N180">
        <v>1.3546530978511899E-2</v>
      </c>
      <c r="O180">
        <v>0.303102038934072</v>
      </c>
      <c r="P180">
        <v>0.17461199999999999</v>
      </c>
      <c r="Q180">
        <v>1.69499</v>
      </c>
    </row>
    <row r="181" spans="1:17" x14ac:dyDescent="0.3">
      <c r="A181">
        <v>2019</v>
      </c>
      <c r="B181" t="s">
        <v>52</v>
      </c>
      <c r="C181">
        <v>1.7668781148614199E-2</v>
      </c>
      <c r="D181">
        <v>0.18383079571584601</v>
      </c>
      <c r="E181">
        <v>6.9008E-2</v>
      </c>
      <c r="F181">
        <v>1.9273690000000001</v>
      </c>
      <c r="L181">
        <v>2019</v>
      </c>
      <c r="M181" t="s">
        <v>53</v>
      </c>
      <c r="N181">
        <v>1.2870530559626401E-2</v>
      </c>
      <c r="O181">
        <v>0.18496693324945601</v>
      </c>
      <c r="P181">
        <v>5.8106999999999999E-2</v>
      </c>
      <c r="Q181">
        <v>1.510043</v>
      </c>
    </row>
    <row r="182" spans="1:17" x14ac:dyDescent="0.3">
      <c r="A182">
        <v>2019</v>
      </c>
      <c r="B182" t="s">
        <v>19</v>
      </c>
      <c r="C182">
        <v>5.5012233404195896E-3</v>
      </c>
      <c r="D182">
        <v>8.9569694844045297E-2</v>
      </c>
      <c r="E182">
        <v>1.7817E-2</v>
      </c>
      <c r="F182">
        <v>1.2671520000000001</v>
      </c>
      <c r="L182">
        <v>2019</v>
      </c>
      <c r="M182" t="s">
        <v>10</v>
      </c>
      <c r="N182">
        <v>0.10448101387731799</v>
      </c>
      <c r="O182">
        <v>0.21105420924954099</v>
      </c>
      <c r="P182">
        <v>0.33270300000000003</v>
      </c>
      <c r="Q182">
        <v>2.1210170000000002</v>
      </c>
    </row>
    <row r="183" spans="1:17" x14ac:dyDescent="0.3">
      <c r="A183">
        <v>2019</v>
      </c>
      <c r="B183" t="s">
        <v>44</v>
      </c>
      <c r="C183">
        <v>8.1992865119230804E-3</v>
      </c>
      <c r="D183">
        <v>0.218250899840743</v>
      </c>
      <c r="E183">
        <v>4.6614000000000003E-2</v>
      </c>
      <c r="F183">
        <v>1.405999</v>
      </c>
      <c r="L183">
        <v>2019</v>
      </c>
      <c r="M183" t="s">
        <v>44</v>
      </c>
      <c r="N183">
        <v>8.2813871243985707E-3</v>
      </c>
      <c r="O183">
        <v>0.20334775157442</v>
      </c>
      <c r="P183">
        <v>5.0226E-2</v>
      </c>
      <c r="Q183">
        <v>1.452323</v>
      </c>
    </row>
    <row r="184" spans="1:17" x14ac:dyDescent="0.3">
      <c r="A184">
        <v>2019</v>
      </c>
      <c r="B184" t="s">
        <v>43</v>
      </c>
      <c r="C184">
        <v>3.45351044227672E-2</v>
      </c>
      <c r="D184">
        <v>0.10896346905107</v>
      </c>
      <c r="E184">
        <v>6.4859E-2</v>
      </c>
      <c r="F184">
        <v>3.1046049999999998</v>
      </c>
      <c r="L184">
        <v>2019</v>
      </c>
      <c r="M184" t="s">
        <v>68</v>
      </c>
      <c r="N184">
        <v>8.3016371602140596E-3</v>
      </c>
      <c r="O184">
        <v>0.17362705488917801</v>
      </c>
      <c r="P184">
        <v>3.0648000000000002E-2</v>
      </c>
      <c r="Q184">
        <v>1.8508039999999999</v>
      </c>
    </row>
    <row r="185" spans="1:17" x14ac:dyDescent="0.3">
      <c r="A185">
        <v>2019</v>
      </c>
      <c r="B185" t="s">
        <v>45</v>
      </c>
      <c r="C185">
        <v>4.4507579454924603E-2</v>
      </c>
      <c r="D185">
        <v>0.23961242954097001</v>
      </c>
      <c r="E185">
        <v>0.12670000000000001</v>
      </c>
      <c r="F185">
        <v>1.6939630000000001</v>
      </c>
      <c r="L185">
        <v>2019</v>
      </c>
      <c r="M185" t="s">
        <v>43</v>
      </c>
      <c r="N185">
        <v>3.49664322993605E-2</v>
      </c>
      <c r="O185">
        <v>0.100045308998841</v>
      </c>
      <c r="P185">
        <v>6.5254999999999994E-2</v>
      </c>
      <c r="Q185">
        <v>3.3252809999999999</v>
      </c>
    </row>
    <row r="186" spans="1:17" x14ac:dyDescent="0.3">
      <c r="A186">
        <v>2019</v>
      </c>
      <c r="B186" t="s">
        <v>20</v>
      </c>
      <c r="C186">
        <v>3.8733729640503599E-3</v>
      </c>
      <c r="D186">
        <v>0.38750370664617201</v>
      </c>
      <c r="E186">
        <v>0.13691600000000001</v>
      </c>
      <c r="F186">
        <v>1.376339</v>
      </c>
      <c r="L186">
        <v>2019</v>
      </c>
      <c r="M186" t="s">
        <v>67</v>
      </c>
      <c r="N186">
        <v>1.9347872086125501E-3</v>
      </c>
      <c r="O186">
        <v>0.16176055723603999</v>
      </c>
      <c r="P186">
        <v>1.9060000000000001E-2</v>
      </c>
      <c r="Q186">
        <v>1.392045</v>
      </c>
    </row>
    <row r="187" spans="1:17" x14ac:dyDescent="0.3">
      <c r="A187">
        <v>2019</v>
      </c>
      <c r="B187" t="s">
        <v>49</v>
      </c>
      <c r="C187">
        <v>9.5357951571568393E-3</v>
      </c>
      <c r="D187">
        <v>0.37140825895516499</v>
      </c>
      <c r="E187">
        <v>6.9977999999999999E-2</v>
      </c>
      <c r="F187">
        <v>1.419368</v>
      </c>
      <c r="L187">
        <v>2019</v>
      </c>
      <c r="M187" t="s">
        <v>11</v>
      </c>
      <c r="N187">
        <v>9.1988049837972194E-2</v>
      </c>
      <c r="O187">
        <v>0.31810585958331</v>
      </c>
      <c r="P187">
        <v>0.23330999999999999</v>
      </c>
      <c r="Q187">
        <v>1.5969359999999999</v>
      </c>
    </row>
    <row r="188" spans="1:17" x14ac:dyDescent="0.3">
      <c r="A188">
        <v>2019</v>
      </c>
      <c r="B188" t="s">
        <v>13</v>
      </c>
      <c r="C188">
        <v>1.99242253591605E-3</v>
      </c>
      <c r="D188">
        <v>0.40422452806343101</v>
      </c>
      <c r="E188">
        <v>2.9079000000000001E-2</v>
      </c>
      <c r="F188">
        <v>1.164477</v>
      </c>
      <c r="L188">
        <v>2019</v>
      </c>
      <c r="M188" t="s">
        <v>47</v>
      </c>
      <c r="N188">
        <v>1.4382722238055701E-2</v>
      </c>
      <c r="O188">
        <v>0.15721099509606001</v>
      </c>
      <c r="P188">
        <v>5.6242E-2</v>
      </c>
      <c r="Q188">
        <v>2.119383</v>
      </c>
    </row>
    <row r="189" spans="1:17" x14ac:dyDescent="0.3">
      <c r="A189">
        <v>2019</v>
      </c>
      <c r="B189" t="s">
        <v>11</v>
      </c>
      <c r="C189">
        <v>9.4886056950569994E-2</v>
      </c>
      <c r="D189">
        <v>0.33428406055237397</v>
      </c>
      <c r="E189">
        <v>0.21291499999999999</v>
      </c>
      <c r="F189">
        <v>1.540567</v>
      </c>
      <c r="L189">
        <v>2019</v>
      </c>
      <c r="M189" t="s">
        <v>64</v>
      </c>
      <c r="N189">
        <v>1.9028677278950398E-2</v>
      </c>
      <c r="O189">
        <v>3.9309444196864197E-2</v>
      </c>
      <c r="P189">
        <v>7.1621000000000004E-2</v>
      </c>
      <c r="Q189">
        <v>2.244119</v>
      </c>
    </row>
    <row r="190" spans="1:17" x14ac:dyDescent="0.3">
      <c r="A190">
        <v>2019</v>
      </c>
      <c r="B190" t="s">
        <v>66</v>
      </c>
      <c r="C190">
        <v>2.5954825111845002E-3</v>
      </c>
      <c r="D190">
        <v>0.25644637972175599</v>
      </c>
      <c r="E190">
        <v>2.1170999999999999E-2</v>
      </c>
      <c r="F190">
        <v>1.7852760000000001</v>
      </c>
      <c r="L190">
        <v>2019</v>
      </c>
      <c r="M190" t="s">
        <v>49</v>
      </c>
      <c r="N190">
        <v>9.1896733898060596E-3</v>
      </c>
      <c r="O190">
        <v>0.362397322447712</v>
      </c>
      <c r="P190">
        <v>7.6734999999999998E-2</v>
      </c>
      <c r="Q190">
        <v>1.4516230000000001</v>
      </c>
    </row>
    <row r="191" spans="1:17" x14ac:dyDescent="0.3">
      <c r="A191">
        <v>2019</v>
      </c>
      <c r="B191" t="s">
        <v>70</v>
      </c>
      <c r="C191">
        <v>1.03279910587619E-3</v>
      </c>
      <c r="D191">
        <v>0.25692949900191903</v>
      </c>
      <c r="E191">
        <v>9.7029999999999998E-3</v>
      </c>
      <c r="F191">
        <v>1.5</v>
      </c>
      <c r="L191">
        <v>2019</v>
      </c>
      <c r="M191" t="s">
        <v>48</v>
      </c>
      <c r="N191">
        <v>2.5686298425005999E-2</v>
      </c>
      <c r="O191">
        <v>0.12873292260312699</v>
      </c>
      <c r="P191">
        <v>5.7277000000000002E-2</v>
      </c>
      <c r="Q191">
        <v>2.0499999999999998</v>
      </c>
    </row>
    <row r="192" spans="1:17" x14ac:dyDescent="0.3">
      <c r="A192">
        <v>2019</v>
      </c>
      <c r="B192" t="s">
        <v>68</v>
      </c>
      <c r="C192">
        <v>8.3834556382642207E-3</v>
      </c>
      <c r="D192">
        <v>0.20552942562713</v>
      </c>
      <c r="E192">
        <v>2.8804E-2</v>
      </c>
      <c r="F192">
        <v>1.744297</v>
      </c>
      <c r="L192">
        <v>2019</v>
      </c>
      <c r="M192" t="s">
        <v>9</v>
      </c>
      <c r="N192">
        <v>3.4313145101183299E-3</v>
      </c>
      <c r="O192">
        <v>0.39909190660127197</v>
      </c>
      <c r="P192">
        <v>5.3991999999999998E-2</v>
      </c>
      <c r="Q192">
        <v>1.250947</v>
      </c>
    </row>
    <row r="193" spans="1:17" x14ac:dyDescent="0.3">
      <c r="A193">
        <v>2019</v>
      </c>
      <c r="B193" t="s">
        <v>18</v>
      </c>
      <c r="C193">
        <v>1.48051347834621E-3</v>
      </c>
      <c r="D193">
        <v>0.19383928288524699</v>
      </c>
      <c r="E193">
        <v>2.7917999999999998E-2</v>
      </c>
      <c r="F193">
        <v>1.27203</v>
      </c>
      <c r="L193">
        <v>2019</v>
      </c>
      <c r="M193" t="s">
        <v>65</v>
      </c>
      <c r="N193">
        <v>1.2578238942809201E-2</v>
      </c>
      <c r="O193">
        <v>7.2671264638123198E-3</v>
      </c>
      <c r="P193">
        <v>2.0334999999999999E-2</v>
      </c>
      <c r="Q193">
        <v>4.0201180000000001</v>
      </c>
    </row>
    <row r="194" spans="1:17" x14ac:dyDescent="0.3">
      <c r="A194">
        <v>2019</v>
      </c>
      <c r="B194" t="s">
        <v>17</v>
      </c>
      <c r="C194">
        <v>5.6221295735300898E-3</v>
      </c>
      <c r="D194">
        <v>0.24677005705392099</v>
      </c>
      <c r="E194">
        <v>0.17096900000000001</v>
      </c>
      <c r="F194">
        <v>1.4575229999999999</v>
      </c>
      <c r="L194">
        <v>2019</v>
      </c>
      <c r="M194" t="s">
        <v>58</v>
      </c>
      <c r="N194">
        <v>4.2815711284140898E-3</v>
      </c>
      <c r="O194">
        <v>0.30955369090177498</v>
      </c>
      <c r="P194">
        <v>7.7866000000000005E-2</v>
      </c>
      <c r="Q194">
        <v>1.3905110000000001</v>
      </c>
    </row>
    <row r="195" spans="1:17" x14ac:dyDescent="0.3">
      <c r="A195">
        <v>2019</v>
      </c>
      <c r="B195" t="s">
        <v>58</v>
      </c>
      <c r="C195">
        <v>4.77223344069769E-3</v>
      </c>
      <c r="D195">
        <v>0.310354286252772</v>
      </c>
      <c r="E195">
        <v>7.5509999999999994E-2</v>
      </c>
      <c r="F195">
        <v>1.3711420000000001</v>
      </c>
      <c r="L195">
        <v>2019</v>
      </c>
      <c r="M195" t="s">
        <v>39</v>
      </c>
      <c r="N195">
        <v>4.34589107296642E-2</v>
      </c>
      <c r="O195">
        <v>0.24435779440827499</v>
      </c>
      <c r="P195">
        <v>0.20172300000000001</v>
      </c>
      <c r="Q195">
        <v>1.798675</v>
      </c>
    </row>
    <row r="196" spans="1:17" x14ac:dyDescent="0.3">
      <c r="A196">
        <v>2019</v>
      </c>
      <c r="B196" t="s">
        <v>72</v>
      </c>
      <c r="C196">
        <v>2.7548517153227802E-3</v>
      </c>
      <c r="D196">
        <v>5.1259793142009499E-2</v>
      </c>
      <c r="E196">
        <v>1.2148000000000001E-2</v>
      </c>
      <c r="F196">
        <v>1.8465400000000001</v>
      </c>
      <c r="L196">
        <v>2019</v>
      </c>
      <c r="M196" t="s">
        <v>66</v>
      </c>
      <c r="N196">
        <v>2.6911313215323999E-3</v>
      </c>
      <c r="O196">
        <v>0.24072896327129101</v>
      </c>
      <c r="P196">
        <v>2.3921000000000001E-2</v>
      </c>
      <c r="Q196">
        <v>1.8672029999999999</v>
      </c>
    </row>
    <row r="197" spans="1:17" x14ac:dyDescent="0.3">
      <c r="A197">
        <v>2019</v>
      </c>
      <c r="B197" t="s">
        <v>51</v>
      </c>
      <c r="C197">
        <v>2.5240247829403401E-2</v>
      </c>
      <c r="D197">
        <v>6.2085291939517999E-3</v>
      </c>
      <c r="E197">
        <v>2.2012E-2</v>
      </c>
      <c r="F197">
        <v>4.1263449999999997</v>
      </c>
      <c r="L197">
        <v>2019</v>
      </c>
      <c r="M197" t="s">
        <v>61</v>
      </c>
      <c r="N197">
        <v>1.39096887189467E-3</v>
      </c>
      <c r="O197">
        <v>0.48987993518977502</v>
      </c>
      <c r="P197">
        <v>3.6700999999999998E-2</v>
      </c>
      <c r="Q197">
        <v>1.325901</v>
      </c>
    </row>
    <row r="198" spans="1:17" x14ac:dyDescent="0.3">
      <c r="A198">
        <v>2019</v>
      </c>
      <c r="B198" t="s">
        <v>67</v>
      </c>
      <c r="C198">
        <v>1.9445468272841499E-3</v>
      </c>
      <c r="D198">
        <v>0.171088037945056</v>
      </c>
      <c r="E198">
        <v>1.9460000000000002E-2</v>
      </c>
      <c r="F198">
        <v>1.345504</v>
      </c>
      <c r="L198">
        <v>2019</v>
      </c>
      <c r="M198" t="s">
        <v>63</v>
      </c>
      <c r="N198">
        <v>6.1575990652794803E-3</v>
      </c>
      <c r="O198">
        <v>0.29676139246690503</v>
      </c>
      <c r="P198">
        <v>3.5822E-2</v>
      </c>
      <c r="Q198">
        <v>1.652334</v>
      </c>
    </row>
    <row r="199" spans="1:17" x14ac:dyDescent="0.3">
      <c r="A199">
        <v>2019</v>
      </c>
      <c r="B199" t="s">
        <v>53</v>
      </c>
      <c r="C199">
        <v>1.25862709964228E-2</v>
      </c>
      <c r="D199">
        <v>0.20315714603562399</v>
      </c>
      <c r="E199">
        <v>5.8196999999999999E-2</v>
      </c>
      <c r="F199">
        <v>1.4510959999999999</v>
      </c>
      <c r="L199">
        <v>2019</v>
      </c>
      <c r="M199" t="s">
        <v>70</v>
      </c>
      <c r="N199">
        <v>1.0678667302432101E-3</v>
      </c>
      <c r="O199">
        <v>0.22539973645125</v>
      </c>
      <c r="P199">
        <v>1.0204E-2</v>
      </c>
      <c r="Q199">
        <v>1.6179239999999999</v>
      </c>
    </row>
    <row r="200" spans="1:17" x14ac:dyDescent="0.3">
      <c r="A200">
        <v>2019</v>
      </c>
      <c r="B200" t="s">
        <v>65</v>
      </c>
      <c r="C200">
        <v>1.0128654471046199E-2</v>
      </c>
      <c r="D200">
        <v>6.8518560359594602E-3</v>
      </c>
      <c r="E200">
        <v>1.5823E-2</v>
      </c>
      <c r="F200">
        <v>3.7363590000000002</v>
      </c>
      <c r="L200">
        <v>2019</v>
      </c>
      <c r="M200" t="s">
        <v>51</v>
      </c>
      <c r="N200">
        <v>2.6121204846424401E-2</v>
      </c>
      <c r="O200">
        <v>7.6051248229118597E-3</v>
      </c>
      <c r="P200">
        <v>2.3307999999999999E-2</v>
      </c>
      <c r="Q200">
        <v>4.4037170000000003</v>
      </c>
    </row>
    <row r="201" spans="1:17" x14ac:dyDescent="0.3">
      <c r="A201">
        <v>2019</v>
      </c>
      <c r="B201" t="s">
        <v>61</v>
      </c>
      <c r="C201">
        <v>1.47970487977084E-3</v>
      </c>
      <c r="D201">
        <v>0.50673579330943297</v>
      </c>
      <c r="E201">
        <v>3.5465999999999998E-2</v>
      </c>
      <c r="F201">
        <v>1.3011630000000001</v>
      </c>
      <c r="L201">
        <v>2019</v>
      </c>
      <c r="M201" t="s">
        <v>17</v>
      </c>
      <c r="N201">
        <v>5.8761089517211703E-3</v>
      </c>
      <c r="O201">
        <v>0.239680229046289</v>
      </c>
      <c r="P201">
        <v>0.21338299999999999</v>
      </c>
      <c r="Q201">
        <v>1.510122</v>
      </c>
    </row>
    <row r="202" spans="1:17" x14ac:dyDescent="0.3">
      <c r="A202">
        <v>2019</v>
      </c>
      <c r="B202" t="s">
        <v>54</v>
      </c>
      <c r="C202">
        <v>4.3578672362056101E-4</v>
      </c>
      <c r="D202">
        <v>1.9250013005781701E-2</v>
      </c>
      <c r="E202">
        <v>6.4939999999999998E-3</v>
      </c>
      <c r="F202">
        <v>1.2694110000000001</v>
      </c>
      <c r="L202">
        <v>2019</v>
      </c>
      <c r="M202" t="s">
        <v>54</v>
      </c>
      <c r="N202">
        <v>4.3667153615063801E-4</v>
      </c>
      <c r="O202">
        <v>3.21550152258654E-3</v>
      </c>
      <c r="P202">
        <v>7.1469999999999997E-3</v>
      </c>
      <c r="Q202">
        <v>1.3316490000000001</v>
      </c>
    </row>
    <row r="203" spans="1:17" x14ac:dyDescent="0.3">
      <c r="A203">
        <v>2019</v>
      </c>
      <c r="B203" t="s">
        <v>69</v>
      </c>
      <c r="C203">
        <v>5.93908025319829E-4</v>
      </c>
      <c r="D203">
        <v>5.01644805075077E-2</v>
      </c>
      <c r="E203">
        <v>3.186E-3</v>
      </c>
      <c r="F203">
        <v>1.8944840000000001</v>
      </c>
      <c r="L203">
        <v>2019</v>
      </c>
      <c r="M203" t="s">
        <v>73</v>
      </c>
      <c r="N203">
        <v>9.7815561607522195E-4</v>
      </c>
      <c r="O203">
        <v>0.40476008984273898</v>
      </c>
      <c r="P203">
        <v>1.2454E-2</v>
      </c>
      <c r="Q203">
        <v>1.3961349999999999</v>
      </c>
    </row>
    <row r="204" spans="1:17" x14ac:dyDescent="0.3">
      <c r="A204">
        <v>2019</v>
      </c>
      <c r="B204" t="s">
        <v>73</v>
      </c>
      <c r="C204">
        <v>1.1865963799971399E-3</v>
      </c>
      <c r="D204">
        <v>0.42858313913010199</v>
      </c>
      <c r="E204">
        <v>1.2980999999999999E-2</v>
      </c>
      <c r="F204">
        <v>1.3402000000000001</v>
      </c>
      <c r="L204">
        <v>2019</v>
      </c>
      <c r="M204" t="s">
        <v>71</v>
      </c>
      <c r="N204">
        <v>7.6780554994954899E-4</v>
      </c>
      <c r="O204">
        <v>0.17674818656507499</v>
      </c>
      <c r="P204">
        <v>7.1590000000000004E-3</v>
      </c>
      <c r="Q204">
        <v>1.564705</v>
      </c>
    </row>
    <row r="205" spans="1:17" x14ac:dyDescent="0.3">
      <c r="A205">
        <v>2019</v>
      </c>
      <c r="B205" t="s">
        <v>75</v>
      </c>
      <c r="C205">
        <v>9.4225403112357996E-4</v>
      </c>
      <c r="D205">
        <v>0.26462990523388802</v>
      </c>
      <c r="E205">
        <v>1.635E-3</v>
      </c>
      <c r="F205">
        <v>1.228971</v>
      </c>
      <c r="L205">
        <v>2019</v>
      </c>
      <c r="M205" t="s">
        <v>55</v>
      </c>
      <c r="N205">
        <v>5.0115199037934002E-2</v>
      </c>
      <c r="O205">
        <v>9.6703976552343002E-2</v>
      </c>
      <c r="P205">
        <v>1.7977E-2</v>
      </c>
      <c r="Q205">
        <v>1.2630520000000001</v>
      </c>
    </row>
    <row r="206" spans="1:17" x14ac:dyDescent="0.3">
      <c r="A206">
        <v>2019</v>
      </c>
      <c r="B206" t="s">
        <v>74</v>
      </c>
      <c r="C206">
        <v>3.6990302139074298E-3</v>
      </c>
      <c r="D206">
        <v>5.1933993437759202E-2</v>
      </c>
      <c r="E206">
        <v>2.055E-3</v>
      </c>
      <c r="F206">
        <v>1.438661</v>
      </c>
      <c r="L206">
        <v>2019</v>
      </c>
      <c r="M206" t="s">
        <v>69</v>
      </c>
      <c r="N206">
        <v>6.9606306370941602E-4</v>
      </c>
      <c r="O206">
        <v>3.2018476863038201E-2</v>
      </c>
      <c r="P206">
        <v>3.5969999999999999E-3</v>
      </c>
      <c r="Q206">
        <v>2.1337790000000001</v>
      </c>
    </row>
    <row r="207" spans="1:17" x14ac:dyDescent="0.3">
      <c r="A207">
        <v>2019</v>
      </c>
      <c r="B207" t="s">
        <v>55</v>
      </c>
      <c r="C207">
        <v>4.50301953500227E-2</v>
      </c>
      <c r="D207">
        <v>0.117692984754799</v>
      </c>
      <c r="E207">
        <v>1.5188999999999999E-2</v>
      </c>
      <c r="F207">
        <v>1.2384299999999999</v>
      </c>
      <c r="L207">
        <v>2019</v>
      </c>
      <c r="M207" t="s">
        <v>74</v>
      </c>
      <c r="N207">
        <v>3.9410880851264004E-3</v>
      </c>
      <c r="O207">
        <v>3.9306540900151003E-2</v>
      </c>
      <c r="P207">
        <v>2.0209999999999998E-3</v>
      </c>
      <c r="Q207">
        <v>1.517857</v>
      </c>
    </row>
    <row r="208" spans="1:17" x14ac:dyDescent="0.3">
      <c r="A208">
        <v>2019</v>
      </c>
      <c r="B208" t="s">
        <v>71</v>
      </c>
      <c r="C208">
        <v>6.5854714733719301E-4</v>
      </c>
      <c r="D208">
        <v>0.18227003915010301</v>
      </c>
      <c r="E208">
        <v>6.234E-3</v>
      </c>
      <c r="F208">
        <v>1.5</v>
      </c>
      <c r="L208">
        <v>2019</v>
      </c>
      <c r="M208" t="s">
        <v>75</v>
      </c>
      <c r="N208">
        <v>8.6744064323943202E-4</v>
      </c>
      <c r="O208">
        <v>0.22748504322334301</v>
      </c>
      <c r="P208">
        <v>1.756E-3</v>
      </c>
      <c r="Q208">
        <v>1.280821</v>
      </c>
    </row>
    <row r="209" spans="1:17" x14ac:dyDescent="0.3">
      <c r="A209">
        <v>2019</v>
      </c>
      <c r="B209" t="s">
        <v>77</v>
      </c>
      <c r="C209">
        <v>1.0499946938837499E-6</v>
      </c>
      <c r="D209">
        <v>0.48153177620858201</v>
      </c>
      <c r="E209">
        <v>7.6000000000000004E-5</v>
      </c>
      <c r="F209">
        <v>1.1000000000000001</v>
      </c>
      <c r="L209">
        <v>2019</v>
      </c>
      <c r="M209" t="s">
        <v>80</v>
      </c>
      <c r="N209">
        <v>5.8684470219134001E-4</v>
      </c>
      <c r="O209">
        <v>5.78513356332258E-3</v>
      </c>
      <c r="P209">
        <v>5.2899999999999996E-4</v>
      </c>
      <c r="Q209">
        <v>3.2272720000000001</v>
      </c>
    </row>
    <row r="210" spans="1:17" x14ac:dyDescent="0.3">
      <c r="A210">
        <v>2019</v>
      </c>
      <c r="B210" t="s">
        <v>76</v>
      </c>
      <c r="C210">
        <v>6.90310199751331E-6</v>
      </c>
      <c r="D210">
        <v>0.37018217870863701</v>
      </c>
      <c r="E210">
        <v>2.5900000000000001E-4</v>
      </c>
      <c r="F210">
        <v>1</v>
      </c>
      <c r="L210">
        <v>2019</v>
      </c>
      <c r="M210" t="s">
        <v>76</v>
      </c>
      <c r="N210">
        <v>3.7787935482851901E-6</v>
      </c>
      <c r="O210">
        <v>9.0163934426229497E-2</v>
      </c>
      <c r="P210">
        <v>1.2E-4</v>
      </c>
      <c r="Q210">
        <v>1</v>
      </c>
    </row>
    <row r="211" spans="1:17" x14ac:dyDescent="0.3">
      <c r="A211">
        <v>2019</v>
      </c>
      <c r="B211" t="s">
        <v>14</v>
      </c>
      <c r="C211">
        <v>5.4209968447010602E-4</v>
      </c>
      <c r="D211">
        <v>0.57628171896226699</v>
      </c>
      <c r="E211">
        <v>6.4099999999999999E-3</v>
      </c>
      <c r="F211">
        <v>1.1084620000000001</v>
      </c>
      <c r="L211">
        <v>2019</v>
      </c>
      <c r="M211" t="s">
        <v>21</v>
      </c>
      <c r="N211">
        <v>1.36477943214193E-7</v>
      </c>
      <c r="O211">
        <v>0.55460992907801399</v>
      </c>
      <c r="P211">
        <v>3.97E-4</v>
      </c>
      <c r="Q211">
        <v>1</v>
      </c>
    </row>
    <row r="212" spans="1:17" x14ac:dyDescent="0.3">
      <c r="A212">
        <v>2019</v>
      </c>
      <c r="B212" t="s">
        <v>79</v>
      </c>
      <c r="C212">
        <v>7.6365155916102503E-5</v>
      </c>
      <c r="D212">
        <v>0.447666722058639</v>
      </c>
      <c r="E212">
        <v>6.4099999999999997E-4</v>
      </c>
      <c r="F212">
        <v>1.1904760000000001</v>
      </c>
      <c r="L212">
        <v>2019</v>
      </c>
      <c r="M212" t="s">
        <v>78</v>
      </c>
      <c r="N212">
        <v>2.9270163140405799E-6</v>
      </c>
      <c r="O212">
        <v>7.8034391534391498E-2</v>
      </c>
      <c r="P212">
        <v>1.2E-5</v>
      </c>
      <c r="Q212">
        <v>7</v>
      </c>
    </row>
    <row r="213" spans="1:17" x14ac:dyDescent="0.3">
      <c r="A213">
        <v>2019</v>
      </c>
      <c r="B213" t="s">
        <v>80</v>
      </c>
      <c r="C213">
        <v>5.2189555653303003E-4</v>
      </c>
      <c r="D213">
        <v>1.1084041892266199E-2</v>
      </c>
      <c r="E213">
        <v>3.59E-4</v>
      </c>
      <c r="F213">
        <v>3.5106380000000001</v>
      </c>
      <c r="L213">
        <v>2019</v>
      </c>
      <c r="M213" t="s">
        <v>79</v>
      </c>
      <c r="N213">
        <v>1.56055268600366E-5</v>
      </c>
      <c r="O213">
        <v>0.70916601540694402</v>
      </c>
      <c r="P213">
        <v>1.3200000000000001E-4</v>
      </c>
      <c r="Q213">
        <v>1.0909089999999999</v>
      </c>
    </row>
    <row r="214" spans="1:17" x14ac:dyDescent="0.3">
      <c r="A214">
        <v>2019</v>
      </c>
      <c r="B214" t="s">
        <v>78</v>
      </c>
      <c r="C214">
        <v>3.15682815352882E-6</v>
      </c>
      <c r="D214">
        <v>0.20776332429990901</v>
      </c>
      <c r="E214">
        <v>2.1999999999999999E-5</v>
      </c>
      <c r="F214">
        <v>3</v>
      </c>
      <c r="L214">
        <v>2019</v>
      </c>
      <c r="M214" t="s">
        <v>14</v>
      </c>
      <c r="N214">
        <v>7.9736996340723897E-5</v>
      </c>
      <c r="O214">
        <v>0.63665011714150399</v>
      </c>
      <c r="P214">
        <v>1.191E-3</v>
      </c>
      <c r="Q214">
        <v>1.0707070000000001</v>
      </c>
    </row>
    <row r="215" spans="1:17" x14ac:dyDescent="0.3">
      <c r="A215">
        <v>2019</v>
      </c>
      <c r="B215" t="s">
        <v>21</v>
      </c>
      <c r="C215">
        <v>1.00522305701798E-7</v>
      </c>
      <c r="D215">
        <v>0.55460992907801399</v>
      </c>
      <c r="E215">
        <v>2.52E-4</v>
      </c>
      <c r="F215">
        <v>1</v>
      </c>
      <c r="L215">
        <v>2019</v>
      </c>
      <c r="M215" t="s">
        <v>77</v>
      </c>
      <c r="N215">
        <v>2.4391802617004802E-7</v>
      </c>
      <c r="O215">
        <v>0.476190476190476</v>
      </c>
      <c r="P215">
        <v>3.6000000000000001E-5</v>
      </c>
      <c r="Q215">
        <v>1</v>
      </c>
    </row>
    <row r="216" spans="1:17" x14ac:dyDescent="0.3">
      <c r="A216">
        <v>2019</v>
      </c>
      <c r="B216" t="s">
        <v>14</v>
      </c>
      <c r="C216">
        <v>8.1045967611724696E-4</v>
      </c>
      <c r="D216">
        <v>0.32062714110054902</v>
      </c>
      <c r="E216">
        <v>6.0350000000000004E-3</v>
      </c>
      <c r="F216">
        <v>1.3701140000000001</v>
      </c>
    </row>
  </sheetData>
  <sortState ref="L5:Q215">
    <sortCondition ref="L5:L2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现状</vt:lpstr>
      <vt:lpstr>门店现状—会员销售</vt:lpstr>
      <vt:lpstr>年新增会员</vt:lpstr>
      <vt:lpstr>年复购会员</vt:lpstr>
      <vt:lpstr>会员权益</vt:lpstr>
      <vt:lpstr>生命周期</vt:lpstr>
      <vt:lpstr>品类分析(37家)</vt:lpstr>
      <vt:lpstr>品类分析(13家)</vt:lpstr>
      <vt:lpstr>品类趋势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姚泊彰</cp:lastModifiedBy>
  <dcterms:created xsi:type="dcterms:W3CDTF">2015-06-05T18:19:34Z</dcterms:created>
  <dcterms:modified xsi:type="dcterms:W3CDTF">2019-12-30T12:30:13Z</dcterms:modified>
</cp:coreProperties>
</file>