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3\"/>
    </mc:Choice>
  </mc:AlternateContent>
  <xr:revisionPtr revIDLastSave="0" documentId="13_ncr:1_{BCB8280C-ACAB-45F4-9D05-BAFCF79BB68D}" xr6:coauthVersionLast="45" xr6:coauthVersionMax="45" xr10:uidLastSave="{00000000-0000-0000-0000-000000000000}"/>
  <bookViews>
    <workbookView xWindow="-110" yWindow="-110" windowWidth="19420" windowHeight="10420" tabRatio="954" activeTab="7" xr2:uid="{00000000-000D-0000-FFFF-FFFF00000000}"/>
  </bookViews>
  <sheets>
    <sheet name="会员现状" sheetId="4" r:id="rId1"/>
    <sheet name="会员画像" sheetId="5" state="hidden" r:id="rId2"/>
    <sheet name="性别分析" sheetId="6" state="hidden" r:id="rId3"/>
    <sheet name="性别年龄分析" sheetId="7" state="hidden" r:id="rId4"/>
    <sheet name="消费金额与频次" sheetId="8" state="hidden" r:id="rId5"/>
    <sheet name="注册渠道" sheetId="9" state="hidden" r:id="rId6"/>
    <sheet name="订单" sheetId="10" state="hidden" r:id="rId7"/>
    <sheet name="年新增会员" sheetId="11" r:id="rId8"/>
    <sheet name="年复购会员" sheetId="12" r:id="rId9"/>
    <sheet name="Sheet5" sheetId="25" r:id="rId10"/>
    <sheet name="年复购会员-去除收购加盟" sheetId="14" state="hidden" r:id="rId11"/>
    <sheet name="年复购会员-分公司" sheetId="13" state="hidden" r:id="rId12"/>
    <sheet name="年复购会员-品类年复购" sheetId="15" state="hidden" r:id="rId13"/>
    <sheet name="疾病数据" sheetId="16" state="hidden" r:id="rId14"/>
    <sheet name="品类销售结构" sheetId="17" state="hidden" r:id="rId15"/>
    <sheet name="品类趋势" sheetId="18" state="hidden" r:id="rId16"/>
    <sheet name="门店分析" sheetId="19" state="hidden" r:id="rId17"/>
    <sheet name="门店分析-店型四指标" sheetId="20" state="hidden" r:id="rId18"/>
  </sheets>
  <definedNames>
    <definedName name="_xlnm._FilterDatabase" localSheetId="7" hidden="1">年新增会员!$A$15:$F$267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1" l="1"/>
  <c r="L7" i="11"/>
  <c r="L8" i="11"/>
  <c r="L9" i="11"/>
  <c r="L10" i="11"/>
  <c r="L11" i="11"/>
  <c r="L12" i="11"/>
  <c r="L13" i="11"/>
  <c r="L14" i="11"/>
  <c r="L15" i="11"/>
  <c r="L16" i="11"/>
  <c r="L5" i="11"/>
  <c r="G6" i="11"/>
  <c r="G7" i="11"/>
  <c r="G8" i="11"/>
  <c r="G5" i="11"/>
  <c r="K4" i="25"/>
  <c r="K3" i="25"/>
  <c r="K2" i="25"/>
  <c r="G11" i="12"/>
  <c r="D7" i="12"/>
  <c r="D8" i="12"/>
  <c r="D9" i="12"/>
  <c r="D6" i="12"/>
</calcChain>
</file>

<file path=xl/sharedStrings.xml><?xml version="1.0" encoding="utf-8"?>
<sst xmlns="http://schemas.openxmlformats.org/spreadsheetml/2006/main" count="1343" uniqueCount="314">
  <si>
    <t>?</t>
  </si>
  <si>
    <t>AGE</t>
  </si>
  <si>
    <t>MEMB_QTY</t>
  </si>
  <si>
    <t>SALE_TIMES</t>
  </si>
  <si>
    <t>MEMB_AVG_ORDR</t>
  </si>
  <si>
    <t>SALE_AMT</t>
  </si>
  <si>
    <t>AT_YEAR</t>
  </si>
  <si>
    <t>会员数</t>
    <phoneticPr fontId="1" type="noConversion"/>
  </si>
  <si>
    <t>其他</t>
  </si>
  <si>
    <t>渠道</t>
    <phoneticPr fontId="1" type="noConversion"/>
  </si>
  <si>
    <t>DICT_NAME</t>
  </si>
  <si>
    <t>NUM</t>
  </si>
  <si>
    <t>消费会员数</t>
  </si>
  <si>
    <t>销售额</t>
  </si>
  <si>
    <t>PROD_CATE_LEV2_NAME</t>
  </si>
  <si>
    <t>TOTAL_QTY</t>
  </si>
  <si>
    <t>RETURN_MEMB_NUM</t>
  </si>
  <si>
    <t>RETURN_MEMB_SALE</t>
  </si>
  <si>
    <t>RETURN_MEMB_TIMES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</si>
  <si>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</si>
  <si>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</si>
  <si>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</si>
  <si>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</si>
  <si>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</si>
  <si>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</si>
  <si>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</si>
  <si>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</si>
  <si>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</si>
  <si>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</si>
  <si>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</si>
  <si>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</si>
  <si>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</si>
  <si>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</si>
  <si>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</si>
  <si>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</si>
  <si>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</si>
  <si>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</si>
  <si>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</si>
  <si>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</si>
  <si>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</si>
  <si>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</si>
  <si>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</si>
  <si>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</si>
  <si>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</si>
  <si>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</si>
  <si>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</si>
  <si>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</si>
  <si>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</si>
  <si>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</si>
  <si>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</si>
  <si>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</si>
  <si>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</si>
  <si>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</si>
  <si>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</si>
  <si>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</si>
  <si>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</si>
  <si>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</si>
  <si>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</si>
  <si>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</si>
  <si>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</si>
  <si>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</si>
  <si>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</si>
  <si>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</si>
  <si>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</si>
  <si>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</si>
  <si>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</si>
  <si>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</si>
  <si>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</si>
  <si>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</si>
  <si>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</si>
  <si>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ADMS_ORG_NAME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</si>
  <si>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</si>
  <si>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</si>
  <si>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</si>
  <si>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</si>
  <si>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</si>
  <si>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</si>
  <si>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</si>
  <si>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</si>
  <si>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</si>
  <si>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</si>
  <si>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</si>
  <si>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</si>
  <si>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SG_JM_FLAG</t>
  </si>
  <si>
    <t>SG_JM</t>
  </si>
  <si>
    <t>NORMAL</t>
  </si>
  <si>
    <t>是否收购加盟</t>
  </si>
  <si>
    <t>年份</t>
    <phoneticPr fontId="1" type="noConversion"/>
  </si>
  <si>
    <t>RETURN_MEMB_SALE_PURC</t>
  </si>
  <si>
    <t>RETURN_MEMB_AVG_SALE</t>
  </si>
  <si>
    <t>RETURN_MEMB_AVG_TIMES</t>
  </si>
  <si>
    <t>RETURN_MEMB_AVG_PURC</t>
  </si>
  <si>
    <t>复购营销金额</t>
  </si>
  <si>
    <t>人均销售金额</t>
  </si>
  <si>
    <t>人均销售次数</t>
  </si>
  <si>
    <t>人均复购营销金额</t>
    <phoneticPr fontId="1" type="noConversion"/>
  </si>
  <si>
    <t>30&lt;d&lt;=35</t>
  </si>
  <si>
    <t>35&lt;d&lt;=40</t>
  </si>
  <si>
    <t>80&lt;d&lt;=85</t>
  </si>
  <si>
    <t>40&lt;d&lt;=45</t>
  </si>
  <si>
    <t>45&lt;d&lt;=50</t>
  </si>
  <si>
    <t>25&lt;d&lt;=30</t>
  </si>
  <si>
    <t>70&lt;d&lt;=75</t>
  </si>
  <si>
    <t>75&lt;d&lt;=80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</si>
  <si>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</si>
  <si>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</si>
  <si>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</si>
  <si>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</si>
  <si>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</si>
  <si>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</si>
  <si>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全渠道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</si>
  <si>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</si>
  <si>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</si>
  <si>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</si>
  <si>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MEMB_NUM</t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</si>
  <si>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</si>
  <si>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</si>
  <si>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</si>
  <si>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</si>
  <si>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</si>
  <si>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</si>
  <si>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</si>
  <si>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</si>
  <si>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</si>
  <si>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DISEASE_NAME_LEV2</t>
  </si>
  <si>
    <t>MEMB_YEAR_SALE</t>
  </si>
  <si>
    <t>MEMB_YEAR_GROS</t>
  </si>
  <si>
    <t>MEMB_YEAR_TIMES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</si>
  <si>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</si>
  <si>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</si>
  <si>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</si>
  <si>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</si>
  <si>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</si>
  <si>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</si>
  <si>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</si>
  <si>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</si>
  <si>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</si>
  <si>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</si>
  <si>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</si>
  <si>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</si>
  <si>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</si>
  <si>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</si>
  <si>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</si>
  <si>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</si>
  <si>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</si>
  <si>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</si>
  <si>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</si>
  <si>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</si>
  <si>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</si>
  <si>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</si>
  <si>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</si>
  <si>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</si>
  <si>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</si>
  <si>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</si>
  <si>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</si>
  <si>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</si>
  <si>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</si>
  <si>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</si>
  <si>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</si>
  <si>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</si>
  <si>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</si>
  <si>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</si>
  <si>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</si>
  <si>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</si>
  <si>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</si>
  <si>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</si>
  <si>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</si>
  <si>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</si>
  <si>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</si>
  <si>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</si>
  <si>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</si>
  <si>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</si>
  <si>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</si>
  <si>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</si>
  <si>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</si>
  <si>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</si>
  <si>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</si>
  <si>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</si>
  <si>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</si>
  <si>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</si>
  <si>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</si>
  <si>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PROD_CATE_LEV1_NAME</t>
  </si>
  <si>
    <t>处方药</t>
  </si>
  <si>
    <t>非处方药</t>
  </si>
  <si>
    <t>SALE_AMT/TOTAL_SALE_AMT</t>
  </si>
  <si>
    <t>20&lt;d&lt;=25</t>
  </si>
  <si>
    <t>20以下</t>
  </si>
  <si>
    <t>85以上</t>
  </si>
  <si>
    <t>SALE_RATE</t>
  </si>
  <si>
    <t>GROS_RATE</t>
  </si>
  <si>
    <t>MEMB_RATE</t>
  </si>
  <si>
    <t>PHMC_TYPE</t>
  </si>
  <si>
    <t>MAX_SALE_RATE</t>
  </si>
  <si>
    <t>MIN_SALE_RATE</t>
  </si>
  <si>
    <t>SALE_RATE_PERCENT_50</t>
  </si>
  <si>
    <t>AVG_SALE_RATE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</si>
  <si>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</si>
  <si>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</si>
  <si>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</si>
  <si>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</si>
  <si>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</si>
  <si>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</si>
  <si>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</si>
  <si>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</si>
  <si>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</si>
  <si>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</si>
  <si>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STORE_TYPE</t>
  </si>
  <si>
    <t>MEMB_NUM_PERCENT_50</t>
  </si>
  <si>
    <t>MEMB_SALE_PERCENT_50</t>
  </si>
  <si>
    <t>MEMB_NEW_PERCENT_50</t>
  </si>
  <si>
    <t>MEMB_OLD_PERCENT_50</t>
  </si>
  <si>
    <t>NEW</t>
  </si>
  <si>
    <t>OD</t>
  </si>
  <si>
    <t>复购率</t>
    <phoneticPr fontId="1" type="noConversion"/>
  </si>
  <si>
    <t>结论：</t>
  </si>
  <si>
    <t>纯线下</t>
    <phoneticPr fontId="1" type="noConversion"/>
  </si>
  <si>
    <t>纯线上</t>
    <phoneticPr fontId="1" type="noConversion"/>
  </si>
  <si>
    <t>寻根：以2018为参照，年新增会员消费金额差在哪？</t>
    <phoneticPr fontId="1" type="noConversion"/>
  </si>
  <si>
    <t>寻根：以2018为参照，2019年复购会员哪些人没来了？怎么让他们回来？</t>
    <phoneticPr fontId="1" type="noConversion"/>
  </si>
  <si>
    <t>AVG_SALE_TIMES</t>
  </si>
  <si>
    <t>AVG_SALE_AMT</t>
  </si>
  <si>
    <t>心脑血管用药</t>
  </si>
  <si>
    <t>抗感冒用药</t>
  </si>
  <si>
    <t>饮片类</t>
  </si>
  <si>
    <t>功能调节类</t>
  </si>
  <si>
    <t>皮肤病用药</t>
  </si>
  <si>
    <t>维生素和钙类</t>
  </si>
  <si>
    <t>营养补充类</t>
  </si>
  <si>
    <t>消耗性卫生材料</t>
  </si>
  <si>
    <t>外用药</t>
  </si>
  <si>
    <t>清热解毒用药</t>
  </si>
  <si>
    <t>祛痰止咳平喘用药</t>
  </si>
  <si>
    <t>功能性贴膏</t>
  </si>
  <si>
    <t>补益药</t>
  </si>
  <si>
    <t>家居用品</t>
  </si>
  <si>
    <t>高血压用品</t>
  </si>
  <si>
    <t>抗菌消炎药</t>
  </si>
  <si>
    <t>胃肠道用药</t>
  </si>
  <si>
    <t>其他药品</t>
  </si>
  <si>
    <t>参茸贵细类</t>
  </si>
  <si>
    <t>性保健用品</t>
  </si>
  <si>
    <t>母婴护理</t>
  </si>
  <si>
    <t>糖尿病用药</t>
  </si>
  <si>
    <t>肝胆用药</t>
  </si>
  <si>
    <t>休闲食品</t>
  </si>
  <si>
    <t>护肤用品</t>
  </si>
  <si>
    <t>五官科用药</t>
  </si>
  <si>
    <t>护理用品</t>
  </si>
  <si>
    <t>泌尿系统用药</t>
  </si>
  <si>
    <t>抗晕止吐抗过敏用药</t>
  </si>
  <si>
    <t>风湿伤科镇痛用药</t>
  </si>
  <si>
    <t>普通冲调类</t>
  </si>
  <si>
    <t>药食养生</t>
  </si>
  <si>
    <t>精神病用药</t>
  </si>
  <si>
    <t>母婴食品</t>
  </si>
  <si>
    <t>一般保健品</t>
  </si>
  <si>
    <t>妇科用药</t>
  </si>
  <si>
    <t>家庭用品类</t>
  </si>
  <si>
    <t>饮料类</t>
  </si>
  <si>
    <t>激素和抗肿瘤用药</t>
  </si>
  <si>
    <t>调味类</t>
  </si>
  <si>
    <t>糖尿病用品</t>
  </si>
  <si>
    <t>助行器械及辅助用品</t>
  </si>
  <si>
    <t>胶类</t>
  </si>
  <si>
    <t>注射药</t>
  </si>
  <si>
    <t>健身用品</t>
  </si>
  <si>
    <t>其它器械</t>
  </si>
  <si>
    <t>家庭用品</t>
  </si>
  <si>
    <t>康复理疗用品</t>
  </si>
  <si>
    <t>母婴用品</t>
  </si>
  <si>
    <t>护理用品类</t>
  </si>
  <si>
    <t>粮油类</t>
  </si>
  <si>
    <t>中医器械用品</t>
  </si>
  <si>
    <t>罐头类</t>
  </si>
  <si>
    <t>烟酒类</t>
  </si>
  <si>
    <t>进口食品</t>
  </si>
  <si>
    <t>无糖食品</t>
  </si>
  <si>
    <t>康复用品</t>
  </si>
  <si>
    <t>眼镜类</t>
  </si>
  <si>
    <t>文体用品</t>
  </si>
  <si>
    <t>健身理疗用品</t>
  </si>
  <si>
    <t>平均购买金额</t>
  </si>
  <si>
    <r>
      <t>1、在2019年，年新增会员消费会员数达到了</t>
    </r>
    <r>
      <rPr>
        <sz val="14"/>
        <color theme="6" tint="-0.249977111117893"/>
        <rFont val="宋体"/>
        <family val="3"/>
        <charset val="134"/>
        <scheme val="minor"/>
      </rPr>
      <t>585W</t>
    </r>
    <r>
      <rPr>
        <sz val="11"/>
        <color theme="1"/>
        <rFont val="宋体"/>
        <family val="3"/>
        <charset val="134"/>
        <scheme val="minor"/>
      </rPr>
      <t xml:space="preserve">
2、在2019年,年新增会员人均消费金额下降趋势稍有减缓，但相对2018仍然下降了6.9%，如果以2018为参照，直接导致了</t>
    </r>
    <r>
      <rPr>
        <sz val="14"/>
        <color rgb="FFFF0000"/>
        <rFont val="宋体"/>
        <family val="3"/>
        <charset val="134"/>
        <scheme val="minor"/>
      </rPr>
      <t>5850W销售损失</t>
    </r>
    <r>
      <rPr>
        <sz val="11"/>
        <color theme="1"/>
        <rFont val="宋体"/>
        <family val="3"/>
        <charset val="134"/>
        <scheme val="minor"/>
      </rPr>
      <t>，如果以2017为参照，直接导致了</t>
    </r>
    <r>
      <rPr>
        <sz val="14"/>
        <color rgb="FFFF0000"/>
        <rFont val="宋体"/>
        <family val="3"/>
        <charset val="134"/>
        <scheme val="minor"/>
      </rPr>
      <t>1.93亿销售损失</t>
    </r>
    <r>
      <rPr>
        <sz val="11"/>
        <color theme="1"/>
        <rFont val="宋体"/>
        <family val="3"/>
        <charset val="134"/>
        <scheme val="minor"/>
      </rPr>
      <t xml:space="preserve">
3、在2019年,年</t>
    </r>
    <r>
      <rPr>
        <sz val="11"/>
        <color theme="1"/>
        <rFont val="宋体"/>
        <charset val="134"/>
        <scheme val="minor"/>
      </rPr>
      <t>新增会员人均消费次数下降趋势有所减缓，但仍然</t>
    </r>
    <r>
      <rPr>
        <sz val="14"/>
        <color rgb="FFFF0000"/>
        <rFont val="宋体"/>
        <family val="3"/>
        <charset val="134"/>
        <scheme val="minor"/>
      </rPr>
      <t>下降了0.08次</t>
    </r>
    <phoneticPr fontId="1" type="noConversion"/>
  </si>
  <si>
    <r>
      <t>1、2018年消费人数达到</t>
    </r>
    <r>
      <rPr>
        <sz val="14"/>
        <color theme="6" tint="-0.249977111117893"/>
        <rFont val="宋体"/>
        <family val="3"/>
        <charset val="134"/>
        <scheme val="minor"/>
      </rPr>
      <t>1110W</t>
    </r>
    <r>
      <rPr>
        <sz val="11"/>
        <color theme="1"/>
        <rFont val="宋体"/>
        <family val="3"/>
        <charset val="134"/>
        <scheme val="minor"/>
      </rPr>
      <t xml:space="preserve">
2、2019年年复购率相对2018下降了1.7%，由此导致少了15W会员复购
3、2019年人均年产值为667元，以2018为参照，年复购会员多创造</t>
    </r>
    <r>
      <rPr>
        <sz val="14"/>
        <color theme="6" tint="-0.249977111117893"/>
        <rFont val="宋体"/>
        <family val="3"/>
        <charset val="134"/>
        <scheme val="minor"/>
      </rPr>
      <t>1.25亿销售</t>
    </r>
    <r>
      <rPr>
        <sz val="11"/>
        <color theme="1"/>
        <rFont val="宋体"/>
        <family val="3"/>
        <charset val="134"/>
        <scheme val="minor"/>
      </rPr>
      <t>，以2017为参照，年复购率下降0.4%，人均年产值减少3元，直接带来</t>
    </r>
    <r>
      <rPr>
        <sz val="14"/>
        <color rgb="FFFF0000"/>
        <rFont val="宋体"/>
        <family val="3"/>
        <charset val="134"/>
        <scheme val="minor"/>
      </rPr>
      <t>5619W销售损失</t>
    </r>
    <r>
      <rPr>
        <sz val="11"/>
        <color theme="1"/>
        <rFont val="宋体"/>
        <family val="3"/>
        <charset val="134"/>
        <scheme val="minor"/>
      </rPr>
      <t>，以2016年为参照，年复购率下降4.9%，人均年产值增加4元，直接带来</t>
    </r>
    <r>
      <rPr>
        <sz val="14"/>
        <color rgb="FFFF0000"/>
        <rFont val="宋体"/>
        <family val="3"/>
        <charset val="134"/>
        <scheme val="minor"/>
      </rPr>
      <t>3.33亿销售损失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</si>
  <si>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t>2018平均购买金额</t>
  </si>
  <si>
    <t>差值</t>
  </si>
  <si>
    <t>品类</t>
    <phoneticPr fontId="1" type="noConversion"/>
  </si>
  <si>
    <t>等级</t>
    <phoneticPr fontId="6" type="noConversion"/>
  </si>
  <si>
    <t>LV</t>
    <phoneticPr fontId="6" type="noConversion"/>
  </si>
  <si>
    <t>购买次数</t>
    <phoneticPr fontId="6" type="noConversion"/>
  </si>
  <si>
    <t>会员数</t>
    <phoneticPr fontId="6" type="noConversion"/>
  </si>
  <si>
    <t>生命长度</t>
    <phoneticPr fontId="6" type="noConversion"/>
  </si>
  <si>
    <t>会员数占比</t>
  </si>
  <si>
    <t>会员数占比</t>
    <phoneticPr fontId="6" type="noConversion"/>
  </si>
  <si>
    <t>1次</t>
    <phoneticPr fontId="6" type="noConversion"/>
  </si>
  <si>
    <t>2次</t>
    <phoneticPr fontId="6" type="noConversion"/>
  </si>
  <si>
    <t>3次</t>
    <phoneticPr fontId="6" type="noConversion"/>
  </si>
  <si>
    <t>3次以上</t>
    <phoneticPr fontId="6" type="noConversion"/>
  </si>
  <si>
    <t>一次消费</t>
    <phoneticPr fontId="6" type="noConversion"/>
  </si>
  <si>
    <t>一年内</t>
    <phoneticPr fontId="6" type="noConversion"/>
  </si>
  <si>
    <t>两年以上</t>
    <phoneticPr fontId="6" type="noConversion"/>
  </si>
  <si>
    <t>一年-两年</t>
    <phoneticPr fontId="6" type="noConversion"/>
  </si>
  <si>
    <t>解决思路：1、会员2019年前两年内等级分布，次数分布，分公司分布
2、会员在第一次消费据2019时长分布。</t>
    <phoneticPr fontId="1" type="noConversion"/>
  </si>
  <si>
    <t>3级及以下</t>
    <phoneticPr fontId="6" type="noConversion"/>
  </si>
  <si>
    <t>4-5级</t>
    <phoneticPr fontId="6" type="noConversion"/>
  </si>
  <si>
    <t>6级及以上</t>
    <phoneticPr fontId="6" type="noConversion"/>
  </si>
  <si>
    <t>新客转化率</t>
    <phoneticPr fontId="1" type="noConversion"/>
  </si>
  <si>
    <t>MEMB_BUY_NUM</t>
  </si>
  <si>
    <t>总开卡人数</t>
    <phoneticPr fontId="1" type="noConversion"/>
  </si>
  <si>
    <t>2019年7月1号之后各分公司新增会员情况</t>
    <phoneticPr fontId="1" type="noConversion"/>
  </si>
  <si>
    <t>分公司</t>
    <phoneticPr fontId="1" type="noConversion"/>
  </si>
  <si>
    <t>新办卡会员</t>
    <phoneticPr fontId="1" type="noConversion"/>
  </si>
  <si>
    <t>有消费会员</t>
    <phoneticPr fontId="1" type="noConversion"/>
  </si>
  <si>
    <t>转化率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</si>
</sst>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6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 applyAlignment="1">
      <alignment horizontal="left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>
      <alignment vertical="center"/>
    </xf>
    <xf numFmtId="3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消费次数分布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会员数占比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E-40CB-A5B9-D26D95D661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E-40CB-A5B9-D26D95D661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E-40CB-A5B9-D26D95D66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1E-40CB-A5B9-D26D95D6610D}"/>
              </c:ext>
            </c:extLst>
          </c:dPt>
          <c:dLbls>
            <c:dLbl>
              <c:idx val="0"/>
              <c:layout>
                <c:manualLayout>
                  <c:x val="-0.10731977252843394"/>
                  <c:y val="-7.190689705453484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1E-40CB-A5B9-D26D95D6610D}"/>
                </c:ext>
              </c:extLst>
            </c:dLbl>
            <c:dLbl>
              <c:idx val="1"/>
              <c:layout>
                <c:manualLayout>
                  <c:x val="8.8118985126859145E-2"/>
                  <c:y val="-5.914734616506270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1E-40CB-A5B9-D26D95D6610D}"/>
                </c:ext>
              </c:extLst>
            </c:dLbl>
            <c:dLbl>
              <c:idx val="2"/>
              <c:layout>
                <c:manualLayout>
                  <c:x val="7.3159667541557311E-2"/>
                  <c:y val="6.74252697579469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E-40CB-A5B9-D26D95D6610D}"/>
                </c:ext>
              </c:extLst>
            </c:dLbl>
            <c:dLbl>
              <c:idx val="3"/>
              <c:layout>
                <c:manualLayout>
                  <c:x val="5.870100612423447E-2"/>
                  <c:y val="0.131500072907553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1E-40CB-A5B9-D26D95D66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Sheet5!$A$2:$A$5</c:f>
              <c:strCache>
                <c:ptCount val="4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3次以上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0.6153639241200497</c:v>
                </c:pt>
                <c:pt idx="1">
                  <c:v>0.1829376499853031</c:v>
                </c:pt>
                <c:pt idx="2">
                  <c:v>8.2019476702100122E-2</c:v>
                </c:pt>
                <c:pt idx="3">
                  <c:v>0.11967894919254708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E-40CB-A5B9-D26D95D6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生命长度分布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Sheet5!$N$2</c:f>
              <c:strCache>
                <c:ptCount val="1"/>
                <c:pt idx="0">
                  <c:v>会员数占比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B-4012-8417-B7430E92C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B-4012-8417-B7430E92CC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B-4012-8417-B7430E92CC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B-4012-8417-B7430E92C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Sheet5!$M$3:$M$6</c:f>
              <c:strCache>
                <c:ptCount val="4"/>
                <c:pt idx="0">
                  <c:v>一次消费</c:v>
                </c:pt>
                <c:pt idx="1">
                  <c:v>一年内</c:v>
                </c:pt>
                <c:pt idx="2">
                  <c:v>一年-两年</c:v>
                </c:pt>
                <c:pt idx="3">
                  <c:v>两年以上</c:v>
                </c:pt>
              </c:strCache>
            </c:strRef>
          </c:cat>
          <c:val>
            <c:numRef>
              <c:f>Sheet5!$N$3:$N$6</c:f>
              <c:numCache>
                <c:formatCode>General</c:formatCode>
                <c:ptCount val="4"/>
                <c:pt idx="0">
                  <c:v>0.42550808832925469</c:v>
                </c:pt>
                <c:pt idx="1">
                  <c:v>0.26790843898611799</c:v>
                </c:pt>
                <c:pt idx="2">
                  <c:v>0.12233939791996724</c:v>
                </c:pt>
                <c:pt idx="3">
                  <c:v>0.18424407476466007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DB-4012-8417-B7430E92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会员数占比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58-4C92-9C8E-ECF70F1EA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58-4C92-9C8E-ECF70F1EA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58-4C92-9C8E-ECF70F1EA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58-4C92-9C8E-ECF70F1EA9B7}"/>
              </c:ext>
            </c:extLst>
          </c:dPt>
          <c:dLbls>
            <c:dLbl>
              <c:idx val="0"/>
              <c:layout>
                <c:manualLayout>
                  <c:x val="-0.10731977252843394"/>
                  <c:y val="-7.190689705453484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58-4C92-9C8E-ECF70F1EA9B7}"/>
                </c:ext>
              </c:extLst>
            </c:dLbl>
            <c:dLbl>
              <c:idx val="1"/>
              <c:layout>
                <c:manualLayout>
                  <c:x val="8.8118985126859145E-2"/>
                  <c:y val="-5.914734616506270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58-4C92-9C8E-ECF70F1EA9B7}"/>
                </c:ext>
              </c:extLst>
            </c:dLbl>
            <c:dLbl>
              <c:idx val="2"/>
              <c:layout>
                <c:manualLayout>
                  <c:x val="7.3159667541557311E-2"/>
                  <c:y val="6.74252697579469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58-4C92-9C8E-ECF70F1EA9B7}"/>
                </c:ext>
              </c:extLst>
            </c:dLbl>
            <c:dLbl>
              <c:idx val="3"/>
              <c:layout>
                <c:manualLayout>
                  <c:x val="5.870100612423447E-2"/>
                  <c:y val="0.131500072907553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58-4C92-9C8E-ECF70F1EA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Sheet5!$A$2:$A$5</c:f>
              <c:strCache>
                <c:ptCount val="4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3次以上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0.6153639241200497</c:v>
                </c:pt>
                <c:pt idx="1">
                  <c:v>0.1829376499853031</c:v>
                </c:pt>
                <c:pt idx="2">
                  <c:v>8.2019476702100122E-2</c:v>
                </c:pt>
                <c:pt idx="3">
                  <c:v>0.11967894919254708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8-4C92-9C8E-ECF70F1E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Sheet5!$N$2</c:f>
              <c:strCache>
                <c:ptCount val="1"/>
                <c:pt idx="0">
                  <c:v>会员数占比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Sheet5!$M$3:$M$6</c:f>
              <c:strCache>
                <c:ptCount val="4"/>
                <c:pt idx="0">
                  <c:v>一次消费</c:v>
                </c:pt>
                <c:pt idx="1">
                  <c:v>一年内</c:v>
                </c:pt>
                <c:pt idx="2">
                  <c:v>一年-两年</c:v>
                </c:pt>
                <c:pt idx="3">
                  <c:v>两年以上</c:v>
                </c:pt>
              </c:strCache>
            </c:strRef>
          </c:cat>
          <c:val>
            <c:numRef>
              <c:f>Sheet5!$N$3:$N$6</c:f>
              <c:numCache>
                <c:formatCode>General</c:formatCode>
                <c:ptCount val="4"/>
                <c:pt idx="0">
                  <c:v>0.42550808832925469</c:v>
                </c:pt>
                <c:pt idx="1">
                  <c:v>0.26790843898611799</c:v>
                </c:pt>
                <c:pt idx="2">
                  <c:v>0.12233939791996724</c:v>
                </c:pt>
                <c:pt idx="3">
                  <c:v>0.18424407476466007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D-4D00-9E8C-88D8E7A5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Sheet5!$K$1</c:f>
              <c:strCache>
                <c:ptCount val="1"/>
                <c:pt idx="0">
                  <c:v>会员数占比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Sheet5!$J$2:$J$4</c:f>
              <c:strCache>
                <c:ptCount val="3"/>
                <c:pt idx="0">
                  <c:v>3级及以下</c:v>
                </c:pt>
                <c:pt idx="1">
                  <c:v>4-5级</c:v>
                </c:pt>
                <c:pt idx="2">
                  <c:v>6级及以上</c:v>
                </c:pt>
              </c:strCache>
            </c:strRef>
          </c:cat>
          <c:val>
            <c:numRef>
              <c:f>Sheet5!$K$2:$K$4</c:f>
              <c:numCache>
                <c:formatCode>General</c:formatCode>
                <c:ptCount val="3"/>
                <c:pt idx="0">
                  <c:v>0.67602598721587792</c:v>
                </c:pt>
                <c:pt idx="1">
                  <c:v>0.21511182816455279</c:v>
                </c:pt>
                <c:pt idx="2">
                  <c:v>0.10886218461956927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4B23-A850-35EF599E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1</xdr:rowOff>
    </xdr:from>
    <xdr:to>
      <xdr:col>3</xdr:col>
      <xdr:colOff>158751</xdr:colOff>
      <xdr:row>27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D46304-375E-4CB3-A2FF-FE0BEFF43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894293</xdr:colOff>
      <xdr:row>14</xdr:row>
      <xdr:rowOff>0</xdr:rowOff>
    </xdr:from>
    <xdr:to>
      <xdr:col>6</xdr:col>
      <xdr:colOff>84667</xdr:colOff>
      <xdr:row>27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3C549B-6DD6-4EA2-98AF-54D3CF2BF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10</xdr:row>
      <xdr:rowOff>92075</xdr:rowOff>
    </xdr:from>
    <xdr:to>
      <xdr:col>6</xdr:col>
      <xdr:colOff>466725</xdr:colOff>
      <xdr:row>25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C44736-6083-4681-995B-5E0F26F4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10</xdr:row>
      <xdr:rowOff>73025</xdr:rowOff>
    </xdr:from>
    <xdr:to>
      <xdr:col>13</xdr:col>
      <xdr:colOff>644525</xdr:colOff>
      <xdr:row>25</xdr:row>
      <xdr:rowOff>149225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9138C42-C1E2-4DF5-80EA-1AAD8C82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</xdr:colOff>
      <xdr:row>27</xdr:row>
      <xdr:rowOff>130175</xdr:rowOff>
    </xdr:from>
    <xdr:to>
      <xdr:col>12</xdr:col>
      <xdr:colOff>212725</xdr:colOff>
      <xdr:row>43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234AE56-A1AC-466F-B804-66DE5060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8"/>
  <sheetViews>
    <sheetView workbookViewId="0">
      <selection activeCell="E15" sqref="E15"/>
    </sheetView>
  </sheetViews>
  <sheetFormatPr defaultColWidth="8.90625" defaultRowHeight="14" x14ac:dyDescent="0.25"/>
  <cols>
    <col min="1" max="1" width="11.6328125" bestFit="1" customWidth="1"/>
    <col min="2" max="2" width="15.7265625" customWidth="1"/>
    <col min="3" max="3" width="14.54296875" customWidth="1"/>
    <col min="4" max="4" width="24.36328125" bestFit="1" customWidth="1"/>
    <col min="5" max="5" width="26.54296875" bestFit="1" customWidth="1"/>
    <col min="6" max="6" width="11.36328125" bestFit="1" customWidth="1"/>
    <col min="7" max="7" width="17.90625" bestFit="1" customWidth="1"/>
    <col min="8" max="8" width="18.90625" bestFit="1" customWidth="1"/>
  </cols>
  <sheetData>
    <row r="4" spans="1:8" x14ac:dyDescent="0.25">
      <c r="A4" t="s">
        <v>111</v>
      </c>
      <c r="B4" t="s">
        <v>112</v>
      </c>
      <c r="C4" t="s">
        <v>113</v>
      </c>
    </row>
    <row r="5" spans="1:8" x14ac:dyDescent="0.25">
      <c r="A5" s="1">
        <v>36937095</v>
      </c>
      <c r="B5" s="1">
        <v>24819949</v>
      </c>
      <c r="C5" s="1">
        <v>12117146</v>
      </c>
      <c r="F5" s="1"/>
      <c r="G5" s="1"/>
      <c r="H5" s="1"/>
    </row>
    <row r="9" spans="1:8" x14ac:dyDescent="0.25">
      <c r="A9" s="2" t="s">
        <v>9</v>
      </c>
      <c r="B9" t="s">
        <v>7</v>
      </c>
      <c r="C9" t="s">
        <v>108</v>
      </c>
      <c r="D9" t="s">
        <v>109</v>
      </c>
    </row>
    <row r="10" spans="1:8" x14ac:dyDescent="0.25">
      <c r="A10" s="12" t="s">
        <v>215</v>
      </c>
      <c r="B10" s="1">
        <v>24320084</v>
      </c>
      <c r="C10">
        <v>437.6003</v>
      </c>
      <c r="D10">
        <v>5.105251</v>
      </c>
    </row>
    <row r="11" spans="1:8" x14ac:dyDescent="0.25">
      <c r="A11" s="12" t="s">
        <v>216</v>
      </c>
      <c r="B11" s="1">
        <v>221854</v>
      </c>
      <c r="C11">
        <v>423.45800000000003</v>
      </c>
      <c r="D11">
        <v>1.7461089999999999</v>
      </c>
    </row>
    <row r="12" spans="1:8" x14ac:dyDescent="0.25">
      <c r="A12" s="12" t="s">
        <v>110</v>
      </c>
      <c r="B12" s="1">
        <v>278011</v>
      </c>
      <c r="C12" s="3">
        <v>1309.8069</v>
      </c>
      <c r="D12">
        <v>13.434341</v>
      </c>
    </row>
    <row r="15" spans="1:8" x14ac:dyDescent="0.25">
      <c r="B15" s="1"/>
    </row>
    <row r="16" spans="1:8" x14ac:dyDescent="0.25">
      <c r="C16" s="1"/>
      <c r="D16" s="3"/>
      <c r="E16" s="1"/>
    </row>
    <row r="17" spans="3:6" x14ac:dyDescent="0.25">
      <c r="C17" s="1"/>
      <c r="D17" s="3"/>
      <c r="E17" s="1"/>
      <c r="F17" s="3"/>
    </row>
    <row r="18" spans="3:6" x14ac:dyDescent="0.25">
      <c r="C18" s="1"/>
      <c r="D18" s="3"/>
      <c r="E18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EB1B-23CD-496D-925A-66FD450EEDA8}">
  <dimension ref="A1:P755"/>
  <sheetViews>
    <sheetView topLeftCell="B1" workbookViewId="0">
      <selection activeCell="N28" sqref="N28"/>
    </sheetView>
  </sheetViews>
  <sheetFormatPr defaultRowHeight="14" x14ac:dyDescent="0.25"/>
  <cols>
    <col min="1" max="2" width="12" customWidth="1"/>
    <col min="3" max="3" width="10.26953125" customWidth="1"/>
    <col min="7" max="8" width="7" customWidth="1"/>
    <col min="9" max="9" width="12.453125" customWidth="1"/>
    <col min="10" max="10" width="9" customWidth="1"/>
    <col min="12" max="13" width="10.26953125" bestFit="1" customWidth="1"/>
    <col min="14" max="15" width="10.26953125" customWidth="1"/>
  </cols>
  <sheetData>
    <row r="1" spans="1:16" x14ac:dyDescent="0.25">
      <c r="A1" s="14" t="s">
        <v>289</v>
      </c>
      <c r="B1" s="14" t="s">
        <v>292</v>
      </c>
      <c r="C1" s="14" t="s">
        <v>290</v>
      </c>
      <c r="D1" s="14"/>
      <c r="F1" s="14"/>
      <c r="G1" s="14" t="s">
        <v>288</v>
      </c>
      <c r="H1" s="14" t="s">
        <v>292</v>
      </c>
      <c r="I1" s="14" t="s">
        <v>290</v>
      </c>
      <c r="J1" s="14" t="s">
        <v>287</v>
      </c>
      <c r="K1" s="14" t="s">
        <v>293</v>
      </c>
      <c r="L1" s="14"/>
      <c r="M1" s="14"/>
      <c r="N1" s="14"/>
      <c r="O1" s="14"/>
    </row>
    <row r="2" spans="1:16" x14ac:dyDescent="0.25">
      <c r="A2" s="14" t="s">
        <v>294</v>
      </c>
      <c r="B2">
        <v>0.6153639241200497</v>
      </c>
      <c r="C2" s="1">
        <v>2244247</v>
      </c>
      <c r="G2">
        <v>1</v>
      </c>
      <c r="H2">
        <v>0.16799478149855882</v>
      </c>
      <c r="I2" s="1">
        <v>612681</v>
      </c>
      <c r="J2" s="14" t="s">
        <v>303</v>
      </c>
      <c r="K2">
        <f>H2+H3+H4</f>
        <v>0.67602598721587792</v>
      </c>
      <c r="M2" s="14" t="s">
        <v>291</v>
      </c>
      <c r="N2" s="14" t="s">
        <v>292</v>
      </c>
      <c r="O2" s="14" t="s">
        <v>290</v>
      </c>
      <c r="P2" s="14"/>
    </row>
    <row r="3" spans="1:16" x14ac:dyDescent="0.25">
      <c r="A3" s="14" t="s">
        <v>295</v>
      </c>
      <c r="B3">
        <v>0.1829376499853031</v>
      </c>
      <c r="C3" s="1">
        <v>667178</v>
      </c>
      <c r="G3">
        <v>2</v>
      </c>
      <c r="H3">
        <v>0.21004331202646323</v>
      </c>
      <c r="I3" s="1">
        <v>766033</v>
      </c>
      <c r="J3" s="14" t="s">
        <v>304</v>
      </c>
      <c r="K3">
        <f>H5+H6</f>
        <v>0.21511182816455279</v>
      </c>
      <c r="M3" s="25" t="s">
        <v>298</v>
      </c>
      <c r="N3">
        <v>0.42550808832925469</v>
      </c>
      <c r="O3" s="1">
        <v>1548375</v>
      </c>
    </row>
    <row r="4" spans="1:16" x14ac:dyDescent="0.25">
      <c r="A4" s="14" t="s">
        <v>296</v>
      </c>
      <c r="B4">
        <v>8.2019476702100122E-2</v>
      </c>
      <c r="C4" s="1">
        <v>299127</v>
      </c>
      <c r="G4">
        <v>3</v>
      </c>
      <c r="H4">
        <v>0.29798789369085588</v>
      </c>
      <c r="I4" s="1">
        <v>1086769</v>
      </c>
      <c r="J4" s="14" t="s">
        <v>305</v>
      </c>
      <c r="K4">
        <f>SUM(H7:H10)</f>
        <v>0.10886218461956927</v>
      </c>
      <c r="L4" s="1"/>
      <c r="M4" s="25" t="s">
        <v>299</v>
      </c>
      <c r="N4">
        <v>0.26790843898611799</v>
      </c>
      <c r="O4" s="1">
        <v>974888</v>
      </c>
    </row>
    <row r="5" spans="1:16" x14ac:dyDescent="0.25">
      <c r="A5" s="14" t="s">
        <v>297</v>
      </c>
      <c r="B5">
        <v>0.11967894919254708</v>
      </c>
      <c r="C5" s="1">
        <v>158458</v>
      </c>
      <c r="G5">
        <v>4</v>
      </c>
      <c r="H5">
        <v>0.151472268896503</v>
      </c>
      <c r="I5" s="1">
        <v>552423</v>
      </c>
      <c r="L5" s="1"/>
      <c r="M5" s="14" t="s">
        <v>301</v>
      </c>
      <c r="N5">
        <v>0.12233939791996724</v>
      </c>
      <c r="O5" s="1">
        <v>445179</v>
      </c>
    </row>
    <row r="6" spans="1:16" x14ac:dyDescent="0.25">
      <c r="A6">
        <v>5</v>
      </c>
      <c r="C6" s="1">
        <v>91684</v>
      </c>
      <c r="G6">
        <v>5</v>
      </c>
      <c r="H6">
        <v>6.3639559268049789E-2</v>
      </c>
      <c r="I6" s="1">
        <v>232095</v>
      </c>
      <c r="M6" s="25" t="s">
        <v>300</v>
      </c>
      <c r="N6">
        <v>0.18424407476466007</v>
      </c>
      <c r="O6" s="1">
        <v>670443</v>
      </c>
    </row>
    <row r="7" spans="1:16" x14ac:dyDescent="0.25">
      <c r="A7">
        <v>6</v>
      </c>
      <c r="C7" s="1">
        <v>56873</v>
      </c>
      <c r="G7">
        <v>6</v>
      </c>
      <c r="H7">
        <v>5.3192685323705025E-2</v>
      </c>
      <c r="I7" s="1">
        <v>193995</v>
      </c>
      <c r="M7" s="1"/>
      <c r="N7" s="1"/>
    </row>
    <row r="8" spans="1:16" x14ac:dyDescent="0.25">
      <c r="A8">
        <v>7</v>
      </c>
      <c r="C8" s="1">
        <v>36563</v>
      </c>
      <c r="G8">
        <v>7</v>
      </c>
      <c r="H8">
        <v>5.1643202786710481E-2</v>
      </c>
      <c r="I8" s="1">
        <v>188344</v>
      </c>
      <c r="M8" s="1"/>
      <c r="N8" s="1"/>
    </row>
    <row r="9" spans="1:16" x14ac:dyDescent="0.25">
      <c r="A9">
        <v>8</v>
      </c>
      <c r="C9" s="1">
        <v>24573</v>
      </c>
      <c r="G9">
        <v>8</v>
      </c>
      <c r="H9">
        <v>3.4743396259525575E-3</v>
      </c>
      <c r="I9" s="1">
        <v>12671</v>
      </c>
      <c r="L9" s="1"/>
      <c r="M9" s="1"/>
      <c r="N9" s="1"/>
    </row>
    <row r="10" spans="1:16" x14ac:dyDescent="0.25">
      <c r="A10">
        <v>9</v>
      </c>
      <c r="C10" s="1">
        <v>17140</v>
      </c>
      <c r="G10">
        <v>9</v>
      </c>
      <c r="H10">
        <v>5.519568832012073E-4</v>
      </c>
      <c r="I10" s="1">
        <v>2013</v>
      </c>
      <c r="L10" s="1"/>
      <c r="M10" s="1"/>
      <c r="N10" s="1"/>
    </row>
    <row r="11" spans="1:16" x14ac:dyDescent="0.25">
      <c r="A11">
        <v>10</v>
      </c>
      <c r="C11" s="1">
        <v>12056</v>
      </c>
      <c r="L11" s="1"/>
      <c r="M11" s="1"/>
      <c r="N11" s="1"/>
    </row>
    <row r="12" spans="1:16" x14ac:dyDescent="0.25">
      <c r="A12">
        <v>11</v>
      </c>
      <c r="C12" s="1">
        <v>8536</v>
      </c>
      <c r="M12" s="1"/>
      <c r="N12" s="1"/>
    </row>
    <row r="13" spans="1:16" x14ac:dyDescent="0.25">
      <c r="A13">
        <v>12</v>
      </c>
      <c r="C13" s="1">
        <v>6368</v>
      </c>
      <c r="L13" s="1"/>
      <c r="M13" s="1"/>
      <c r="N13" s="1"/>
    </row>
    <row r="14" spans="1:16" x14ac:dyDescent="0.25">
      <c r="A14">
        <v>13</v>
      </c>
      <c r="C14" s="1">
        <v>4768</v>
      </c>
      <c r="M14" s="1"/>
      <c r="N14" s="1"/>
    </row>
    <row r="15" spans="1:16" x14ac:dyDescent="0.25">
      <c r="A15">
        <v>14</v>
      </c>
      <c r="C15" s="1">
        <v>3621</v>
      </c>
      <c r="L15" s="1"/>
      <c r="M15" s="1"/>
      <c r="N15" s="1"/>
    </row>
    <row r="16" spans="1:16" x14ac:dyDescent="0.25">
      <c r="A16">
        <v>15</v>
      </c>
      <c r="C16" s="1">
        <v>2834</v>
      </c>
      <c r="M16" s="1"/>
      <c r="N16" s="1"/>
    </row>
    <row r="17" spans="1:14" x14ac:dyDescent="0.25">
      <c r="A17">
        <v>16</v>
      </c>
      <c r="C17" s="1">
        <v>2221</v>
      </c>
      <c r="M17" s="1"/>
      <c r="N17" s="1"/>
    </row>
    <row r="18" spans="1:14" x14ac:dyDescent="0.25">
      <c r="A18">
        <v>17</v>
      </c>
      <c r="C18" s="1">
        <v>1737</v>
      </c>
      <c r="L18" s="1"/>
      <c r="M18" s="1"/>
      <c r="N18" s="1"/>
    </row>
    <row r="19" spans="1:14" x14ac:dyDescent="0.25">
      <c r="A19">
        <v>18</v>
      </c>
      <c r="C19" s="1">
        <v>1400</v>
      </c>
      <c r="M19" s="1"/>
      <c r="N19" s="1"/>
    </row>
    <row r="20" spans="1:14" x14ac:dyDescent="0.25">
      <c r="A20">
        <v>19</v>
      </c>
      <c r="C20" s="1">
        <v>1106</v>
      </c>
      <c r="L20" s="1"/>
      <c r="M20" s="1"/>
      <c r="N20" s="1"/>
    </row>
    <row r="21" spans="1:14" x14ac:dyDescent="0.25">
      <c r="A21">
        <v>20</v>
      </c>
      <c r="C21">
        <v>898</v>
      </c>
      <c r="L21" s="1"/>
      <c r="M21" s="1"/>
      <c r="N21" s="1"/>
    </row>
    <row r="22" spans="1:14" x14ac:dyDescent="0.25">
      <c r="A22">
        <v>21</v>
      </c>
      <c r="C22">
        <v>765</v>
      </c>
      <c r="L22" s="1"/>
      <c r="M22" s="1"/>
      <c r="N22" s="1"/>
    </row>
    <row r="23" spans="1:14" x14ac:dyDescent="0.25">
      <c r="A23">
        <v>22</v>
      </c>
      <c r="C23">
        <v>640</v>
      </c>
      <c r="L23" s="1"/>
      <c r="M23" s="1"/>
      <c r="N23" s="1"/>
    </row>
    <row r="24" spans="1:14" x14ac:dyDescent="0.25">
      <c r="A24">
        <v>23</v>
      </c>
      <c r="C24">
        <v>546</v>
      </c>
      <c r="M24" s="1"/>
      <c r="N24" s="1"/>
    </row>
    <row r="25" spans="1:14" x14ac:dyDescent="0.25">
      <c r="A25">
        <v>24</v>
      </c>
      <c r="C25">
        <v>430</v>
      </c>
      <c r="L25" s="1"/>
      <c r="M25" s="1"/>
      <c r="N25" s="1"/>
    </row>
    <row r="26" spans="1:14" x14ac:dyDescent="0.25">
      <c r="A26">
        <v>25</v>
      </c>
      <c r="C26">
        <v>388</v>
      </c>
      <c r="M26" s="1"/>
      <c r="N26" s="1"/>
    </row>
    <row r="27" spans="1:14" x14ac:dyDescent="0.25">
      <c r="A27">
        <v>26</v>
      </c>
      <c r="C27">
        <v>360</v>
      </c>
      <c r="L27" s="1"/>
      <c r="M27" s="1"/>
      <c r="N27" s="1"/>
    </row>
    <row r="28" spans="1:14" x14ac:dyDescent="0.25">
      <c r="A28">
        <v>27</v>
      </c>
      <c r="C28">
        <v>270</v>
      </c>
      <c r="L28" s="1"/>
      <c r="M28" s="1"/>
      <c r="N28" s="1"/>
    </row>
    <row r="29" spans="1:14" x14ac:dyDescent="0.25">
      <c r="A29">
        <v>28</v>
      </c>
      <c r="C29">
        <v>216</v>
      </c>
      <c r="L29" s="1"/>
      <c r="M29" s="1"/>
      <c r="N29" s="1"/>
    </row>
    <row r="30" spans="1:14" x14ac:dyDescent="0.25">
      <c r="A30">
        <v>29</v>
      </c>
      <c r="C30">
        <v>217</v>
      </c>
      <c r="M30" s="1"/>
      <c r="N30" s="1"/>
    </row>
    <row r="31" spans="1:14" x14ac:dyDescent="0.25">
      <c r="A31">
        <v>30</v>
      </c>
      <c r="C31">
        <v>167</v>
      </c>
      <c r="L31" s="1"/>
      <c r="M31" s="1"/>
      <c r="N31" s="1"/>
    </row>
    <row r="32" spans="1:14" x14ac:dyDescent="0.25">
      <c r="A32">
        <v>31</v>
      </c>
      <c r="C32">
        <v>156</v>
      </c>
      <c r="L32" s="1"/>
      <c r="M32" s="1"/>
      <c r="N32" s="1"/>
    </row>
    <row r="33" spans="1:14" x14ac:dyDescent="0.25">
      <c r="A33">
        <v>32</v>
      </c>
      <c r="C33">
        <v>154</v>
      </c>
      <c r="L33" s="1"/>
      <c r="M33" s="1"/>
      <c r="N33" s="1"/>
    </row>
    <row r="34" spans="1:14" x14ac:dyDescent="0.25">
      <c r="A34">
        <v>33</v>
      </c>
      <c r="C34">
        <v>127</v>
      </c>
      <c r="L34" s="1"/>
      <c r="M34" s="1"/>
      <c r="N34" s="1"/>
    </row>
    <row r="35" spans="1:14" x14ac:dyDescent="0.25">
      <c r="A35">
        <v>34</v>
      </c>
      <c r="C35">
        <v>104</v>
      </c>
      <c r="L35" s="1"/>
      <c r="M35" s="1"/>
      <c r="N35" s="1"/>
    </row>
    <row r="36" spans="1:14" x14ac:dyDescent="0.25">
      <c r="A36">
        <v>35</v>
      </c>
      <c r="C36">
        <v>90</v>
      </c>
      <c r="L36" s="1"/>
      <c r="M36" s="1"/>
      <c r="N36" s="1"/>
    </row>
    <row r="37" spans="1:14" x14ac:dyDescent="0.25">
      <c r="A37">
        <v>36</v>
      </c>
      <c r="C37">
        <v>84</v>
      </c>
      <c r="L37" s="1"/>
      <c r="M37" s="1"/>
      <c r="N37" s="1"/>
    </row>
    <row r="38" spans="1:14" x14ac:dyDescent="0.25">
      <c r="A38">
        <v>37</v>
      </c>
      <c r="C38">
        <v>87</v>
      </c>
      <c r="L38" s="1"/>
      <c r="M38" s="1"/>
      <c r="N38" s="1"/>
    </row>
    <row r="39" spans="1:14" x14ac:dyDescent="0.25">
      <c r="A39">
        <v>38</v>
      </c>
      <c r="C39">
        <v>77</v>
      </c>
      <c r="L39" s="1"/>
      <c r="M39" s="1"/>
      <c r="N39" s="1"/>
    </row>
    <row r="40" spans="1:14" x14ac:dyDescent="0.25">
      <c r="A40">
        <v>39</v>
      </c>
      <c r="C40">
        <v>62</v>
      </c>
      <c r="M40" s="1"/>
      <c r="N40" s="1"/>
    </row>
    <row r="41" spans="1:14" x14ac:dyDescent="0.25">
      <c r="A41">
        <v>40</v>
      </c>
      <c r="C41">
        <v>61</v>
      </c>
      <c r="M41" s="1"/>
      <c r="N41" s="1"/>
    </row>
    <row r="42" spans="1:14" x14ac:dyDescent="0.25">
      <c r="A42">
        <v>41</v>
      </c>
      <c r="C42">
        <v>50</v>
      </c>
      <c r="M42" s="1"/>
      <c r="N42" s="1"/>
    </row>
    <row r="43" spans="1:14" x14ac:dyDescent="0.25">
      <c r="A43">
        <v>42</v>
      </c>
      <c r="C43">
        <v>42</v>
      </c>
      <c r="L43" s="1"/>
      <c r="M43" s="1"/>
      <c r="N43" s="1"/>
    </row>
    <row r="44" spans="1:14" x14ac:dyDescent="0.25">
      <c r="A44">
        <v>43</v>
      </c>
      <c r="C44">
        <v>37</v>
      </c>
      <c r="L44" s="1"/>
      <c r="M44" s="1"/>
      <c r="N44" s="1"/>
    </row>
    <row r="45" spans="1:14" x14ac:dyDescent="0.25">
      <c r="A45">
        <v>44</v>
      </c>
      <c r="C45">
        <v>35</v>
      </c>
      <c r="L45" s="1"/>
      <c r="M45" s="1"/>
      <c r="N45" s="1"/>
    </row>
    <row r="46" spans="1:14" x14ac:dyDescent="0.25">
      <c r="A46">
        <v>45</v>
      </c>
      <c r="C46">
        <v>32</v>
      </c>
      <c r="L46" s="1"/>
      <c r="M46" s="1"/>
      <c r="N46" s="1"/>
    </row>
    <row r="47" spans="1:14" x14ac:dyDescent="0.25">
      <c r="A47">
        <v>46</v>
      </c>
      <c r="C47">
        <v>28</v>
      </c>
      <c r="M47" s="1"/>
      <c r="N47" s="1"/>
    </row>
    <row r="48" spans="1:14" x14ac:dyDescent="0.25">
      <c r="A48">
        <v>47</v>
      </c>
      <c r="C48">
        <v>31</v>
      </c>
      <c r="L48" s="1"/>
      <c r="M48" s="1"/>
      <c r="N48" s="1"/>
    </row>
    <row r="49" spans="1:14" x14ac:dyDescent="0.25">
      <c r="A49">
        <v>48</v>
      </c>
      <c r="C49">
        <v>25</v>
      </c>
      <c r="M49" s="1"/>
      <c r="N49" s="1"/>
    </row>
    <row r="50" spans="1:14" x14ac:dyDescent="0.25">
      <c r="A50">
        <v>49</v>
      </c>
      <c r="C50">
        <v>35</v>
      </c>
      <c r="L50" s="1"/>
      <c r="M50" s="1"/>
      <c r="N50" s="1"/>
    </row>
    <row r="51" spans="1:14" x14ac:dyDescent="0.25">
      <c r="A51">
        <v>50</v>
      </c>
      <c r="C51">
        <v>13</v>
      </c>
      <c r="M51" s="1"/>
      <c r="N51" s="1"/>
    </row>
    <row r="52" spans="1:14" x14ac:dyDescent="0.25">
      <c r="A52">
        <v>51</v>
      </c>
      <c r="C52">
        <v>25</v>
      </c>
      <c r="M52" s="1"/>
      <c r="N52" s="1"/>
    </row>
    <row r="53" spans="1:14" x14ac:dyDescent="0.25">
      <c r="A53">
        <v>52</v>
      </c>
      <c r="C53">
        <v>14</v>
      </c>
      <c r="L53" s="1"/>
      <c r="M53" s="1"/>
      <c r="N53" s="1"/>
    </row>
    <row r="54" spans="1:14" x14ac:dyDescent="0.25">
      <c r="A54">
        <v>53</v>
      </c>
      <c r="C54">
        <v>19</v>
      </c>
      <c r="L54" s="1"/>
      <c r="M54" s="1"/>
      <c r="N54" s="1"/>
    </row>
    <row r="55" spans="1:14" x14ac:dyDescent="0.25">
      <c r="A55">
        <v>54</v>
      </c>
      <c r="C55">
        <v>15</v>
      </c>
      <c r="L55" s="1"/>
      <c r="M55" s="1"/>
      <c r="N55" s="1"/>
    </row>
    <row r="56" spans="1:14" x14ac:dyDescent="0.25">
      <c r="A56">
        <v>55</v>
      </c>
      <c r="C56">
        <v>21</v>
      </c>
      <c r="M56" s="1"/>
      <c r="N56" s="1"/>
    </row>
    <row r="57" spans="1:14" x14ac:dyDescent="0.25">
      <c r="A57">
        <v>56</v>
      </c>
      <c r="C57">
        <v>16</v>
      </c>
      <c r="L57" s="1"/>
      <c r="M57" s="1"/>
      <c r="N57" s="1"/>
    </row>
    <row r="58" spans="1:14" x14ac:dyDescent="0.25">
      <c r="A58">
        <v>57</v>
      </c>
      <c r="C58">
        <v>21</v>
      </c>
      <c r="M58" s="1"/>
      <c r="N58" s="1"/>
    </row>
    <row r="59" spans="1:14" x14ac:dyDescent="0.25">
      <c r="A59">
        <v>58</v>
      </c>
      <c r="C59">
        <v>9</v>
      </c>
      <c r="L59" s="1"/>
      <c r="M59" s="1"/>
      <c r="N59" s="1"/>
    </row>
    <row r="60" spans="1:14" x14ac:dyDescent="0.25">
      <c r="A60">
        <v>59</v>
      </c>
      <c r="C60">
        <v>7</v>
      </c>
      <c r="L60" s="1"/>
      <c r="M60" s="1"/>
      <c r="N60" s="1"/>
    </row>
    <row r="61" spans="1:14" x14ac:dyDescent="0.25">
      <c r="A61">
        <v>60</v>
      </c>
      <c r="C61">
        <v>10</v>
      </c>
      <c r="L61" s="1"/>
      <c r="M61" s="1"/>
      <c r="N61" s="1"/>
    </row>
    <row r="62" spans="1:14" x14ac:dyDescent="0.25">
      <c r="A62">
        <v>61</v>
      </c>
      <c r="C62">
        <v>6</v>
      </c>
      <c r="L62" s="1"/>
      <c r="M62" s="1"/>
      <c r="N62" s="1"/>
    </row>
    <row r="63" spans="1:14" x14ac:dyDescent="0.25">
      <c r="A63">
        <v>62</v>
      </c>
      <c r="C63">
        <v>6</v>
      </c>
      <c r="L63" s="1"/>
      <c r="M63" s="1"/>
      <c r="N63" s="1"/>
    </row>
    <row r="64" spans="1:14" x14ac:dyDescent="0.25">
      <c r="A64">
        <v>63</v>
      </c>
      <c r="C64">
        <v>5</v>
      </c>
      <c r="L64" s="1"/>
      <c r="M64" s="1"/>
      <c r="N64" s="1"/>
    </row>
    <row r="65" spans="1:14" x14ac:dyDescent="0.25">
      <c r="A65">
        <v>64</v>
      </c>
      <c r="C65">
        <v>8</v>
      </c>
      <c r="L65" s="1"/>
      <c r="M65" s="1"/>
      <c r="N65" s="1"/>
    </row>
    <row r="66" spans="1:14" x14ac:dyDescent="0.25">
      <c r="A66">
        <v>65</v>
      </c>
      <c r="C66">
        <v>5</v>
      </c>
      <c r="L66" s="1"/>
      <c r="M66" s="1"/>
      <c r="N66" s="1"/>
    </row>
    <row r="67" spans="1:14" x14ac:dyDescent="0.25">
      <c r="A67">
        <v>66</v>
      </c>
      <c r="C67">
        <v>5</v>
      </c>
      <c r="L67" s="1"/>
      <c r="M67" s="1"/>
      <c r="N67" s="1"/>
    </row>
    <row r="68" spans="1:14" x14ac:dyDescent="0.25">
      <c r="A68">
        <v>67</v>
      </c>
      <c r="C68">
        <v>11</v>
      </c>
      <c r="L68" s="1"/>
      <c r="M68" s="1"/>
      <c r="N68" s="1"/>
    </row>
    <row r="69" spans="1:14" x14ac:dyDescent="0.25">
      <c r="A69">
        <v>68</v>
      </c>
      <c r="C69">
        <v>10</v>
      </c>
      <c r="L69" s="1"/>
      <c r="M69" s="1"/>
      <c r="N69" s="1"/>
    </row>
    <row r="70" spans="1:14" x14ac:dyDescent="0.25">
      <c r="A70">
        <v>69</v>
      </c>
      <c r="C70">
        <v>3</v>
      </c>
    </row>
    <row r="71" spans="1:14" x14ac:dyDescent="0.25">
      <c r="A71">
        <v>70</v>
      </c>
      <c r="C71">
        <v>2</v>
      </c>
      <c r="M71" s="1"/>
      <c r="N71" s="1"/>
    </row>
    <row r="72" spans="1:14" x14ac:dyDescent="0.25">
      <c r="A72">
        <v>71</v>
      </c>
      <c r="C72">
        <v>2</v>
      </c>
      <c r="L72" s="1"/>
      <c r="M72" s="1"/>
      <c r="N72" s="1"/>
    </row>
    <row r="73" spans="1:14" x14ac:dyDescent="0.25">
      <c r="A73">
        <v>72</v>
      </c>
      <c r="C73">
        <v>5</v>
      </c>
      <c r="L73" s="1"/>
      <c r="M73" s="1"/>
      <c r="N73" s="1"/>
    </row>
    <row r="74" spans="1:14" x14ac:dyDescent="0.25">
      <c r="A74">
        <v>73</v>
      </c>
      <c r="C74">
        <v>4</v>
      </c>
      <c r="L74" s="1"/>
      <c r="M74" s="1"/>
      <c r="N74" s="1"/>
    </row>
    <row r="75" spans="1:14" x14ac:dyDescent="0.25">
      <c r="A75">
        <v>74</v>
      </c>
      <c r="C75">
        <v>6</v>
      </c>
      <c r="L75" s="1"/>
      <c r="M75" s="1"/>
      <c r="N75" s="1"/>
    </row>
    <row r="76" spans="1:14" x14ac:dyDescent="0.25">
      <c r="A76">
        <v>75</v>
      </c>
      <c r="C76">
        <v>4</v>
      </c>
      <c r="L76" s="1"/>
      <c r="M76" s="1"/>
      <c r="N76" s="1"/>
    </row>
    <row r="77" spans="1:14" x14ac:dyDescent="0.25">
      <c r="A77">
        <v>76</v>
      </c>
      <c r="C77">
        <v>2</v>
      </c>
      <c r="M77" s="1"/>
      <c r="N77" s="1"/>
    </row>
    <row r="78" spans="1:14" x14ac:dyDescent="0.25">
      <c r="A78">
        <v>77</v>
      </c>
      <c r="C78">
        <v>3</v>
      </c>
      <c r="M78" s="1"/>
      <c r="N78" s="1"/>
    </row>
    <row r="79" spans="1:14" x14ac:dyDescent="0.25">
      <c r="A79">
        <v>78</v>
      </c>
      <c r="C79">
        <v>5</v>
      </c>
      <c r="M79" s="1"/>
      <c r="N79" s="1"/>
    </row>
    <row r="80" spans="1:14" x14ac:dyDescent="0.25">
      <c r="A80">
        <v>79</v>
      </c>
      <c r="C80">
        <v>1</v>
      </c>
      <c r="L80" s="1"/>
      <c r="M80" s="1"/>
      <c r="N80" s="1"/>
    </row>
    <row r="81" spans="1:14" x14ac:dyDescent="0.25">
      <c r="A81">
        <v>80</v>
      </c>
      <c r="C81">
        <v>1</v>
      </c>
      <c r="L81" s="1"/>
      <c r="M81" s="1"/>
      <c r="N81" s="1"/>
    </row>
    <row r="82" spans="1:14" x14ac:dyDescent="0.25">
      <c r="A82">
        <v>81</v>
      </c>
      <c r="C82">
        <v>1</v>
      </c>
      <c r="L82" s="1"/>
    </row>
    <row r="83" spans="1:14" x14ac:dyDescent="0.25">
      <c r="A83">
        <v>82</v>
      </c>
      <c r="C83">
        <v>2</v>
      </c>
      <c r="M83" s="1"/>
      <c r="N83" s="1"/>
    </row>
    <row r="84" spans="1:14" x14ac:dyDescent="0.25">
      <c r="A84">
        <v>83</v>
      </c>
      <c r="C84">
        <v>1</v>
      </c>
      <c r="M84" s="1"/>
      <c r="N84" s="1"/>
    </row>
    <row r="85" spans="1:14" x14ac:dyDescent="0.25">
      <c r="A85">
        <v>84</v>
      </c>
      <c r="C85">
        <v>2</v>
      </c>
      <c r="M85" s="1"/>
      <c r="N85" s="1"/>
    </row>
    <row r="86" spans="1:14" x14ac:dyDescent="0.25">
      <c r="A86">
        <v>85</v>
      </c>
      <c r="C86">
        <v>3</v>
      </c>
      <c r="M86" s="1"/>
      <c r="N86" s="1"/>
    </row>
    <row r="87" spans="1:14" x14ac:dyDescent="0.25">
      <c r="A87">
        <v>88</v>
      </c>
      <c r="C87">
        <v>2</v>
      </c>
      <c r="M87" s="1"/>
      <c r="N87" s="1"/>
    </row>
    <row r="88" spans="1:14" x14ac:dyDescent="0.25">
      <c r="A88">
        <v>89</v>
      </c>
      <c r="C88">
        <v>2</v>
      </c>
      <c r="L88" s="1"/>
      <c r="M88" s="1"/>
      <c r="N88" s="1"/>
    </row>
    <row r="89" spans="1:14" x14ac:dyDescent="0.25">
      <c r="A89">
        <v>90</v>
      </c>
      <c r="C89">
        <v>1</v>
      </c>
      <c r="L89" s="1"/>
      <c r="M89" s="1"/>
      <c r="N89" s="1"/>
    </row>
    <row r="90" spans="1:14" x14ac:dyDescent="0.25">
      <c r="A90">
        <v>92</v>
      </c>
      <c r="C90">
        <v>1</v>
      </c>
      <c r="L90" s="1"/>
      <c r="M90" s="1"/>
      <c r="N90" s="1"/>
    </row>
    <row r="91" spans="1:14" x14ac:dyDescent="0.25">
      <c r="A91">
        <v>93</v>
      </c>
      <c r="C91">
        <v>1</v>
      </c>
      <c r="M91" s="1"/>
      <c r="N91" s="1"/>
    </row>
    <row r="92" spans="1:14" x14ac:dyDescent="0.25">
      <c r="A92">
        <v>94</v>
      </c>
      <c r="C92">
        <v>2</v>
      </c>
    </row>
    <row r="93" spans="1:14" x14ac:dyDescent="0.25">
      <c r="A93">
        <v>96</v>
      </c>
      <c r="C93">
        <v>2</v>
      </c>
      <c r="M93" s="1"/>
      <c r="N93" s="1"/>
    </row>
    <row r="94" spans="1:14" x14ac:dyDescent="0.25">
      <c r="A94">
        <v>97</v>
      </c>
      <c r="C94">
        <v>3</v>
      </c>
      <c r="L94" s="1"/>
      <c r="M94" s="1"/>
      <c r="N94" s="1"/>
    </row>
    <row r="95" spans="1:14" x14ac:dyDescent="0.25">
      <c r="A95">
        <v>98</v>
      </c>
      <c r="C95">
        <v>2</v>
      </c>
      <c r="M95" s="1"/>
      <c r="N95" s="1"/>
    </row>
    <row r="96" spans="1:14" x14ac:dyDescent="0.25">
      <c r="A96">
        <v>99</v>
      </c>
      <c r="C96">
        <v>3</v>
      </c>
      <c r="L96" s="1"/>
      <c r="M96" s="1"/>
      <c r="N96" s="1"/>
    </row>
    <row r="97" spans="1:14" x14ac:dyDescent="0.25">
      <c r="A97">
        <v>100</v>
      </c>
      <c r="C97">
        <v>1</v>
      </c>
      <c r="M97" s="1"/>
      <c r="N97" s="1"/>
    </row>
    <row r="98" spans="1:14" x14ac:dyDescent="0.25">
      <c r="A98">
        <v>101</v>
      </c>
      <c r="C98">
        <v>4</v>
      </c>
      <c r="L98" s="1"/>
      <c r="M98" s="1"/>
      <c r="N98" s="1"/>
    </row>
    <row r="99" spans="1:14" x14ac:dyDescent="0.25">
      <c r="A99">
        <v>109</v>
      </c>
      <c r="C99">
        <v>1</v>
      </c>
      <c r="L99" s="1"/>
      <c r="M99" s="1"/>
      <c r="N99" s="1"/>
    </row>
    <row r="100" spans="1:14" x14ac:dyDescent="0.25">
      <c r="A100">
        <v>111</v>
      </c>
      <c r="C100">
        <v>4</v>
      </c>
      <c r="L100" s="1"/>
      <c r="M100" s="1"/>
      <c r="N100" s="1"/>
    </row>
    <row r="101" spans="1:14" x14ac:dyDescent="0.25">
      <c r="A101">
        <v>112</v>
      </c>
      <c r="C101">
        <v>2</v>
      </c>
    </row>
    <row r="102" spans="1:14" x14ac:dyDescent="0.25">
      <c r="A102">
        <v>117</v>
      </c>
      <c r="C102">
        <v>1</v>
      </c>
      <c r="M102" s="1"/>
      <c r="N102" s="1"/>
    </row>
    <row r="103" spans="1:14" x14ac:dyDescent="0.25">
      <c r="A103">
        <v>118</v>
      </c>
      <c r="C103">
        <v>1</v>
      </c>
      <c r="L103" s="1"/>
      <c r="M103" s="1"/>
      <c r="N103" s="1"/>
    </row>
    <row r="104" spans="1:14" x14ac:dyDescent="0.25">
      <c r="A104">
        <v>123</v>
      </c>
      <c r="C104">
        <v>1</v>
      </c>
      <c r="M104" s="1"/>
      <c r="N104" s="1"/>
    </row>
    <row r="105" spans="1:14" x14ac:dyDescent="0.25">
      <c r="A105">
        <v>128</v>
      </c>
      <c r="C105">
        <v>1</v>
      </c>
      <c r="M105" s="1"/>
      <c r="N105" s="1"/>
    </row>
    <row r="106" spans="1:14" x14ac:dyDescent="0.25">
      <c r="A106">
        <v>132</v>
      </c>
      <c r="C106">
        <v>1</v>
      </c>
      <c r="L106" s="1"/>
      <c r="M106" s="1"/>
      <c r="N106" s="1"/>
    </row>
    <row r="107" spans="1:14" x14ac:dyDescent="0.25">
      <c r="A107">
        <v>133</v>
      </c>
      <c r="C107">
        <v>1</v>
      </c>
      <c r="L107" s="1"/>
      <c r="M107" s="1"/>
      <c r="N107" s="1"/>
    </row>
    <row r="108" spans="1:14" x14ac:dyDescent="0.25">
      <c r="A108">
        <v>138</v>
      </c>
      <c r="C108">
        <v>1</v>
      </c>
      <c r="L108" s="1"/>
      <c r="M108" s="1"/>
      <c r="N108" s="1"/>
    </row>
    <row r="109" spans="1:14" x14ac:dyDescent="0.25">
      <c r="A109">
        <v>141</v>
      </c>
      <c r="C109">
        <v>1</v>
      </c>
      <c r="L109" s="1"/>
      <c r="M109" s="1"/>
      <c r="N109" s="1"/>
    </row>
    <row r="110" spans="1:14" x14ac:dyDescent="0.25">
      <c r="A110">
        <v>142</v>
      </c>
      <c r="C110">
        <v>1</v>
      </c>
      <c r="L110" s="1"/>
      <c r="M110" s="1"/>
      <c r="N110" s="1"/>
    </row>
    <row r="111" spans="1:14" x14ac:dyDescent="0.25">
      <c r="A111">
        <v>146</v>
      </c>
      <c r="C111">
        <v>1</v>
      </c>
      <c r="M111" s="1"/>
      <c r="N111" s="1"/>
    </row>
    <row r="112" spans="1:14" x14ac:dyDescent="0.25">
      <c r="A112">
        <v>148</v>
      </c>
      <c r="C112">
        <v>1</v>
      </c>
      <c r="L112" s="1"/>
      <c r="M112" s="1"/>
      <c r="N112" s="1"/>
    </row>
    <row r="113" spans="1:14" x14ac:dyDescent="0.25">
      <c r="A113">
        <v>158</v>
      </c>
      <c r="C113">
        <v>1</v>
      </c>
      <c r="L113" s="1"/>
      <c r="M113" s="1"/>
      <c r="N113" s="1"/>
    </row>
    <row r="114" spans="1:14" x14ac:dyDescent="0.25">
      <c r="A114">
        <v>169</v>
      </c>
      <c r="C114">
        <v>1</v>
      </c>
      <c r="M114" s="1"/>
      <c r="N114" s="1"/>
    </row>
    <row r="115" spans="1:14" x14ac:dyDescent="0.25">
      <c r="A115">
        <v>170</v>
      </c>
      <c r="C115">
        <v>1</v>
      </c>
      <c r="L115" s="1"/>
      <c r="M115" s="1"/>
      <c r="N115" s="1"/>
    </row>
    <row r="116" spans="1:14" x14ac:dyDescent="0.25">
      <c r="A116">
        <v>180</v>
      </c>
      <c r="C116">
        <v>1</v>
      </c>
      <c r="M116" s="1"/>
      <c r="N116" s="1"/>
    </row>
    <row r="117" spans="1:14" x14ac:dyDescent="0.25">
      <c r="A117">
        <v>188</v>
      </c>
      <c r="C117">
        <v>1</v>
      </c>
      <c r="L117" s="1"/>
      <c r="M117" s="1"/>
      <c r="N117" s="1"/>
    </row>
    <row r="118" spans="1:14" x14ac:dyDescent="0.25">
      <c r="L118" s="1"/>
      <c r="M118" s="1"/>
      <c r="N118" s="1"/>
    </row>
    <row r="119" spans="1:14" x14ac:dyDescent="0.25">
      <c r="M119" s="1"/>
      <c r="N119" s="1"/>
    </row>
    <row r="120" spans="1:14" x14ac:dyDescent="0.25">
      <c r="M120" s="1"/>
      <c r="N120" s="1"/>
    </row>
    <row r="121" spans="1:14" x14ac:dyDescent="0.25">
      <c r="L121" s="1"/>
      <c r="M121" s="1"/>
      <c r="N121" s="1"/>
    </row>
    <row r="122" spans="1:14" x14ac:dyDescent="0.25">
      <c r="M122" s="1"/>
      <c r="N122" s="1"/>
    </row>
    <row r="123" spans="1:14" x14ac:dyDescent="0.25">
      <c r="M123" s="1"/>
      <c r="N123" s="1"/>
    </row>
    <row r="124" spans="1:14" x14ac:dyDescent="0.25">
      <c r="L124" s="1"/>
      <c r="M124" s="1"/>
      <c r="N124" s="1"/>
    </row>
    <row r="125" spans="1:14" x14ac:dyDescent="0.25">
      <c r="M125" s="1"/>
      <c r="N125" s="1"/>
    </row>
    <row r="126" spans="1:14" x14ac:dyDescent="0.25">
      <c r="L126" s="1"/>
      <c r="M126" s="1"/>
      <c r="N126" s="1"/>
    </row>
    <row r="127" spans="1:14" x14ac:dyDescent="0.25">
      <c r="L127" s="1"/>
      <c r="M127" s="1"/>
      <c r="N127" s="1"/>
    </row>
    <row r="128" spans="1:14" x14ac:dyDescent="0.25">
      <c r="M128" s="1"/>
      <c r="N128" s="1"/>
    </row>
    <row r="129" spans="12:14" x14ac:dyDescent="0.25">
      <c r="M129" s="1"/>
      <c r="N129" s="1"/>
    </row>
    <row r="130" spans="12:14" x14ac:dyDescent="0.25">
      <c r="M130" s="1"/>
      <c r="N130" s="1"/>
    </row>
    <row r="131" spans="12:14" x14ac:dyDescent="0.25">
      <c r="M131" s="1"/>
      <c r="N131" s="1"/>
    </row>
    <row r="132" spans="12:14" x14ac:dyDescent="0.25">
      <c r="L132" s="1"/>
      <c r="M132" s="1"/>
      <c r="N132" s="1"/>
    </row>
    <row r="133" spans="12:14" x14ac:dyDescent="0.25">
      <c r="L133" s="1"/>
      <c r="M133" s="1"/>
      <c r="N133" s="1"/>
    </row>
    <row r="134" spans="12:14" x14ac:dyDescent="0.25">
      <c r="L134" s="1"/>
      <c r="M134" s="1"/>
      <c r="N134" s="1"/>
    </row>
    <row r="135" spans="12:14" x14ac:dyDescent="0.25">
      <c r="L135" s="1"/>
      <c r="M135" s="1"/>
      <c r="N135" s="1"/>
    </row>
    <row r="136" spans="12:14" x14ac:dyDescent="0.25">
      <c r="L136" s="1"/>
      <c r="M136" s="1"/>
      <c r="N136" s="1"/>
    </row>
    <row r="137" spans="12:14" x14ac:dyDescent="0.25">
      <c r="L137" s="1"/>
    </row>
    <row r="138" spans="12:14" x14ac:dyDescent="0.25">
      <c r="M138" s="1"/>
      <c r="N138" s="1"/>
    </row>
    <row r="139" spans="12:14" x14ac:dyDescent="0.25">
      <c r="M139" s="1"/>
      <c r="N139" s="1"/>
    </row>
    <row r="140" spans="12:14" x14ac:dyDescent="0.25">
      <c r="M140" s="1"/>
      <c r="N140" s="1"/>
    </row>
    <row r="141" spans="12:14" x14ac:dyDescent="0.25">
      <c r="L141" s="1"/>
      <c r="M141" s="1"/>
      <c r="N141" s="1"/>
    </row>
    <row r="143" spans="12:14" x14ac:dyDescent="0.25">
      <c r="M143" s="1"/>
      <c r="N143" s="1"/>
    </row>
    <row r="144" spans="12:14" x14ac:dyDescent="0.25">
      <c r="L144" s="1"/>
      <c r="M144" s="1"/>
      <c r="N144" s="1"/>
    </row>
    <row r="145" spans="12:14" x14ac:dyDescent="0.25">
      <c r="M145" s="1"/>
      <c r="N145" s="1"/>
    </row>
    <row r="146" spans="12:14" x14ac:dyDescent="0.25">
      <c r="L146" s="1"/>
    </row>
    <row r="147" spans="12:14" x14ac:dyDescent="0.25">
      <c r="M147" s="1"/>
      <c r="N147" s="1"/>
    </row>
    <row r="148" spans="12:14" x14ac:dyDescent="0.25">
      <c r="L148" s="1"/>
      <c r="M148" s="1"/>
      <c r="N148" s="1"/>
    </row>
    <row r="149" spans="12:14" x14ac:dyDescent="0.25">
      <c r="L149" s="1"/>
      <c r="M149" s="1"/>
      <c r="N149" s="1"/>
    </row>
    <row r="150" spans="12:14" x14ac:dyDescent="0.25">
      <c r="L150" s="1"/>
      <c r="M150" s="1"/>
      <c r="N150" s="1"/>
    </row>
    <row r="151" spans="12:14" x14ac:dyDescent="0.25">
      <c r="M151" s="1"/>
      <c r="N151" s="1"/>
    </row>
    <row r="152" spans="12:14" x14ac:dyDescent="0.25">
      <c r="L152" s="1"/>
      <c r="M152" s="1"/>
      <c r="N152" s="1"/>
    </row>
    <row r="153" spans="12:14" x14ac:dyDescent="0.25">
      <c r="M153" s="1"/>
      <c r="N153" s="1"/>
    </row>
    <row r="154" spans="12:14" x14ac:dyDescent="0.25">
      <c r="L154" s="1"/>
    </row>
    <row r="155" spans="12:14" x14ac:dyDescent="0.25">
      <c r="M155" s="1"/>
      <c r="N155" s="1"/>
    </row>
    <row r="156" spans="12:14" x14ac:dyDescent="0.25">
      <c r="M156" s="1"/>
      <c r="N156" s="1"/>
    </row>
    <row r="157" spans="12:14" x14ac:dyDescent="0.25">
      <c r="M157" s="1"/>
      <c r="N157" s="1"/>
    </row>
    <row r="159" spans="12:14" x14ac:dyDescent="0.25">
      <c r="L159" s="1"/>
      <c r="M159" s="1"/>
      <c r="N159" s="1"/>
    </row>
    <row r="160" spans="12:14" x14ac:dyDescent="0.25">
      <c r="M160" s="1"/>
      <c r="N160" s="1"/>
    </row>
    <row r="161" spans="12:14" x14ac:dyDescent="0.25">
      <c r="L161" s="1"/>
      <c r="M161" s="1"/>
      <c r="N161" s="1"/>
    </row>
    <row r="163" spans="12:14" x14ac:dyDescent="0.25">
      <c r="M163" s="1"/>
      <c r="N163" s="1"/>
    </row>
    <row r="164" spans="12:14" x14ac:dyDescent="0.25">
      <c r="L164" s="1"/>
      <c r="M164" s="1"/>
      <c r="N164" s="1"/>
    </row>
    <row r="165" spans="12:14" x14ac:dyDescent="0.25">
      <c r="M165" s="1"/>
      <c r="N165" s="1"/>
    </row>
    <row r="166" spans="12:14" x14ac:dyDescent="0.25">
      <c r="L166" s="1"/>
      <c r="M166" s="1"/>
      <c r="N166" s="1"/>
    </row>
    <row r="167" spans="12:14" x14ac:dyDescent="0.25">
      <c r="L167" s="1"/>
      <c r="M167" s="1"/>
      <c r="N167" s="1"/>
    </row>
    <row r="168" spans="12:14" x14ac:dyDescent="0.25">
      <c r="L168" s="1"/>
    </row>
    <row r="169" spans="12:14" x14ac:dyDescent="0.25">
      <c r="L169" s="1"/>
      <c r="M169" s="1"/>
      <c r="N169" s="1"/>
    </row>
    <row r="170" spans="12:14" x14ac:dyDescent="0.25">
      <c r="L170" s="1"/>
      <c r="M170" s="1"/>
      <c r="N170" s="1"/>
    </row>
    <row r="173" spans="12:14" x14ac:dyDescent="0.25">
      <c r="L173" s="1"/>
      <c r="M173" s="1"/>
      <c r="N173" s="1"/>
    </row>
    <row r="174" spans="12:14" x14ac:dyDescent="0.25">
      <c r="L174" s="1"/>
    </row>
    <row r="175" spans="12:14" x14ac:dyDescent="0.25">
      <c r="L175" s="1"/>
      <c r="M175" s="1"/>
      <c r="N175" s="1"/>
    </row>
    <row r="176" spans="12:14" x14ac:dyDescent="0.25">
      <c r="M176" s="1"/>
      <c r="N176" s="1"/>
    </row>
    <row r="177" spans="12:14" x14ac:dyDescent="0.25">
      <c r="L177" s="1"/>
      <c r="M177" s="1"/>
      <c r="N177" s="1"/>
    </row>
    <row r="178" spans="12:14" x14ac:dyDescent="0.25">
      <c r="L178" s="1"/>
      <c r="M178" s="1"/>
      <c r="N178" s="1"/>
    </row>
    <row r="179" spans="12:14" x14ac:dyDescent="0.25">
      <c r="L179" s="1"/>
      <c r="M179" s="1"/>
      <c r="N179" s="1"/>
    </row>
    <row r="180" spans="12:14" x14ac:dyDescent="0.25">
      <c r="L180" s="1"/>
      <c r="M180" s="1"/>
      <c r="N180" s="1"/>
    </row>
    <row r="181" spans="12:14" x14ac:dyDescent="0.25">
      <c r="M181" s="1"/>
      <c r="N181" s="1"/>
    </row>
    <row r="182" spans="12:14" x14ac:dyDescent="0.25">
      <c r="M182" s="1"/>
      <c r="N182" s="1"/>
    </row>
    <row r="183" spans="12:14" x14ac:dyDescent="0.25">
      <c r="L183" s="1"/>
      <c r="M183" s="1"/>
      <c r="N183" s="1"/>
    </row>
    <row r="184" spans="12:14" x14ac:dyDescent="0.25">
      <c r="L184" s="1"/>
      <c r="M184" s="1"/>
      <c r="N184" s="1"/>
    </row>
    <row r="185" spans="12:14" x14ac:dyDescent="0.25">
      <c r="M185" s="1"/>
      <c r="N185" s="1"/>
    </row>
    <row r="186" spans="12:14" x14ac:dyDescent="0.25">
      <c r="M186" s="1"/>
      <c r="N186" s="1"/>
    </row>
    <row r="187" spans="12:14" x14ac:dyDescent="0.25">
      <c r="L187" s="1"/>
      <c r="M187" s="1"/>
      <c r="N187" s="1"/>
    </row>
    <row r="188" spans="12:14" x14ac:dyDescent="0.25">
      <c r="L188" s="1"/>
      <c r="M188" s="1"/>
      <c r="N188" s="1"/>
    </row>
    <row r="189" spans="12:14" x14ac:dyDescent="0.25">
      <c r="L189" s="1"/>
      <c r="M189" s="1"/>
      <c r="N189" s="1"/>
    </row>
    <row r="190" spans="12:14" x14ac:dyDescent="0.25">
      <c r="L190" s="1"/>
    </row>
    <row r="191" spans="12:14" x14ac:dyDescent="0.25">
      <c r="L191" s="1"/>
      <c r="M191" s="1"/>
      <c r="N191" s="1"/>
    </row>
    <row r="192" spans="12:14" x14ac:dyDescent="0.25">
      <c r="M192" s="1"/>
      <c r="N192" s="1"/>
    </row>
    <row r="193" spans="12:14" x14ac:dyDescent="0.25">
      <c r="L193" s="1"/>
      <c r="M193" s="1"/>
      <c r="N193" s="1"/>
    </row>
    <row r="194" spans="12:14" x14ac:dyDescent="0.25">
      <c r="L194" s="1"/>
      <c r="M194" s="1"/>
      <c r="N194" s="1"/>
    </row>
    <row r="195" spans="12:14" x14ac:dyDescent="0.25">
      <c r="L195" s="1"/>
      <c r="M195" s="1"/>
      <c r="N195" s="1"/>
    </row>
    <row r="196" spans="12:14" x14ac:dyDescent="0.25">
      <c r="L196" s="1"/>
      <c r="M196" s="1"/>
      <c r="N196" s="1"/>
    </row>
    <row r="197" spans="12:14" x14ac:dyDescent="0.25">
      <c r="M197" s="1"/>
      <c r="N197" s="1"/>
    </row>
    <row r="198" spans="12:14" x14ac:dyDescent="0.25">
      <c r="L198" s="1"/>
      <c r="M198" s="1"/>
      <c r="N198" s="1"/>
    </row>
    <row r="199" spans="12:14" x14ac:dyDescent="0.25">
      <c r="L199" s="1"/>
      <c r="M199" s="1"/>
      <c r="N199" s="1"/>
    </row>
    <row r="200" spans="12:14" x14ac:dyDescent="0.25">
      <c r="M200" s="1"/>
      <c r="N200" s="1"/>
    </row>
    <row r="201" spans="12:14" x14ac:dyDescent="0.25">
      <c r="M201" s="1"/>
      <c r="N201" s="1"/>
    </row>
    <row r="202" spans="12:14" x14ac:dyDescent="0.25">
      <c r="L202" s="1"/>
      <c r="M202" s="1"/>
      <c r="N202" s="1"/>
    </row>
    <row r="203" spans="12:14" x14ac:dyDescent="0.25">
      <c r="L203" s="1"/>
      <c r="M203" s="1"/>
      <c r="N203" s="1"/>
    </row>
    <row r="204" spans="12:14" x14ac:dyDescent="0.25">
      <c r="M204" s="1"/>
      <c r="N204" s="1"/>
    </row>
    <row r="205" spans="12:14" x14ac:dyDescent="0.25">
      <c r="L205" s="1"/>
    </row>
    <row r="206" spans="12:14" x14ac:dyDescent="0.25">
      <c r="L206" s="1"/>
    </row>
    <row r="207" spans="12:14" x14ac:dyDescent="0.25">
      <c r="M207" s="1"/>
      <c r="N207" s="1"/>
    </row>
    <row r="208" spans="12:14" x14ac:dyDescent="0.25">
      <c r="L208" s="1"/>
      <c r="M208" s="1"/>
      <c r="N208" s="1"/>
    </row>
    <row r="209" spans="12:14" x14ac:dyDescent="0.25">
      <c r="L209" s="1"/>
      <c r="M209" s="1"/>
      <c r="N209" s="1"/>
    </row>
    <row r="210" spans="12:14" x14ac:dyDescent="0.25">
      <c r="L210" s="1"/>
      <c r="M210" s="1"/>
      <c r="N210" s="1"/>
    </row>
    <row r="211" spans="12:14" x14ac:dyDescent="0.25">
      <c r="L211" s="1"/>
      <c r="M211" s="1"/>
      <c r="N211" s="1"/>
    </row>
    <row r="212" spans="12:14" x14ac:dyDescent="0.25">
      <c r="M212" s="1"/>
      <c r="N212" s="1"/>
    </row>
    <row r="213" spans="12:14" x14ac:dyDescent="0.25">
      <c r="M213" s="1"/>
      <c r="N213" s="1"/>
    </row>
    <row r="214" spans="12:14" x14ac:dyDescent="0.25">
      <c r="L214" s="1"/>
      <c r="M214" s="1"/>
      <c r="N214" s="1"/>
    </row>
    <row r="215" spans="12:14" x14ac:dyDescent="0.25">
      <c r="M215" s="1"/>
      <c r="N215" s="1"/>
    </row>
    <row r="216" spans="12:14" x14ac:dyDescent="0.25">
      <c r="L216" s="1"/>
      <c r="M216" s="1"/>
      <c r="N216" s="1"/>
    </row>
    <row r="217" spans="12:14" x14ac:dyDescent="0.25">
      <c r="M217" s="1"/>
      <c r="N217" s="1"/>
    </row>
    <row r="218" spans="12:14" x14ac:dyDescent="0.25">
      <c r="M218" s="1"/>
      <c r="N218" s="1"/>
    </row>
    <row r="219" spans="12:14" x14ac:dyDescent="0.25">
      <c r="L219" s="1"/>
      <c r="M219" s="1"/>
      <c r="N219" s="1"/>
    </row>
    <row r="220" spans="12:14" x14ac:dyDescent="0.25">
      <c r="M220" s="1"/>
      <c r="N220" s="1"/>
    </row>
    <row r="221" spans="12:14" x14ac:dyDescent="0.25">
      <c r="L221" s="1"/>
      <c r="M221" s="1"/>
      <c r="N221" s="1"/>
    </row>
    <row r="222" spans="12:14" x14ac:dyDescent="0.25">
      <c r="L222" s="1"/>
      <c r="M222" s="1"/>
      <c r="N222" s="1"/>
    </row>
    <row r="223" spans="12:14" x14ac:dyDescent="0.25">
      <c r="L223" s="1"/>
      <c r="M223" s="1"/>
      <c r="N223" s="1"/>
    </row>
    <row r="224" spans="12:14" x14ac:dyDescent="0.25">
      <c r="M224" s="1"/>
      <c r="N224" s="1"/>
    </row>
    <row r="225" spans="12:14" x14ac:dyDescent="0.25">
      <c r="L225" s="1"/>
      <c r="M225" s="1"/>
      <c r="N225" s="1"/>
    </row>
    <row r="226" spans="12:14" x14ac:dyDescent="0.25">
      <c r="L226" s="1"/>
      <c r="M226" s="1"/>
      <c r="N226" s="1"/>
    </row>
    <row r="227" spans="12:14" x14ac:dyDescent="0.25">
      <c r="M227" s="1"/>
      <c r="N227" s="1"/>
    </row>
    <row r="229" spans="12:14" x14ac:dyDescent="0.25">
      <c r="L229" s="1"/>
      <c r="M229" s="1"/>
      <c r="N229" s="1"/>
    </row>
    <row r="230" spans="12:14" x14ac:dyDescent="0.25">
      <c r="L230" s="1"/>
      <c r="M230" s="1"/>
      <c r="N230" s="1"/>
    </row>
    <row r="231" spans="12:14" x14ac:dyDescent="0.25">
      <c r="L231" s="1"/>
      <c r="M231" s="1"/>
      <c r="N231" s="1"/>
    </row>
    <row r="232" spans="12:14" x14ac:dyDescent="0.25">
      <c r="L232" s="1"/>
    </row>
    <row r="233" spans="12:14" x14ac:dyDescent="0.25">
      <c r="M233" s="1"/>
      <c r="N233" s="1"/>
    </row>
    <row r="234" spans="12:14" x14ac:dyDescent="0.25">
      <c r="L234" s="1"/>
      <c r="M234" s="1"/>
      <c r="N234" s="1"/>
    </row>
    <row r="235" spans="12:14" x14ac:dyDescent="0.25">
      <c r="M235" s="1"/>
      <c r="N235" s="1"/>
    </row>
    <row r="236" spans="12:14" x14ac:dyDescent="0.25">
      <c r="L236" s="1"/>
      <c r="M236" s="1"/>
      <c r="N236" s="1"/>
    </row>
    <row r="237" spans="12:14" x14ac:dyDescent="0.25">
      <c r="L237" s="1"/>
      <c r="M237" s="1"/>
      <c r="N237" s="1"/>
    </row>
    <row r="238" spans="12:14" x14ac:dyDescent="0.25">
      <c r="M238" s="1"/>
      <c r="N238" s="1"/>
    </row>
    <row r="239" spans="12:14" x14ac:dyDescent="0.25">
      <c r="M239" s="1"/>
      <c r="N239" s="1"/>
    </row>
    <row r="240" spans="12:14" x14ac:dyDescent="0.25">
      <c r="L240" s="1"/>
      <c r="M240" s="1"/>
      <c r="N240" s="1"/>
    </row>
    <row r="241" spans="12:14" x14ac:dyDescent="0.25">
      <c r="M241" s="1"/>
      <c r="N241" s="1"/>
    </row>
    <row r="242" spans="12:14" x14ac:dyDescent="0.25">
      <c r="M242" s="1"/>
      <c r="N242" s="1"/>
    </row>
    <row r="243" spans="12:14" x14ac:dyDescent="0.25">
      <c r="L243" s="1"/>
    </row>
    <row r="244" spans="12:14" x14ac:dyDescent="0.25">
      <c r="L244" s="1"/>
      <c r="M244" s="1"/>
      <c r="N244" s="1"/>
    </row>
    <row r="245" spans="12:14" x14ac:dyDescent="0.25">
      <c r="L245" s="1"/>
      <c r="M245" s="1"/>
      <c r="N245" s="1"/>
    </row>
    <row r="246" spans="12:14" x14ac:dyDescent="0.25">
      <c r="M246" s="1"/>
      <c r="N246" s="1"/>
    </row>
    <row r="248" spans="12:14" x14ac:dyDescent="0.25">
      <c r="L248" s="1"/>
      <c r="M248" s="1"/>
      <c r="N248" s="1"/>
    </row>
    <row r="249" spans="12:14" x14ac:dyDescent="0.25">
      <c r="M249" s="1"/>
      <c r="N249" s="1"/>
    </row>
    <row r="250" spans="12:14" x14ac:dyDescent="0.25">
      <c r="M250" s="1"/>
      <c r="N250" s="1"/>
    </row>
    <row r="251" spans="12:14" x14ac:dyDescent="0.25">
      <c r="L251" s="1"/>
      <c r="M251" s="1"/>
      <c r="N251" s="1"/>
    </row>
    <row r="252" spans="12:14" x14ac:dyDescent="0.25">
      <c r="L252" s="1"/>
      <c r="M252" s="1"/>
      <c r="N252" s="1"/>
    </row>
    <row r="253" spans="12:14" x14ac:dyDescent="0.25">
      <c r="M253" s="1"/>
      <c r="N253" s="1"/>
    </row>
    <row r="254" spans="12:14" x14ac:dyDescent="0.25">
      <c r="M254" s="1"/>
      <c r="N254" s="1"/>
    </row>
    <row r="256" spans="12:14" x14ac:dyDescent="0.25">
      <c r="L256" s="1"/>
      <c r="M256" s="1"/>
      <c r="N256" s="1"/>
    </row>
    <row r="257" spans="12:14" x14ac:dyDescent="0.25">
      <c r="L257" s="1"/>
      <c r="M257" s="1"/>
      <c r="N257" s="1"/>
    </row>
    <row r="258" spans="12:14" x14ac:dyDescent="0.25">
      <c r="M258" s="1"/>
      <c r="N258" s="1"/>
    </row>
    <row r="259" spans="12:14" x14ac:dyDescent="0.25">
      <c r="L259" s="1"/>
    </row>
    <row r="260" spans="12:14" x14ac:dyDescent="0.25">
      <c r="L260" s="1"/>
      <c r="M260" s="1"/>
      <c r="N260" s="1"/>
    </row>
    <row r="261" spans="12:14" x14ac:dyDescent="0.25">
      <c r="L261" s="1"/>
      <c r="M261" s="1"/>
      <c r="N261" s="1"/>
    </row>
    <row r="262" spans="12:14" x14ac:dyDescent="0.25">
      <c r="M262" s="1"/>
      <c r="N262" s="1"/>
    </row>
    <row r="264" spans="12:14" x14ac:dyDescent="0.25">
      <c r="L264" s="1"/>
    </row>
    <row r="265" spans="12:14" x14ac:dyDescent="0.25">
      <c r="M265" s="1"/>
      <c r="N265" s="1"/>
    </row>
    <row r="266" spans="12:14" x14ac:dyDescent="0.25">
      <c r="M266" s="1"/>
      <c r="N266" s="1"/>
    </row>
    <row r="267" spans="12:14" x14ac:dyDescent="0.25">
      <c r="L267" s="1"/>
      <c r="M267" s="1"/>
      <c r="N267" s="1"/>
    </row>
    <row r="268" spans="12:14" x14ac:dyDescent="0.25">
      <c r="L268" s="1"/>
      <c r="M268" s="1"/>
      <c r="N268" s="1"/>
    </row>
    <row r="269" spans="12:14" x14ac:dyDescent="0.25">
      <c r="L269" s="1"/>
      <c r="M269" s="1"/>
      <c r="N269" s="1"/>
    </row>
    <row r="270" spans="12:14" x14ac:dyDescent="0.25">
      <c r="L270" s="1"/>
      <c r="M270" s="1"/>
      <c r="N270" s="1"/>
    </row>
    <row r="271" spans="12:14" x14ac:dyDescent="0.25">
      <c r="M271" s="1"/>
      <c r="N271" s="1"/>
    </row>
    <row r="272" spans="12:14" x14ac:dyDescent="0.25">
      <c r="M272" s="1"/>
      <c r="N272" s="1"/>
    </row>
    <row r="273" spans="12:14" x14ac:dyDescent="0.25">
      <c r="M273" s="1"/>
      <c r="N273" s="1"/>
    </row>
    <row r="274" spans="12:14" x14ac:dyDescent="0.25">
      <c r="L274" s="1"/>
    </row>
    <row r="275" spans="12:14" x14ac:dyDescent="0.25">
      <c r="L275" s="1"/>
    </row>
    <row r="276" spans="12:14" x14ac:dyDescent="0.25">
      <c r="L276" s="1"/>
      <c r="M276" s="1"/>
      <c r="N276" s="1"/>
    </row>
    <row r="277" spans="12:14" x14ac:dyDescent="0.25">
      <c r="L277" s="1"/>
      <c r="M277" s="1"/>
      <c r="N277" s="1"/>
    </row>
    <row r="278" spans="12:14" x14ac:dyDescent="0.25">
      <c r="L278" s="1"/>
      <c r="M278" s="1"/>
      <c r="N278" s="1"/>
    </row>
    <row r="279" spans="12:14" x14ac:dyDescent="0.25">
      <c r="L279" s="1"/>
      <c r="M279" s="1"/>
      <c r="N279" s="1"/>
    </row>
    <row r="280" spans="12:14" x14ac:dyDescent="0.25">
      <c r="L280" s="1"/>
      <c r="M280" s="1"/>
      <c r="N280" s="1"/>
    </row>
    <row r="281" spans="12:14" x14ac:dyDescent="0.25">
      <c r="L281" s="1"/>
      <c r="M281" s="1"/>
      <c r="N281" s="1"/>
    </row>
    <row r="283" spans="12:14" x14ac:dyDescent="0.25">
      <c r="L283" s="1"/>
      <c r="M283" s="1"/>
      <c r="N283" s="1"/>
    </row>
    <row r="284" spans="12:14" x14ac:dyDescent="0.25">
      <c r="L284" s="1"/>
    </row>
    <row r="285" spans="12:14" x14ac:dyDescent="0.25">
      <c r="L285" s="1"/>
      <c r="M285" s="1"/>
      <c r="N285" s="1"/>
    </row>
    <row r="286" spans="12:14" x14ac:dyDescent="0.25">
      <c r="L286" s="1"/>
      <c r="M286" s="1"/>
      <c r="N286" s="1"/>
    </row>
    <row r="287" spans="12:14" x14ac:dyDescent="0.25">
      <c r="M287" s="1"/>
      <c r="N287" s="1"/>
    </row>
    <row r="288" spans="12:14" x14ac:dyDescent="0.25">
      <c r="M288" s="1"/>
      <c r="N288" s="1"/>
    </row>
    <row r="289" spans="12:14" x14ac:dyDescent="0.25">
      <c r="L289" s="1"/>
      <c r="M289" s="1"/>
      <c r="N289" s="1"/>
    </row>
    <row r="290" spans="12:14" x14ac:dyDescent="0.25">
      <c r="L290" s="1"/>
      <c r="M290" s="1"/>
      <c r="N290" s="1"/>
    </row>
    <row r="291" spans="12:14" x14ac:dyDescent="0.25">
      <c r="M291" s="1"/>
      <c r="N291" s="1"/>
    </row>
    <row r="292" spans="12:14" x14ac:dyDescent="0.25">
      <c r="L292" s="1"/>
      <c r="M292" s="1"/>
      <c r="N292" s="1"/>
    </row>
    <row r="293" spans="12:14" x14ac:dyDescent="0.25">
      <c r="L293" s="1"/>
      <c r="M293" s="1"/>
      <c r="N293" s="1"/>
    </row>
    <row r="294" spans="12:14" x14ac:dyDescent="0.25">
      <c r="L294" s="1"/>
      <c r="M294" s="1"/>
      <c r="N294" s="1"/>
    </row>
    <row r="295" spans="12:14" x14ac:dyDescent="0.25">
      <c r="M295" s="1"/>
      <c r="N295" s="1"/>
    </row>
    <row r="296" spans="12:14" x14ac:dyDescent="0.25">
      <c r="L296" s="1"/>
      <c r="M296" s="1"/>
      <c r="N296" s="1"/>
    </row>
    <row r="297" spans="12:14" x14ac:dyDescent="0.25">
      <c r="L297" s="1"/>
      <c r="M297" s="1"/>
      <c r="N297" s="1"/>
    </row>
    <row r="298" spans="12:14" x14ac:dyDescent="0.25">
      <c r="L298" s="1"/>
      <c r="M298" s="1"/>
      <c r="N298" s="1"/>
    </row>
    <row r="299" spans="12:14" x14ac:dyDescent="0.25">
      <c r="L299" s="1"/>
      <c r="M299" s="1"/>
      <c r="N299" s="1"/>
    </row>
    <row r="300" spans="12:14" x14ac:dyDescent="0.25">
      <c r="M300" s="1"/>
      <c r="N300" s="1"/>
    </row>
    <row r="301" spans="12:14" x14ac:dyDescent="0.25">
      <c r="L301" s="1"/>
    </row>
    <row r="302" spans="12:14" x14ac:dyDescent="0.25">
      <c r="L302" s="1"/>
      <c r="M302" s="1"/>
      <c r="N302" s="1"/>
    </row>
    <row r="303" spans="12:14" x14ac:dyDescent="0.25">
      <c r="L303" s="1"/>
      <c r="M303" s="1"/>
      <c r="N303" s="1"/>
    </row>
    <row r="304" spans="12:14" x14ac:dyDescent="0.25">
      <c r="M304" s="1"/>
      <c r="N304" s="1"/>
    </row>
    <row r="305" spans="12:14" x14ac:dyDescent="0.25">
      <c r="M305" s="1"/>
      <c r="N305" s="1"/>
    </row>
    <row r="306" spans="12:14" x14ac:dyDescent="0.25">
      <c r="M306" s="1"/>
      <c r="N306" s="1"/>
    </row>
    <row r="307" spans="12:14" x14ac:dyDescent="0.25">
      <c r="L307" s="1"/>
    </row>
    <row r="308" spans="12:14" x14ac:dyDescent="0.25">
      <c r="L308" s="1"/>
    </row>
    <row r="309" spans="12:14" x14ac:dyDescent="0.25">
      <c r="L309" s="1"/>
      <c r="M309" s="1"/>
      <c r="N309" s="1"/>
    </row>
    <row r="310" spans="12:14" x14ac:dyDescent="0.25">
      <c r="L310" s="1"/>
      <c r="M310" s="1"/>
      <c r="N310" s="1"/>
    </row>
    <row r="311" spans="12:14" x14ac:dyDescent="0.25">
      <c r="L311" s="1"/>
      <c r="M311" s="1"/>
      <c r="N311" s="1"/>
    </row>
    <row r="312" spans="12:14" x14ac:dyDescent="0.25">
      <c r="M312" s="1"/>
      <c r="N312" s="1"/>
    </row>
    <row r="314" spans="12:14" x14ac:dyDescent="0.25">
      <c r="M314" s="1"/>
      <c r="N314" s="1"/>
    </row>
    <row r="315" spans="12:14" x14ac:dyDescent="0.25">
      <c r="M315" s="1"/>
      <c r="N315" s="1"/>
    </row>
    <row r="316" spans="12:14" x14ac:dyDescent="0.25">
      <c r="M316" s="1"/>
      <c r="N316" s="1"/>
    </row>
    <row r="317" spans="12:14" x14ac:dyDescent="0.25">
      <c r="M317" s="1"/>
      <c r="N317" s="1"/>
    </row>
    <row r="318" spans="12:14" x14ac:dyDescent="0.25">
      <c r="L318" s="1"/>
      <c r="M318" s="1"/>
      <c r="N318" s="1"/>
    </row>
    <row r="319" spans="12:14" x14ac:dyDescent="0.25">
      <c r="L319" s="1"/>
      <c r="M319" s="1"/>
      <c r="N319" s="1"/>
    </row>
    <row r="320" spans="12:14" x14ac:dyDescent="0.25">
      <c r="L320" s="1"/>
    </row>
    <row r="321" spans="12:14" x14ac:dyDescent="0.25">
      <c r="M321" s="1"/>
      <c r="N321" s="1"/>
    </row>
    <row r="322" spans="12:14" x14ac:dyDescent="0.25">
      <c r="L322" s="1"/>
      <c r="M322" s="1"/>
      <c r="N322" s="1"/>
    </row>
    <row r="323" spans="12:14" x14ac:dyDescent="0.25">
      <c r="M323" s="1"/>
      <c r="N323" s="1"/>
    </row>
    <row r="324" spans="12:14" x14ac:dyDescent="0.25">
      <c r="M324" s="1"/>
      <c r="N324" s="1"/>
    </row>
    <row r="325" spans="12:14" x14ac:dyDescent="0.25">
      <c r="L325" s="1"/>
    </row>
    <row r="327" spans="12:14" x14ac:dyDescent="0.25">
      <c r="L327" s="1"/>
      <c r="M327" s="1"/>
      <c r="N327" s="1"/>
    </row>
    <row r="328" spans="12:14" x14ac:dyDescent="0.25">
      <c r="L328" s="1"/>
      <c r="M328" s="1"/>
      <c r="N328" s="1"/>
    </row>
    <row r="329" spans="12:14" x14ac:dyDescent="0.25">
      <c r="M329" s="1"/>
      <c r="N329" s="1"/>
    </row>
    <row r="330" spans="12:14" x14ac:dyDescent="0.25">
      <c r="L330" s="1"/>
      <c r="M330" s="1"/>
      <c r="N330" s="1"/>
    </row>
    <row r="331" spans="12:14" x14ac:dyDescent="0.25">
      <c r="L331" s="1"/>
      <c r="M331" s="1"/>
      <c r="N331" s="1"/>
    </row>
    <row r="332" spans="12:14" x14ac:dyDescent="0.25">
      <c r="M332" s="1"/>
      <c r="N332" s="1"/>
    </row>
    <row r="333" spans="12:14" x14ac:dyDescent="0.25">
      <c r="L333" s="1"/>
      <c r="M333" s="1"/>
      <c r="N333" s="1"/>
    </row>
    <row r="334" spans="12:14" x14ac:dyDescent="0.25">
      <c r="L334" s="1"/>
      <c r="M334" s="1"/>
      <c r="N334" s="1"/>
    </row>
    <row r="335" spans="12:14" x14ac:dyDescent="0.25">
      <c r="L335" s="1"/>
    </row>
    <row r="336" spans="12:14" x14ac:dyDescent="0.25">
      <c r="L336" s="1"/>
      <c r="M336" s="1"/>
      <c r="N336" s="1"/>
    </row>
    <row r="338" spans="12:14" x14ac:dyDescent="0.25">
      <c r="M338" s="1"/>
      <c r="N338" s="1"/>
    </row>
    <row r="340" spans="12:14" x14ac:dyDescent="0.25">
      <c r="L340" s="1"/>
      <c r="M340" s="1"/>
      <c r="N340" s="1"/>
    </row>
    <row r="341" spans="12:14" x14ac:dyDescent="0.25">
      <c r="L341" s="1"/>
      <c r="M341" s="1"/>
      <c r="N341" s="1"/>
    </row>
    <row r="342" spans="12:14" x14ac:dyDescent="0.25">
      <c r="L342" s="1"/>
      <c r="M342" s="1"/>
      <c r="N342" s="1"/>
    </row>
    <row r="343" spans="12:14" x14ac:dyDescent="0.25">
      <c r="M343" s="1"/>
      <c r="N343" s="1"/>
    </row>
    <row r="344" spans="12:14" x14ac:dyDescent="0.25">
      <c r="M344" s="1"/>
      <c r="N344" s="1"/>
    </row>
    <row r="345" spans="12:14" x14ac:dyDescent="0.25">
      <c r="M345" s="1"/>
      <c r="N345" s="1"/>
    </row>
    <row r="346" spans="12:14" x14ac:dyDescent="0.25">
      <c r="L346" s="1"/>
      <c r="M346" s="1"/>
      <c r="N346" s="1"/>
    </row>
    <row r="348" spans="12:14" x14ac:dyDescent="0.25">
      <c r="L348" s="1"/>
      <c r="M348" s="1"/>
      <c r="N348" s="1"/>
    </row>
    <row r="349" spans="12:14" x14ac:dyDescent="0.25">
      <c r="L349" s="1"/>
      <c r="M349" s="1"/>
      <c r="N349" s="1"/>
    </row>
    <row r="350" spans="12:14" x14ac:dyDescent="0.25">
      <c r="L350" s="1"/>
      <c r="M350" s="1"/>
      <c r="N350" s="1"/>
    </row>
    <row r="351" spans="12:14" x14ac:dyDescent="0.25">
      <c r="M351" s="1"/>
      <c r="N351" s="1"/>
    </row>
    <row r="352" spans="12:14" x14ac:dyDescent="0.25">
      <c r="M352" s="1"/>
      <c r="N352" s="1"/>
    </row>
    <row r="355" spans="12:14" x14ac:dyDescent="0.25">
      <c r="L355" s="1"/>
      <c r="M355" s="1"/>
      <c r="N355" s="1"/>
    </row>
    <row r="356" spans="12:14" x14ac:dyDescent="0.25">
      <c r="M356" s="1"/>
      <c r="N356" s="1"/>
    </row>
    <row r="357" spans="12:14" x14ac:dyDescent="0.25">
      <c r="L357" s="1"/>
      <c r="M357" s="1"/>
      <c r="N357" s="1"/>
    </row>
    <row r="358" spans="12:14" x14ac:dyDescent="0.25">
      <c r="M358" s="1"/>
      <c r="N358" s="1"/>
    </row>
    <row r="359" spans="12:14" x14ac:dyDescent="0.25">
      <c r="L359" s="1"/>
    </row>
    <row r="360" spans="12:14" x14ac:dyDescent="0.25">
      <c r="M360" s="1"/>
      <c r="N360" s="1"/>
    </row>
    <row r="361" spans="12:14" x14ac:dyDescent="0.25">
      <c r="M361" s="1"/>
      <c r="N361" s="1"/>
    </row>
    <row r="362" spans="12:14" x14ac:dyDescent="0.25">
      <c r="M362" s="1"/>
      <c r="N362" s="1"/>
    </row>
    <row r="364" spans="12:14" x14ac:dyDescent="0.25">
      <c r="L364" s="1"/>
      <c r="M364" s="1"/>
      <c r="N364" s="1"/>
    </row>
    <row r="365" spans="12:14" x14ac:dyDescent="0.25">
      <c r="L365" s="1"/>
      <c r="M365" s="1"/>
      <c r="N365" s="1"/>
    </row>
    <row r="366" spans="12:14" x14ac:dyDescent="0.25">
      <c r="L366" s="1"/>
      <c r="M366" s="1"/>
      <c r="N366" s="1"/>
    </row>
    <row r="367" spans="12:14" x14ac:dyDescent="0.25">
      <c r="M367" s="1"/>
      <c r="N367" s="1"/>
    </row>
    <row r="368" spans="12:14" x14ac:dyDescent="0.25">
      <c r="M368" s="1"/>
      <c r="N368" s="1"/>
    </row>
    <row r="369" spans="12:14" x14ac:dyDescent="0.25">
      <c r="L369" s="1"/>
      <c r="M369" s="1"/>
      <c r="N369" s="1"/>
    </row>
    <row r="370" spans="12:14" x14ac:dyDescent="0.25">
      <c r="L370" s="1"/>
      <c r="M370" s="1"/>
      <c r="N370" s="1"/>
    </row>
    <row r="371" spans="12:14" x14ac:dyDescent="0.25">
      <c r="M371" s="1"/>
      <c r="N371" s="1"/>
    </row>
    <row r="372" spans="12:14" x14ac:dyDescent="0.25">
      <c r="L372" s="1"/>
      <c r="M372" s="1"/>
      <c r="N372" s="1"/>
    </row>
    <row r="373" spans="12:14" x14ac:dyDescent="0.25">
      <c r="M373" s="1"/>
      <c r="N373" s="1"/>
    </row>
    <row r="374" spans="12:14" x14ac:dyDescent="0.25">
      <c r="M374" s="1"/>
      <c r="N374" s="1"/>
    </row>
    <row r="375" spans="12:14" x14ac:dyDescent="0.25">
      <c r="M375" s="1"/>
      <c r="N375" s="1"/>
    </row>
    <row r="377" spans="12:14" x14ac:dyDescent="0.25">
      <c r="M377" s="1"/>
      <c r="N377" s="1"/>
    </row>
    <row r="378" spans="12:14" x14ac:dyDescent="0.25">
      <c r="M378" s="1"/>
      <c r="N378" s="1"/>
    </row>
    <row r="379" spans="12:14" x14ac:dyDescent="0.25">
      <c r="L379" s="1"/>
      <c r="M379" s="1"/>
      <c r="N379" s="1"/>
    </row>
    <row r="381" spans="12:14" x14ac:dyDescent="0.25">
      <c r="M381" s="1"/>
      <c r="N381" s="1"/>
    </row>
    <row r="382" spans="12:14" x14ac:dyDescent="0.25">
      <c r="M382" s="1"/>
      <c r="N382" s="1"/>
    </row>
    <row r="383" spans="12:14" x14ac:dyDescent="0.25">
      <c r="M383" s="1"/>
      <c r="N383" s="1"/>
    </row>
    <row r="384" spans="12:14" x14ac:dyDescent="0.25">
      <c r="L384" s="1"/>
      <c r="M384" s="1"/>
      <c r="N384" s="1"/>
    </row>
    <row r="385" spans="12:14" x14ac:dyDescent="0.25">
      <c r="L385" s="1"/>
      <c r="M385" s="1"/>
      <c r="N385" s="1"/>
    </row>
    <row r="387" spans="12:14" x14ac:dyDescent="0.25">
      <c r="L387" s="1"/>
      <c r="M387" s="1"/>
      <c r="N387" s="1"/>
    </row>
    <row r="388" spans="12:14" x14ac:dyDescent="0.25">
      <c r="L388" s="1"/>
      <c r="M388" s="1"/>
      <c r="N388" s="1"/>
    </row>
    <row r="390" spans="12:14" x14ac:dyDescent="0.25">
      <c r="M390" s="1"/>
      <c r="N390" s="1"/>
    </row>
    <row r="391" spans="12:14" x14ac:dyDescent="0.25">
      <c r="L391" s="1"/>
      <c r="M391" s="1"/>
      <c r="N391" s="1"/>
    </row>
    <row r="392" spans="12:14" x14ac:dyDescent="0.25">
      <c r="L392" s="1"/>
      <c r="M392" s="1"/>
      <c r="N392" s="1"/>
    </row>
    <row r="393" spans="12:14" x14ac:dyDescent="0.25">
      <c r="L393" s="1"/>
      <c r="M393" s="1"/>
      <c r="N393" s="1"/>
    </row>
    <row r="394" spans="12:14" x14ac:dyDescent="0.25">
      <c r="M394" s="1"/>
      <c r="N394" s="1"/>
    </row>
    <row r="395" spans="12:14" x14ac:dyDescent="0.25">
      <c r="M395" s="1"/>
      <c r="N395" s="1"/>
    </row>
    <row r="396" spans="12:14" x14ac:dyDescent="0.25">
      <c r="M396" s="1"/>
      <c r="N396" s="1"/>
    </row>
    <row r="397" spans="12:14" x14ac:dyDescent="0.25">
      <c r="L397" s="1"/>
    </row>
    <row r="398" spans="12:14" x14ac:dyDescent="0.25">
      <c r="L398" s="1"/>
      <c r="M398" s="1"/>
      <c r="N398" s="1"/>
    </row>
    <row r="399" spans="12:14" x14ac:dyDescent="0.25">
      <c r="M399" s="1"/>
      <c r="N399" s="1"/>
    </row>
    <row r="400" spans="12:14" x14ac:dyDescent="0.25">
      <c r="M400" s="1"/>
      <c r="N400" s="1"/>
    </row>
    <row r="401" spans="12:14" x14ac:dyDescent="0.25">
      <c r="L401" s="1"/>
      <c r="M401" s="1"/>
      <c r="N401" s="1"/>
    </row>
    <row r="402" spans="12:14" x14ac:dyDescent="0.25">
      <c r="M402" s="1"/>
      <c r="N402" s="1"/>
    </row>
    <row r="403" spans="12:14" x14ac:dyDescent="0.25">
      <c r="L403" s="1"/>
      <c r="M403" s="1"/>
      <c r="N403" s="1"/>
    </row>
    <row r="404" spans="12:14" x14ac:dyDescent="0.25">
      <c r="M404" s="1"/>
      <c r="N404" s="1"/>
    </row>
    <row r="405" spans="12:14" x14ac:dyDescent="0.25">
      <c r="L405" s="1"/>
    </row>
    <row r="406" spans="12:14" x14ac:dyDescent="0.25">
      <c r="L406" s="1"/>
      <c r="M406" s="1"/>
      <c r="N406" s="1"/>
    </row>
    <row r="407" spans="12:14" x14ac:dyDescent="0.25">
      <c r="L407" s="1"/>
    </row>
    <row r="408" spans="12:14" x14ac:dyDescent="0.25">
      <c r="L408" s="1"/>
    </row>
    <row r="409" spans="12:14" x14ac:dyDescent="0.25">
      <c r="L409" s="1"/>
    </row>
    <row r="410" spans="12:14" x14ac:dyDescent="0.25">
      <c r="L410" s="1"/>
      <c r="M410" s="1"/>
      <c r="N410" s="1"/>
    </row>
    <row r="411" spans="12:14" x14ac:dyDescent="0.25">
      <c r="L411" s="1"/>
      <c r="M411" s="1"/>
      <c r="N411" s="1"/>
    </row>
    <row r="412" spans="12:14" x14ac:dyDescent="0.25">
      <c r="L412" s="1"/>
    </row>
    <row r="413" spans="12:14" x14ac:dyDescent="0.25">
      <c r="L413" s="1"/>
      <c r="M413" s="1"/>
      <c r="N413" s="1"/>
    </row>
    <row r="414" spans="12:14" x14ac:dyDescent="0.25">
      <c r="M414" s="1"/>
      <c r="N414" s="1"/>
    </row>
    <row r="415" spans="12:14" x14ac:dyDescent="0.25">
      <c r="L415" s="1"/>
      <c r="M415" s="1"/>
      <c r="N415" s="1"/>
    </row>
    <row r="416" spans="12:14" x14ac:dyDescent="0.25">
      <c r="L416" s="1"/>
    </row>
    <row r="417" spans="12:14" x14ac:dyDescent="0.25">
      <c r="L417" s="1"/>
    </row>
    <row r="419" spans="12:14" x14ac:dyDescent="0.25">
      <c r="M419" s="1"/>
      <c r="N419" s="1"/>
    </row>
    <row r="420" spans="12:14" x14ac:dyDescent="0.25">
      <c r="M420" s="1"/>
      <c r="N420" s="1"/>
    </row>
    <row r="421" spans="12:14" x14ac:dyDescent="0.25">
      <c r="M421" s="1"/>
      <c r="N421" s="1"/>
    </row>
    <row r="422" spans="12:14" x14ac:dyDescent="0.25">
      <c r="M422" s="1"/>
      <c r="N422" s="1"/>
    </row>
    <row r="424" spans="12:14" x14ac:dyDescent="0.25">
      <c r="M424" s="1"/>
      <c r="N424" s="1"/>
    </row>
    <row r="425" spans="12:14" x14ac:dyDescent="0.25">
      <c r="L425" s="1"/>
      <c r="M425" s="1"/>
      <c r="N425" s="1"/>
    </row>
    <row r="426" spans="12:14" x14ac:dyDescent="0.25">
      <c r="M426" s="1"/>
      <c r="N426" s="1"/>
    </row>
    <row r="427" spans="12:14" x14ac:dyDescent="0.25">
      <c r="L427" s="1"/>
      <c r="M427" s="1"/>
      <c r="N427" s="1"/>
    </row>
    <row r="428" spans="12:14" x14ac:dyDescent="0.25">
      <c r="L428" s="1"/>
    </row>
    <row r="429" spans="12:14" x14ac:dyDescent="0.25">
      <c r="L429" s="1"/>
    </row>
    <row r="431" spans="12:14" x14ac:dyDescent="0.25">
      <c r="L431" s="1"/>
      <c r="M431" s="1"/>
      <c r="N431" s="1"/>
    </row>
    <row r="432" spans="12:14" x14ac:dyDescent="0.25">
      <c r="M432" s="1"/>
      <c r="N432" s="1"/>
    </row>
    <row r="433" spans="12:14" x14ac:dyDescent="0.25">
      <c r="M433" s="1"/>
      <c r="N433" s="1"/>
    </row>
    <row r="435" spans="12:14" x14ac:dyDescent="0.25">
      <c r="M435" s="1"/>
      <c r="N435" s="1"/>
    </row>
    <row r="436" spans="12:14" x14ac:dyDescent="0.25">
      <c r="L436" s="1"/>
      <c r="M436" s="1"/>
      <c r="N436" s="1"/>
    </row>
    <row r="437" spans="12:14" x14ac:dyDescent="0.25">
      <c r="M437" s="1"/>
      <c r="N437" s="1"/>
    </row>
    <row r="438" spans="12:14" x14ac:dyDescent="0.25">
      <c r="L438" s="1"/>
      <c r="M438" s="1"/>
      <c r="N438" s="1"/>
    </row>
    <row r="439" spans="12:14" x14ac:dyDescent="0.25">
      <c r="M439" s="1"/>
      <c r="N439" s="1"/>
    </row>
    <row r="440" spans="12:14" x14ac:dyDescent="0.25">
      <c r="M440" s="1"/>
      <c r="N440" s="1"/>
    </row>
    <row r="442" spans="12:14" x14ac:dyDescent="0.25">
      <c r="L442" s="1"/>
      <c r="M442" s="1"/>
      <c r="N442" s="1"/>
    </row>
    <row r="444" spans="12:14" x14ac:dyDescent="0.25">
      <c r="L444" s="1"/>
      <c r="M444" s="1"/>
      <c r="N444" s="1"/>
    </row>
    <row r="445" spans="12:14" x14ac:dyDescent="0.25">
      <c r="M445" s="1"/>
      <c r="N445" s="1"/>
    </row>
    <row r="446" spans="12:14" x14ac:dyDescent="0.25">
      <c r="L446" s="1"/>
      <c r="M446" s="1"/>
      <c r="N446" s="1"/>
    </row>
    <row r="447" spans="12:14" x14ac:dyDescent="0.25">
      <c r="L447" s="1"/>
      <c r="M447" s="1"/>
      <c r="N447" s="1"/>
    </row>
    <row r="448" spans="12:14" x14ac:dyDescent="0.25">
      <c r="L448" s="1"/>
      <c r="M448" s="1"/>
      <c r="N448" s="1"/>
    </row>
    <row r="450" spans="12:14" x14ac:dyDescent="0.25">
      <c r="M450" s="1"/>
      <c r="N450" s="1"/>
    </row>
    <row r="451" spans="12:14" x14ac:dyDescent="0.25">
      <c r="M451" s="1"/>
      <c r="N451" s="1"/>
    </row>
    <row r="452" spans="12:14" x14ac:dyDescent="0.25">
      <c r="L452" s="1"/>
      <c r="M452" s="1"/>
      <c r="N452" s="1"/>
    </row>
    <row r="453" spans="12:14" x14ac:dyDescent="0.25">
      <c r="L453" s="1"/>
      <c r="M453" s="1"/>
      <c r="N453" s="1"/>
    </row>
    <row r="454" spans="12:14" x14ac:dyDescent="0.25">
      <c r="L454" s="1"/>
      <c r="M454" s="1"/>
      <c r="N454" s="1"/>
    </row>
    <row r="455" spans="12:14" x14ac:dyDescent="0.25">
      <c r="L455" s="1"/>
    </row>
    <row r="456" spans="12:14" x14ac:dyDescent="0.25">
      <c r="M456" s="1"/>
      <c r="N456" s="1"/>
    </row>
    <row r="457" spans="12:14" x14ac:dyDescent="0.25">
      <c r="M457" s="1"/>
      <c r="N457" s="1"/>
    </row>
    <row r="460" spans="12:14" x14ac:dyDescent="0.25">
      <c r="M460" s="1"/>
      <c r="N460" s="1"/>
    </row>
    <row r="461" spans="12:14" x14ac:dyDescent="0.25">
      <c r="L461" s="1"/>
      <c r="M461" s="1"/>
      <c r="N461" s="1"/>
    </row>
    <row r="462" spans="12:14" x14ac:dyDescent="0.25">
      <c r="M462" s="1"/>
      <c r="N462" s="1"/>
    </row>
    <row r="463" spans="12:14" x14ac:dyDescent="0.25">
      <c r="M463" s="1"/>
      <c r="N463" s="1"/>
    </row>
    <row r="464" spans="12:14" x14ac:dyDescent="0.25">
      <c r="L464" s="1"/>
    </row>
    <row r="465" spans="12:14" x14ac:dyDescent="0.25">
      <c r="M465" s="1"/>
      <c r="N465" s="1"/>
    </row>
    <row r="466" spans="12:14" x14ac:dyDescent="0.25">
      <c r="L466" s="1"/>
      <c r="M466" s="1"/>
      <c r="N466" s="1"/>
    </row>
    <row r="467" spans="12:14" x14ac:dyDescent="0.25">
      <c r="L467" s="1"/>
    </row>
    <row r="468" spans="12:14" x14ac:dyDescent="0.25">
      <c r="L468" s="1"/>
      <c r="M468" s="1"/>
      <c r="N468" s="1"/>
    </row>
    <row r="471" spans="12:14" x14ac:dyDescent="0.25">
      <c r="L471" s="1"/>
      <c r="M471" s="1"/>
      <c r="N471" s="1"/>
    </row>
    <row r="472" spans="12:14" x14ac:dyDescent="0.25">
      <c r="L472" s="1"/>
      <c r="M472" s="1"/>
      <c r="N472" s="1"/>
    </row>
    <row r="473" spans="12:14" x14ac:dyDescent="0.25">
      <c r="M473" s="1"/>
      <c r="N473" s="1"/>
    </row>
    <row r="474" spans="12:14" x14ac:dyDescent="0.25">
      <c r="L474" s="1"/>
    </row>
    <row r="476" spans="12:14" x14ac:dyDescent="0.25">
      <c r="M476" s="1"/>
      <c r="N476" s="1"/>
    </row>
    <row r="479" spans="12:14" x14ac:dyDescent="0.25">
      <c r="L479" s="1"/>
    </row>
    <row r="480" spans="12:14" x14ac:dyDescent="0.25">
      <c r="L480" s="1"/>
      <c r="M480" s="1"/>
      <c r="N480" s="1"/>
    </row>
    <row r="482" spans="12:14" x14ac:dyDescent="0.25">
      <c r="M482" s="1"/>
      <c r="N482" s="1"/>
    </row>
    <row r="484" spans="12:14" x14ac:dyDescent="0.25">
      <c r="M484" s="1"/>
      <c r="N484" s="1"/>
    </row>
    <row r="485" spans="12:14" x14ac:dyDescent="0.25">
      <c r="L485" s="1"/>
      <c r="M485" s="1"/>
      <c r="N485" s="1"/>
    </row>
    <row r="486" spans="12:14" x14ac:dyDescent="0.25">
      <c r="L486" s="1"/>
    </row>
    <row r="487" spans="12:14" x14ac:dyDescent="0.25">
      <c r="M487" s="1"/>
      <c r="N487" s="1"/>
    </row>
    <row r="488" spans="12:14" x14ac:dyDescent="0.25">
      <c r="M488" s="1"/>
      <c r="N488" s="1"/>
    </row>
    <row r="489" spans="12:14" x14ac:dyDescent="0.25">
      <c r="L489" s="1"/>
    </row>
    <row r="490" spans="12:14" x14ac:dyDescent="0.25">
      <c r="L490" s="1"/>
      <c r="M490" s="1"/>
      <c r="N490" s="1"/>
    </row>
    <row r="492" spans="12:14" x14ac:dyDescent="0.25">
      <c r="L492" s="1"/>
      <c r="M492" s="1"/>
      <c r="N492" s="1"/>
    </row>
    <row r="493" spans="12:14" x14ac:dyDescent="0.25">
      <c r="L493" s="1"/>
      <c r="M493" s="1"/>
      <c r="N493" s="1"/>
    </row>
    <row r="494" spans="12:14" x14ac:dyDescent="0.25">
      <c r="L494" s="1"/>
      <c r="M494" s="1"/>
      <c r="N494" s="1"/>
    </row>
    <row r="496" spans="12:14" x14ac:dyDescent="0.25">
      <c r="L496" s="1"/>
    </row>
    <row r="497" spans="12:14" x14ac:dyDescent="0.25">
      <c r="L497" s="1"/>
      <c r="M497" s="1"/>
      <c r="N497" s="1"/>
    </row>
    <row r="498" spans="12:14" x14ac:dyDescent="0.25">
      <c r="L498" s="1"/>
      <c r="M498" s="1"/>
      <c r="N498" s="1"/>
    </row>
    <row r="499" spans="12:14" x14ac:dyDescent="0.25">
      <c r="L499" s="1"/>
      <c r="M499" s="1"/>
      <c r="N499" s="1"/>
    </row>
    <row r="500" spans="12:14" x14ac:dyDescent="0.25">
      <c r="L500" s="1"/>
    </row>
    <row r="501" spans="12:14" x14ac:dyDescent="0.25">
      <c r="L501" s="1"/>
      <c r="M501" s="1"/>
      <c r="N501" s="1"/>
    </row>
    <row r="502" spans="12:14" x14ac:dyDescent="0.25">
      <c r="L502" s="1"/>
      <c r="M502" s="1"/>
      <c r="N502" s="1"/>
    </row>
    <row r="503" spans="12:14" x14ac:dyDescent="0.25">
      <c r="L503" s="1"/>
      <c r="M503" s="1"/>
      <c r="N503" s="1"/>
    </row>
    <row r="505" spans="12:14" x14ac:dyDescent="0.25">
      <c r="L505" s="1"/>
      <c r="M505" s="1"/>
      <c r="N505" s="1"/>
    </row>
    <row r="506" spans="12:14" x14ac:dyDescent="0.25">
      <c r="L506" s="1"/>
    </row>
    <row r="507" spans="12:14" x14ac:dyDescent="0.25">
      <c r="L507" s="1"/>
      <c r="M507" s="1"/>
      <c r="N507" s="1"/>
    </row>
    <row r="508" spans="12:14" x14ac:dyDescent="0.25">
      <c r="L508" s="1"/>
      <c r="M508" s="1"/>
      <c r="N508" s="1"/>
    </row>
    <row r="509" spans="12:14" x14ac:dyDescent="0.25">
      <c r="L509" s="1"/>
      <c r="M509" s="1"/>
      <c r="N509" s="1"/>
    </row>
    <row r="510" spans="12:14" x14ac:dyDescent="0.25">
      <c r="M510" s="1"/>
      <c r="N510" s="1"/>
    </row>
    <row r="511" spans="12:14" x14ac:dyDescent="0.25">
      <c r="L511" s="1"/>
      <c r="M511" s="1"/>
      <c r="N511" s="1"/>
    </row>
    <row r="512" spans="12:14" x14ac:dyDescent="0.25">
      <c r="L512" s="1"/>
      <c r="M512" s="1"/>
      <c r="N512" s="1"/>
    </row>
    <row r="513" spans="12:14" x14ac:dyDescent="0.25">
      <c r="M513" s="1"/>
      <c r="N513" s="1"/>
    </row>
    <row r="514" spans="12:14" x14ac:dyDescent="0.25">
      <c r="L514" s="1"/>
    </row>
    <row r="515" spans="12:14" x14ac:dyDescent="0.25">
      <c r="M515" s="1"/>
      <c r="N515" s="1"/>
    </row>
    <row r="516" spans="12:14" x14ac:dyDescent="0.25">
      <c r="L516" s="1"/>
      <c r="M516" s="1"/>
      <c r="N516" s="1"/>
    </row>
    <row r="518" spans="12:14" x14ac:dyDescent="0.25">
      <c r="L518" s="1"/>
      <c r="M518" s="1"/>
      <c r="N518" s="1"/>
    </row>
    <row r="520" spans="12:14" x14ac:dyDescent="0.25">
      <c r="L520" s="1"/>
      <c r="M520" s="1"/>
      <c r="N520" s="1"/>
    </row>
    <row r="521" spans="12:14" x14ac:dyDescent="0.25">
      <c r="M521" s="1"/>
      <c r="N521" s="1"/>
    </row>
    <row r="522" spans="12:14" x14ac:dyDescent="0.25">
      <c r="M522" s="1"/>
      <c r="N522" s="1"/>
    </row>
    <row r="523" spans="12:14" x14ac:dyDescent="0.25">
      <c r="M523" s="1"/>
      <c r="N523" s="1"/>
    </row>
    <row r="524" spans="12:14" x14ac:dyDescent="0.25">
      <c r="L524" s="1"/>
      <c r="M524" s="1"/>
      <c r="N524" s="1"/>
    </row>
    <row r="525" spans="12:14" x14ac:dyDescent="0.25">
      <c r="L525" s="1"/>
      <c r="M525" s="1"/>
      <c r="N525" s="1"/>
    </row>
    <row r="526" spans="12:14" x14ac:dyDescent="0.25">
      <c r="L526" s="1"/>
    </row>
    <row r="527" spans="12:14" x14ac:dyDescent="0.25">
      <c r="L527" s="1"/>
      <c r="M527" s="1"/>
      <c r="N527" s="1"/>
    </row>
    <row r="528" spans="12:14" x14ac:dyDescent="0.25">
      <c r="L528" s="1"/>
      <c r="M528" s="1"/>
      <c r="N528" s="1"/>
    </row>
    <row r="529" spans="12:14" x14ac:dyDescent="0.25">
      <c r="L529" s="1"/>
      <c r="M529" s="1"/>
      <c r="N529" s="1"/>
    </row>
    <row r="530" spans="12:14" x14ac:dyDescent="0.25">
      <c r="L530" s="1"/>
    </row>
    <row r="531" spans="12:14" x14ac:dyDescent="0.25">
      <c r="L531" s="1"/>
    </row>
    <row r="532" spans="12:14" x14ac:dyDescent="0.25">
      <c r="M532" s="1"/>
      <c r="N532" s="1"/>
    </row>
    <row r="533" spans="12:14" x14ac:dyDescent="0.25">
      <c r="M533" s="1"/>
      <c r="N533" s="1"/>
    </row>
    <row r="534" spans="12:14" x14ac:dyDescent="0.25">
      <c r="L534" s="1"/>
      <c r="M534" s="1"/>
      <c r="N534" s="1"/>
    </row>
    <row r="535" spans="12:14" x14ac:dyDescent="0.25">
      <c r="L535" s="1"/>
      <c r="M535" s="1"/>
      <c r="N535" s="1"/>
    </row>
    <row r="536" spans="12:14" x14ac:dyDescent="0.25">
      <c r="L536" s="1"/>
      <c r="M536" s="1"/>
      <c r="N536" s="1"/>
    </row>
    <row r="537" spans="12:14" x14ac:dyDescent="0.25">
      <c r="L537" s="1"/>
    </row>
    <row r="538" spans="12:14" x14ac:dyDescent="0.25">
      <c r="L538" s="1"/>
      <c r="M538" s="1"/>
      <c r="N538" s="1"/>
    </row>
    <row r="539" spans="12:14" x14ac:dyDescent="0.25">
      <c r="L539" s="1"/>
      <c r="M539" s="1"/>
      <c r="N539" s="1"/>
    </row>
    <row r="540" spans="12:14" x14ac:dyDescent="0.25">
      <c r="M540" s="1"/>
      <c r="N540" s="1"/>
    </row>
    <row r="541" spans="12:14" x14ac:dyDescent="0.25">
      <c r="L541" s="1"/>
      <c r="M541" s="1"/>
      <c r="N541" s="1"/>
    </row>
    <row r="542" spans="12:14" x14ac:dyDescent="0.25">
      <c r="M542" s="1"/>
      <c r="N542" s="1"/>
    </row>
    <row r="543" spans="12:14" x14ac:dyDescent="0.25">
      <c r="L543" s="1"/>
      <c r="M543" s="1"/>
      <c r="N543" s="1"/>
    </row>
    <row r="544" spans="12:14" x14ac:dyDescent="0.25">
      <c r="M544" s="1"/>
      <c r="N544" s="1"/>
    </row>
    <row r="545" spans="12:14" x14ac:dyDescent="0.25">
      <c r="L545" s="1"/>
      <c r="M545" s="1"/>
      <c r="N545" s="1"/>
    </row>
    <row r="546" spans="12:14" x14ac:dyDescent="0.25">
      <c r="M546" s="1"/>
      <c r="N546" s="1"/>
    </row>
    <row r="547" spans="12:14" x14ac:dyDescent="0.25">
      <c r="L547" s="1"/>
    </row>
    <row r="548" spans="12:14" x14ac:dyDescent="0.25">
      <c r="L548" s="1"/>
    </row>
    <row r="549" spans="12:14" x14ac:dyDescent="0.25">
      <c r="L549" s="1"/>
      <c r="M549" s="1"/>
      <c r="N549" s="1"/>
    </row>
    <row r="550" spans="12:14" x14ac:dyDescent="0.25">
      <c r="L550" s="1"/>
      <c r="M550" s="1"/>
      <c r="N550" s="1"/>
    </row>
    <row r="551" spans="12:14" x14ac:dyDescent="0.25">
      <c r="L551" s="1"/>
    </row>
    <row r="552" spans="12:14" x14ac:dyDescent="0.25">
      <c r="M552" s="1"/>
      <c r="N552" s="1"/>
    </row>
    <row r="553" spans="12:14" x14ac:dyDescent="0.25">
      <c r="L553" s="1"/>
      <c r="M553" s="1"/>
      <c r="N553" s="1"/>
    </row>
    <row r="555" spans="12:14" x14ac:dyDescent="0.25">
      <c r="L555" s="1"/>
      <c r="M555" s="1"/>
      <c r="N555" s="1"/>
    </row>
    <row r="556" spans="12:14" x14ac:dyDescent="0.25">
      <c r="M556" s="1"/>
      <c r="N556" s="1"/>
    </row>
    <row r="558" spans="12:14" x14ac:dyDescent="0.25">
      <c r="L558" s="1"/>
      <c r="M558" s="1"/>
      <c r="N558" s="1"/>
    </row>
    <row r="559" spans="12:14" x14ac:dyDescent="0.25">
      <c r="L559" s="1"/>
      <c r="M559" s="1"/>
      <c r="N559" s="1"/>
    </row>
    <row r="560" spans="12:14" x14ac:dyDescent="0.25">
      <c r="L560" s="1"/>
      <c r="M560" s="1"/>
      <c r="N560" s="1"/>
    </row>
    <row r="561" spans="12:14" x14ac:dyDescent="0.25">
      <c r="L561" s="1"/>
      <c r="M561" s="1"/>
      <c r="N561" s="1"/>
    </row>
    <row r="562" spans="12:14" x14ac:dyDescent="0.25">
      <c r="M562" s="1"/>
      <c r="N562" s="1"/>
    </row>
    <row r="563" spans="12:14" x14ac:dyDescent="0.25">
      <c r="M563" s="1"/>
      <c r="N563" s="1"/>
    </row>
    <row r="564" spans="12:14" x14ac:dyDescent="0.25">
      <c r="M564" s="1"/>
      <c r="N564" s="1"/>
    </row>
    <row r="566" spans="12:14" x14ac:dyDescent="0.25">
      <c r="M566" s="1"/>
      <c r="N566" s="1"/>
    </row>
    <row r="567" spans="12:14" x14ac:dyDescent="0.25">
      <c r="L567" s="1"/>
    </row>
    <row r="568" spans="12:14" x14ac:dyDescent="0.25">
      <c r="M568" s="1"/>
      <c r="N568" s="1"/>
    </row>
    <row r="569" spans="12:14" x14ac:dyDescent="0.25">
      <c r="L569" s="1"/>
      <c r="M569" s="1"/>
      <c r="N569" s="1"/>
    </row>
    <row r="570" spans="12:14" x14ac:dyDescent="0.25">
      <c r="M570" s="1"/>
      <c r="N570" s="1"/>
    </row>
    <row r="571" spans="12:14" x14ac:dyDescent="0.25">
      <c r="L571" s="1"/>
      <c r="M571" s="1"/>
      <c r="N571" s="1"/>
    </row>
    <row r="573" spans="12:14" x14ac:dyDescent="0.25">
      <c r="L573" s="1"/>
    </row>
    <row r="575" spans="12:14" x14ac:dyDescent="0.25">
      <c r="L575" s="1"/>
      <c r="M575" s="1"/>
      <c r="N575" s="1"/>
    </row>
    <row r="576" spans="12:14" x14ac:dyDescent="0.25">
      <c r="L576" s="1"/>
    </row>
    <row r="577" spans="12:14" x14ac:dyDescent="0.25">
      <c r="L577" s="1"/>
      <c r="M577" s="1"/>
      <c r="N577" s="1"/>
    </row>
    <row r="578" spans="12:14" x14ac:dyDescent="0.25">
      <c r="M578" s="1"/>
      <c r="N578" s="1"/>
    </row>
    <row r="579" spans="12:14" x14ac:dyDescent="0.25">
      <c r="L579" s="1"/>
      <c r="M579" s="1"/>
      <c r="N579" s="1"/>
    </row>
    <row r="580" spans="12:14" x14ac:dyDescent="0.25">
      <c r="M580" s="1"/>
      <c r="N580" s="1"/>
    </row>
    <row r="581" spans="12:14" x14ac:dyDescent="0.25">
      <c r="L581" s="1"/>
    </row>
    <row r="582" spans="12:14" x14ac:dyDescent="0.25">
      <c r="L582" s="1"/>
    </row>
    <row r="584" spans="12:14" x14ac:dyDescent="0.25">
      <c r="M584" s="1"/>
      <c r="N584" s="1"/>
    </row>
    <row r="587" spans="12:14" x14ac:dyDescent="0.25">
      <c r="L587" s="1"/>
    </row>
    <row r="588" spans="12:14" x14ac:dyDescent="0.25">
      <c r="L588" s="1"/>
      <c r="M588" s="1"/>
      <c r="N588" s="1"/>
    </row>
    <row r="589" spans="12:14" x14ac:dyDescent="0.25">
      <c r="L589" s="1"/>
      <c r="M589" s="1"/>
      <c r="N589" s="1"/>
    </row>
    <row r="591" spans="12:14" x14ac:dyDescent="0.25">
      <c r="L591" s="1"/>
      <c r="M591" s="1"/>
      <c r="N591" s="1"/>
    </row>
    <row r="592" spans="12:14" x14ac:dyDescent="0.25">
      <c r="L592" s="1"/>
      <c r="M592" s="1"/>
      <c r="N592" s="1"/>
    </row>
    <row r="594" spans="12:14" x14ac:dyDescent="0.25">
      <c r="L594" s="1"/>
      <c r="M594" s="1"/>
      <c r="N594" s="1"/>
    </row>
    <row r="595" spans="12:14" x14ac:dyDescent="0.25">
      <c r="M595" s="1"/>
      <c r="N595" s="1"/>
    </row>
    <row r="596" spans="12:14" x14ac:dyDescent="0.25">
      <c r="L596" s="1"/>
      <c r="M596" s="1"/>
      <c r="N596" s="1"/>
    </row>
    <row r="597" spans="12:14" x14ac:dyDescent="0.25">
      <c r="L597" s="1"/>
      <c r="M597" s="1"/>
      <c r="N597" s="1"/>
    </row>
    <row r="598" spans="12:14" x14ac:dyDescent="0.25">
      <c r="M598" s="1"/>
      <c r="N598" s="1"/>
    </row>
    <row r="600" spans="12:14" x14ac:dyDescent="0.25">
      <c r="L600" s="1"/>
      <c r="M600" s="1"/>
      <c r="N600" s="1"/>
    </row>
    <row r="601" spans="12:14" x14ac:dyDescent="0.25">
      <c r="L601" s="1"/>
    </row>
    <row r="602" spans="12:14" x14ac:dyDescent="0.25">
      <c r="L602" s="1"/>
    </row>
    <row r="604" spans="12:14" x14ac:dyDescent="0.25">
      <c r="L604" s="1"/>
      <c r="M604" s="1"/>
      <c r="N604" s="1"/>
    </row>
    <row r="608" spans="12:14" x14ac:dyDescent="0.25">
      <c r="M608" s="1"/>
      <c r="N608" s="1"/>
    </row>
    <row r="609" spans="12:14" x14ac:dyDescent="0.25">
      <c r="L609" s="1"/>
      <c r="M609" s="1"/>
      <c r="N609" s="1"/>
    </row>
    <row r="611" spans="12:14" x14ac:dyDescent="0.25">
      <c r="L611" s="1"/>
      <c r="M611" s="1"/>
      <c r="N611" s="1"/>
    </row>
    <row r="616" spans="12:14" x14ac:dyDescent="0.25">
      <c r="M616" s="1"/>
      <c r="N616" s="1"/>
    </row>
    <row r="617" spans="12:14" x14ac:dyDescent="0.25">
      <c r="M617" s="1"/>
      <c r="N617" s="1"/>
    </row>
    <row r="618" spans="12:14" x14ac:dyDescent="0.25">
      <c r="M618" s="1"/>
      <c r="N618" s="1"/>
    </row>
    <row r="619" spans="12:14" x14ac:dyDescent="0.25">
      <c r="L619" s="1"/>
      <c r="M619" s="1"/>
      <c r="N619" s="1"/>
    </row>
    <row r="622" spans="12:14" x14ac:dyDescent="0.25">
      <c r="L622" s="1"/>
      <c r="M622" s="1"/>
      <c r="N622" s="1"/>
    </row>
    <row r="623" spans="12:14" x14ac:dyDescent="0.25">
      <c r="M623" s="1"/>
      <c r="N623" s="1"/>
    </row>
    <row r="624" spans="12:14" x14ac:dyDescent="0.25">
      <c r="L624" s="1"/>
      <c r="M624" s="1"/>
      <c r="N624" s="1"/>
    </row>
    <row r="625" spans="12:14" x14ac:dyDescent="0.25">
      <c r="M625" s="1"/>
      <c r="N625" s="1"/>
    </row>
    <row r="626" spans="12:14" x14ac:dyDescent="0.25">
      <c r="L626" s="1"/>
      <c r="M626" s="1"/>
      <c r="N626" s="1"/>
    </row>
    <row r="627" spans="12:14" x14ac:dyDescent="0.25">
      <c r="L627" s="1"/>
      <c r="M627" s="1"/>
      <c r="N627" s="1"/>
    </row>
    <row r="628" spans="12:14" x14ac:dyDescent="0.25">
      <c r="L628" s="1"/>
      <c r="M628" s="1"/>
      <c r="N628" s="1"/>
    </row>
    <row r="630" spans="12:14" x14ac:dyDescent="0.25">
      <c r="L630" s="1"/>
    </row>
    <row r="631" spans="12:14" x14ac:dyDescent="0.25">
      <c r="L631" s="1"/>
      <c r="M631" s="1"/>
      <c r="N631" s="1"/>
    </row>
    <row r="633" spans="12:14" x14ac:dyDescent="0.25">
      <c r="L633" s="1"/>
      <c r="M633" s="1"/>
      <c r="N633" s="1"/>
    </row>
    <row r="635" spans="12:14" x14ac:dyDescent="0.25">
      <c r="L635" s="1"/>
      <c r="M635" s="1"/>
      <c r="N635" s="1"/>
    </row>
    <row r="636" spans="12:14" x14ac:dyDescent="0.25">
      <c r="L636" s="1"/>
      <c r="M636" s="1"/>
      <c r="N636" s="1"/>
    </row>
    <row r="637" spans="12:14" x14ac:dyDescent="0.25">
      <c r="L637" s="1"/>
      <c r="M637" s="1"/>
      <c r="N637" s="1"/>
    </row>
    <row r="638" spans="12:14" x14ac:dyDescent="0.25">
      <c r="L638" s="1"/>
    </row>
    <row r="639" spans="12:14" x14ac:dyDescent="0.25">
      <c r="M639" s="1"/>
      <c r="N639" s="1"/>
    </row>
    <row r="640" spans="12:14" x14ac:dyDescent="0.25">
      <c r="L640" s="1"/>
      <c r="M640" s="1"/>
      <c r="N640" s="1"/>
    </row>
    <row r="641" spans="12:14" x14ac:dyDescent="0.25">
      <c r="M641" s="1"/>
      <c r="N641" s="1"/>
    </row>
    <row r="642" spans="12:14" x14ac:dyDescent="0.25">
      <c r="L642" s="1"/>
    </row>
    <row r="643" spans="12:14" x14ac:dyDescent="0.25">
      <c r="L643" s="1"/>
      <c r="M643" s="1"/>
      <c r="N643" s="1"/>
    </row>
    <row r="644" spans="12:14" x14ac:dyDescent="0.25">
      <c r="L644" s="1"/>
      <c r="M644" s="1"/>
      <c r="N644" s="1"/>
    </row>
    <row r="645" spans="12:14" x14ac:dyDescent="0.25">
      <c r="L645" s="1"/>
      <c r="M645" s="1"/>
      <c r="N645" s="1"/>
    </row>
    <row r="646" spans="12:14" x14ac:dyDescent="0.25">
      <c r="L646" s="1"/>
    </row>
    <row r="647" spans="12:14" x14ac:dyDescent="0.25">
      <c r="M647" s="1"/>
      <c r="N647" s="1"/>
    </row>
    <row r="649" spans="12:14" x14ac:dyDescent="0.25">
      <c r="L649" s="1"/>
      <c r="M649" s="1"/>
      <c r="N649" s="1"/>
    </row>
    <row r="651" spans="12:14" x14ac:dyDescent="0.25">
      <c r="M651" s="1"/>
      <c r="N651" s="1"/>
    </row>
    <row r="652" spans="12:14" x14ac:dyDescent="0.25">
      <c r="M652" s="1"/>
      <c r="N652" s="1"/>
    </row>
    <row r="654" spans="12:14" x14ac:dyDescent="0.25">
      <c r="L654" s="1"/>
      <c r="M654" s="1"/>
      <c r="N654" s="1"/>
    </row>
    <row r="655" spans="12:14" x14ac:dyDescent="0.25">
      <c r="M655" s="1"/>
      <c r="N655" s="1"/>
    </row>
    <row r="657" spans="12:14" x14ac:dyDescent="0.25">
      <c r="L657" s="1"/>
      <c r="M657" s="1"/>
      <c r="N657" s="1"/>
    </row>
    <row r="658" spans="12:14" x14ac:dyDescent="0.25">
      <c r="L658" s="1"/>
    </row>
    <row r="659" spans="12:14" x14ac:dyDescent="0.25">
      <c r="M659" s="1"/>
      <c r="N659" s="1"/>
    </row>
    <row r="661" spans="12:14" x14ac:dyDescent="0.25">
      <c r="L661" s="1"/>
    </row>
    <row r="662" spans="12:14" x14ac:dyDescent="0.25">
      <c r="L662" s="1"/>
      <c r="M662" s="1"/>
      <c r="N662" s="1"/>
    </row>
    <row r="663" spans="12:14" x14ac:dyDescent="0.25">
      <c r="M663" s="1"/>
      <c r="N663" s="1"/>
    </row>
    <row r="664" spans="12:14" x14ac:dyDescent="0.25">
      <c r="L664" s="1"/>
      <c r="M664" s="1"/>
      <c r="N664" s="1"/>
    </row>
    <row r="665" spans="12:14" x14ac:dyDescent="0.25">
      <c r="L665" s="1"/>
      <c r="M665" s="1"/>
      <c r="N665" s="1"/>
    </row>
    <row r="666" spans="12:14" x14ac:dyDescent="0.25">
      <c r="L666" s="1"/>
      <c r="M666" s="1"/>
      <c r="N666" s="1"/>
    </row>
    <row r="667" spans="12:14" x14ac:dyDescent="0.25">
      <c r="L667" s="1"/>
      <c r="M667" s="1"/>
      <c r="N667" s="1"/>
    </row>
    <row r="668" spans="12:14" x14ac:dyDescent="0.25">
      <c r="M668" s="1"/>
      <c r="N668" s="1"/>
    </row>
    <row r="669" spans="12:14" x14ac:dyDescent="0.25">
      <c r="L669" s="1"/>
      <c r="M669" s="1"/>
      <c r="N669" s="1"/>
    </row>
    <row r="671" spans="12:14" x14ac:dyDescent="0.25">
      <c r="M671" s="1"/>
      <c r="N671" s="1"/>
    </row>
    <row r="672" spans="12:14" x14ac:dyDescent="0.25">
      <c r="L672" s="1"/>
    </row>
    <row r="673" spans="12:14" x14ac:dyDescent="0.25">
      <c r="L673" s="1"/>
    </row>
    <row r="674" spans="12:14" x14ac:dyDescent="0.25">
      <c r="L674" s="1"/>
      <c r="M674" s="1"/>
      <c r="N674" s="1"/>
    </row>
    <row r="675" spans="12:14" x14ac:dyDescent="0.25">
      <c r="L675" s="1"/>
    </row>
    <row r="676" spans="12:14" x14ac:dyDescent="0.25">
      <c r="M676" s="1"/>
      <c r="N676" s="1"/>
    </row>
    <row r="677" spans="12:14" x14ac:dyDescent="0.25">
      <c r="L677" s="1"/>
    </row>
    <row r="678" spans="12:14" x14ac:dyDescent="0.25">
      <c r="L678" s="1"/>
    </row>
    <row r="679" spans="12:14" x14ac:dyDescent="0.25">
      <c r="L679" s="1"/>
      <c r="M679" s="1"/>
      <c r="N679" s="1"/>
    </row>
    <row r="681" spans="12:14" x14ac:dyDescent="0.25">
      <c r="L681" s="1"/>
      <c r="M681" s="1"/>
      <c r="N681" s="1"/>
    </row>
    <row r="682" spans="12:14" x14ac:dyDescent="0.25">
      <c r="L682" s="1"/>
    </row>
    <row r="683" spans="12:14" x14ac:dyDescent="0.25">
      <c r="L683" s="1"/>
      <c r="M683" s="1"/>
      <c r="N683" s="1"/>
    </row>
    <row r="684" spans="12:14" x14ac:dyDescent="0.25">
      <c r="L684" s="1"/>
      <c r="M684" s="1"/>
      <c r="N684" s="1"/>
    </row>
    <row r="685" spans="12:14" x14ac:dyDescent="0.25">
      <c r="M685" s="1"/>
      <c r="N685" s="1"/>
    </row>
    <row r="686" spans="12:14" x14ac:dyDescent="0.25">
      <c r="L686" s="1"/>
      <c r="M686" s="1"/>
      <c r="N686" s="1"/>
    </row>
    <row r="689" spans="12:14" x14ac:dyDescent="0.25">
      <c r="L689" s="1"/>
    </row>
    <row r="690" spans="12:14" x14ac:dyDescent="0.25">
      <c r="M690" s="1"/>
      <c r="N690" s="1"/>
    </row>
    <row r="691" spans="12:14" x14ac:dyDescent="0.25">
      <c r="L691" s="1"/>
      <c r="M691" s="1"/>
      <c r="N691" s="1"/>
    </row>
    <row r="692" spans="12:14" x14ac:dyDescent="0.25">
      <c r="L692" s="1"/>
      <c r="M692" s="1"/>
      <c r="N692" s="1"/>
    </row>
    <row r="693" spans="12:14" x14ac:dyDescent="0.25">
      <c r="M693" s="1"/>
      <c r="N693" s="1"/>
    </row>
    <row r="695" spans="12:14" x14ac:dyDescent="0.25">
      <c r="L695" s="1"/>
      <c r="M695" s="1"/>
      <c r="N695" s="1"/>
    </row>
    <row r="696" spans="12:14" x14ac:dyDescent="0.25">
      <c r="M696" s="1"/>
      <c r="N696" s="1"/>
    </row>
    <row r="698" spans="12:14" x14ac:dyDescent="0.25">
      <c r="L698" s="1"/>
    </row>
    <row r="699" spans="12:14" x14ac:dyDescent="0.25">
      <c r="L699" s="1"/>
      <c r="M699" s="1"/>
      <c r="N699" s="1"/>
    </row>
    <row r="705" spans="12:14" x14ac:dyDescent="0.25">
      <c r="L705" s="1"/>
    </row>
    <row r="706" spans="12:14" x14ac:dyDescent="0.25">
      <c r="M706" s="1"/>
      <c r="N706" s="1"/>
    </row>
    <row r="707" spans="12:14" x14ac:dyDescent="0.25">
      <c r="L707" s="1"/>
    </row>
    <row r="710" spans="12:14" x14ac:dyDescent="0.25">
      <c r="L710" s="1"/>
      <c r="M710" s="1"/>
      <c r="N710" s="1"/>
    </row>
    <row r="714" spans="12:14" x14ac:dyDescent="0.25">
      <c r="L714" s="1"/>
      <c r="M714" s="1"/>
      <c r="N714" s="1"/>
    </row>
    <row r="715" spans="12:14" x14ac:dyDescent="0.25">
      <c r="M715" s="1"/>
      <c r="N715" s="1"/>
    </row>
    <row r="717" spans="12:14" x14ac:dyDescent="0.25">
      <c r="L717" s="1"/>
      <c r="M717" s="1"/>
      <c r="N717" s="1"/>
    </row>
    <row r="720" spans="12:14" x14ac:dyDescent="0.25">
      <c r="L720" s="1"/>
      <c r="M720" s="1"/>
      <c r="N720" s="1"/>
    </row>
    <row r="721" spans="12:14" x14ac:dyDescent="0.25">
      <c r="L721" s="1"/>
      <c r="M721" s="1"/>
      <c r="N721" s="1"/>
    </row>
    <row r="724" spans="12:14" x14ac:dyDescent="0.25">
      <c r="L724" s="1"/>
      <c r="M724" s="1"/>
      <c r="N724" s="1"/>
    </row>
    <row r="726" spans="12:14" x14ac:dyDescent="0.25">
      <c r="L726" s="1"/>
    </row>
    <row r="728" spans="12:14" x14ac:dyDescent="0.25">
      <c r="L728" s="1"/>
    </row>
    <row r="731" spans="12:14" x14ac:dyDescent="0.25">
      <c r="L731" s="1"/>
    </row>
    <row r="732" spans="12:14" x14ac:dyDescent="0.25">
      <c r="L732" s="1"/>
    </row>
    <row r="733" spans="12:14" x14ac:dyDescent="0.25">
      <c r="L733" s="1"/>
    </row>
    <row r="734" spans="12:14" x14ac:dyDescent="0.25">
      <c r="L734" s="1"/>
    </row>
    <row r="738" spans="12:14" x14ac:dyDescent="0.25">
      <c r="L738" s="1"/>
    </row>
    <row r="739" spans="12:14" x14ac:dyDescent="0.25">
      <c r="L739" s="1"/>
      <c r="M739" s="1"/>
      <c r="N739" s="1"/>
    </row>
    <row r="742" spans="12:14" x14ac:dyDescent="0.25">
      <c r="L742" s="1"/>
    </row>
    <row r="747" spans="12:14" x14ac:dyDescent="0.25">
      <c r="L747" s="1"/>
    </row>
    <row r="749" spans="12:14" x14ac:dyDescent="0.25">
      <c r="L749" s="1"/>
    </row>
    <row r="752" spans="12:14" x14ac:dyDescent="0.25">
      <c r="L752" s="1"/>
      <c r="M752" s="1"/>
      <c r="N752" s="1"/>
    </row>
    <row r="754" spans="12:14" x14ac:dyDescent="0.25">
      <c r="M754" s="1"/>
      <c r="N754" s="1"/>
    </row>
    <row r="755" spans="12:14" x14ac:dyDescent="0.25">
      <c r="L755" s="1"/>
      <c r="M755" s="1"/>
      <c r="N755" s="1"/>
    </row>
  </sheetData>
  <sortState ref="A2:C117">
    <sortCondition ref="A2:A117"/>
  </sortState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3"/>
  <sheetViews>
    <sheetView topLeftCell="C1" zoomScale="110" zoomScaleNormal="110" workbookViewId="0">
      <selection activeCell="K21" sqref="K21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10" x14ac:dyDescent="0.25">
      <c r="A2" s="4" t="s">
        <v>87</v>
      </c>
      <c r="B2" s="4" t="s">
        <v>86</v>
      </c>
      <c r="C2" s="4" t="s">
        <v>66</v>
      </c>
      <c r="D2" s="4" t="s">
        <v>67</v>
      </c>
      <c r="E2" s="4" t="s">
        <v>68</v>
      </c>
      <c r="F2" s="4" t="s">
        <v>69</v>
      </c>
    </row>
    <row r="3" spans="1:10" x14ac:dyDescent="0.25">
      <c r="A3" s="4" t="s">
        <v>6</v>
      </c>
      <c r="B3" s="4" t="s">
        <v>15</v>
      </c>
      <c r="C3" s="4" t="s">
        <v>83</v>
      </c>
      <c r="D3" s="4" t="s">
        <v>16</v>
      </c>
      <c r="E3" s="4" t="s">
        <v>17</v>
      </c>
      <c r="F3" s="4" t="s">
        <v>18</v>
      </c>
      <c r="G3" t="s">
        <v>88</v>
      </c>
      <c r="H3" t="s">
        <v>89</v>
      </c>
      <c r="I3" t="s">
        <v>90</v>
      </c>
      <c r="J3" t="s">
        <v>91</v>
      </c>
    </row>
    <row r="4" spans="1:10" x14ac:dyDescent="0.25">
      <c r="A4" s="4">
        <v>2016</v>
      </c>
      <c r="B4" s="5">
        <v>4903340</v>
      </c>
      <c r="C4" s="5" t="s">
        <v>85</v>
      </c>
      <c r="D4" s="5">
        <v>2584833</v>
      </c>
      <c r="E4" s="8">
        <v>1675512891.8499999</v>
      </c>
      <c r="F4" s="5">
        <v>20843731</v>
      </c>
      <c r="G4" s="3">
        <v>1012787830.6</v>
      </c>
      <c r="H4">
        <v>648.20933957822399</v>
      </c>
      <c r="I4">
        <v>8.0638590000000008</v>
      </c>
      <c r="J4">
        <v>391.81944466044803</v>
      </c>
    </row>
    <row r="5" spans="1:10" x14ac:dyDescent="0.25">
      <c r="A5" s="4">
        <v>2019</v>
      </c>
      <c r="B5" s="5">
        <v>10115227</v>
      </c>
      <c r="C5" s="5" t="s">
        <v>85</v>
      </c>
      <c r="D5" s="5">
        <v>5409009</v>
      </c>
      <c r="E5" s="8">
        <v>3388375252.2399998</v>
      </c>
      <c r="F5" s="5">
        <v>39667535</v>
      </c>
      <c r="G5" s="3">
        <v>2241200526.2199998</v>
      </c>
      <c r="H5">
        <v>626.43180150744797</v>
      </c>
      <c r="I5">
        <v>7.3336040000000002</v>
      </c>
      <c r="J5">
        <v>414.34586746296702</v>
      </c>
    </row>
    <row r="6" spans="1:10" x14ac:dyDescent="0.25">
      <c r="A6" s="4">
        <v>2017</v>
      </c>
      <c r="B6" s="5">
        <v>6645032</v>
      </c>
      <c r="C6" s="5" t="s">
        <v>85</v>
      </c>
      <c r="D6" s="5">
        <v>3259213</v>
      </c>
      <c r="E6" s="8">
        <v>2147375292.3800001</v>
      </c>
      <c r="F6" s="5">
        <v>25381982</v>
      </c>
      <c r="G6" s="3">
        <v>1388439746.04</v>
      </c>
      <c r="H6">
        <v>658.86313425357503</v>
      </c>
      <c r="I6">
        <v>7.7877640000000001</v>
      </c>
      <c r="J6">
        <v>426.00460480490199</v>
      </c>
    </row>
    <row r="7" spans="1:10" x14ac:dyDescent="0.25">
      <c r="A7" s="4">
        <v>2019</v>
      </c>
      <c r="B7" s="5">
        <v>821917</v>
      </c>
      <c r="C7" s="5" t="s">
        <v>84</v>
      </c>
      <c r="D7" s="5">
        <v>300322</v>
      </c>
      <c r="E7" s="8">
        <v>142440759.61000001</v>
      </c>
      <c r="F7" s="5">
        <v>1994292</v>
      </c>
      <c r="G7" s="3">
        <v>89448058.329999998</v>
      </c>
      <c r="H7">
        <v>474.29345705609302</v>
      </c>
      <c r="I7">
        <v>6.6405120000000002</v>
      </c>
      <c r="J7">
        <v>297.84051228348198</v>
      </c>
    </row>
    <row r="8" spans="1:10" x14ac:dyDescent="0.25">
      <c r="A8" s="4">
        <v>2018</v>
      </c>
      <c r="B8" s="5">
        <v>8370911</v>
      </c>
      <c r="C8" s="5" t="s">
        <v>85</v>
      </c>
      <c r="D8" s="5">
        <v>4437797</v>
      </c>
      <c r="E8" s="8">
        <v>2854702568.0500002</v>
      </c>
      <c r="F8" s="5">
        <v>33910931</v>
      </c>
      <c r="G8" s="3">
        <v>1868448686.7</v>
      </c>
      <c r="H8">
        <v>643.27020096908404</v>
      </c>
      <c r="I8">
        <v>7.6413880000000001</v>
      </c>
      <c r="J8">
        <v>421.03067956916402</v>
      </c>
    </row>
    <row r="9" spans="1:10" x14ac:dyDescent="0.25">
      <c r="A9" s="4">
        <v>2017</v>
      </c>
      <c r="B9" s="5">
        <v>235778</v>
      </c>
      <c r="C9" s="5" t="s">
        <v>84</v>
      </c>
      <c r="D9" s="5">
        <v>47324</v>
      </c>
      <c r="E9" s="8">
        <v>20691380.84</v>
      </c>
      <c r="F9" s="5">
        <v>279995</v>
      </c>
      <c r="G9" s="3">
        <v>12601389.43</v>
      </c>
      <c r="H9">
        <v>437.22806271659198</v>
      </c>
      <c r="I9">
        <v>5.9165530000000004</v>
      </c>
      <c r="J9">
        <v>266.27904298030501</v>
      </c>
    </row>
    <row r="10" spans="1:10" x14ac:dyDescent="0.25">
      <c r="A10" s="4">
        <v>2018</v>
      </c>
      <c r="B10" s="5">
        <v>473692</v>
      </c>
      <c r="C10" s="5" t="s">
        <v>84</v>
      </c>
      <c r="D10" s="5">
        <v>152757</v>
      </c>
      <c r="E10" s="8">
        <v>73303756.900000006</v>
      </c>
      <c r="F10" s="5">
        <v>1042730</v>
      </c>
      <c r="G10" s="3">
        <v>45231728.969999999</v>
      </c>
      <c r="H10">
        <v>479.87167134730299</v>
      </c>
      <c r="I10">
        <v>6.8260699999999996</v>
      </c>
      <c r="J10">
        <v>296.10249592489998</v>
      </c>
    </row>
    <row r="11" spans="1:10" x14ac:dyDescent="0.25">
      <c r="A11" s="4">
        <v>2016</v>
      </c>
      <c r="B11" s="5">
        <v>78635</v>
      </c>
      <c r="C11" s="5" t="s">
        <v>84</v>
      </c>
      <c r="D11" s="5">
        <v>20771</v>
      </c>
      <c r="E11" s="8">
        <v>8628224.3100000005</v>
      </c>
      <c r="F11" s="5">
        <v>111529</v>
      </c>
      <c r="G11" s="3">
        <v>5016515.78</v>
      </c>
      <c r="H11">
        <v>415.39763660873302</v>
      </c>
      <c r="I11">
        <v>5.3694569999999997</v>
      </c>
      <c r="J11">
        <v>241.515371431322</v>
      </c>
    </row>
    <row r="12" spans="1:10" x14ac:dyDescent="0.25">
      <c r="A12" s="4">
        <v>2015</v>
      </c>
      <c r="B12" s="5">
        <v>3641916</v>
      </c>
      <c r="C12" s="5" t="s">
        <v>85</v>
      </c>
      <c r="D12" s="5">
        <v>0</v>
      </c>
      <c r="E12" s="8">
        <v>0</v>
      </c>
      <c r="F12" s="5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4">
        <v>2015</v>
      </c>
      <c r="B13" s="5">
        <v>35737</v>
      </c>
      <c r="C13" s="5" t="s">
        <v>84</v>
      </c>
      <c r="D13" s="4">
        <v>0</v>
      </c>
      <c r="E13" s="4">
        <v>0</v>
      </c>
      <c r="F13" s="4">
        <v>0</v>
      </c>
      <c r="G13">
        <v>0</v>
      </c>
      <c r="H13">
        <v>0</v>
      </c>
      <c r="I13">
        <v>0</v>
      </c>
      <c r="J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0"/>
  <sheetViews>
    <sheetView workbookViewId="0">
      <selection activeCell="K21" sqref="K21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23.90625" bestFit="1" customWidth="1"/>
  </cols>
  <sheetData>
    <row r="2" spans="1:10" x14ac:dyDescent="0.25">
      <c r="A2" s="6"/>
      <c r="B2" s="6"/>
      <c r="C2" s="6" t="s">
        <v>66</v>
      </c>
      <c r="D2" s="6" t="s">
        <v>67</v>
      </c>
      <c r="E2" s="6" t="s">
        <v>68</v>
      </c>
      <c r="F2" s="6" t="s">
        <v>69</v>
      </c>
    </row>
    <row r="3" spans="1:10" x14ac:dyDescent="0.25">
      <c r="A3" s="4" t="s">
        <v>6</v>
      </c>
      <c r="B3" s="4" t="s">
        <v>15</v>
      </c>
      <c r="C3" s="4" t="s">
        <v>70</v>
      </c>
      <c r="D3" s="4" t="s">
        <v>16</v>
      </c>
      <c r="E3" s="4" t="s">
        <v>17</v>
      </c>
      <c r="F3" s="4" t="s">
        <v>18</v>
      </c>
      <c r="G3" t="s">
        <v>88</v>
      </c>
      <c r="H3" t="s">
        <v>89</v>
      </c>
      <c r="I3" t="s">
        <v>90</v>
      </c>
      <c r="J3" t="s">
        <v>91</v>
      </c>
    </row>
    <row r="4" spans="1:10" x14ac:dyDescent="0.25">
      <c r="A4" s="4">
        <v>2015</v>
      </c>
      <c r="B4" s="5">
        <v>60300</v>
      </c>
      <c r="C4" s="5" t="s">
        <v>0</v>
      </c>
      <c r="D4" s="4" t="s">
        <v>0</v>
      </c>
      <c r="E4" s="4" t="s">
        <v>0</v>
      </c>
      <c r="F4" s="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25">
      <c r="A5" s="4">
        <v>2016</v>
      </c>
      <c r="B5" s="5">
        <v>38437</v>
      </c>
      <c r="C5" s="5" t="s">
        <v>0</v>
      </c>
      <c r="D5" s="5" t="s">
        <v>0</v>
      </c>
      <c r="E5" s="8" t="s">
        <v>0</v>
      </c>
      <c r="F5" s="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25">
      <c r="A6" s="4">
        <v>2017</v>
      </c>
      <c r="B6" s="5">
        <v>72401</v>
      </c>
      <c r="C6" s="5" t="s">
        <v>0</v>
      </c>
      <c r="D6" s="5" t="s">
        <v>0</v>
      </c>
      <c r="E6" s="8" t="s">
        <v>0</v>
      </c>
      <c r="F6" s="5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25">
      <c r="A7" s="4">
        <v>2018</v>
      </c>
      <c r="B7" s="5">
        <v>61155</v>
      </c>
      <c r="C7" s="5" t="s">
        <v>0</v>
      </c>
      <c r="D7" s="5" t="s">
        <v>0</v>
      </c>
      <c r="E7" s="8" t="s">
        <v>0</v>
      </c>
      <c r="F7" s="5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25">
      <c r="A8" s="4">
        <v>2019</v>
      </c>
      <c r="B8" s="5">
        <v>40369</v>
      </c>
      <c r="C8" s="5" t="s">
        <v>0</v>
      </c>
      <c r="D8" s="5" t="s">
        <v>0</v>
      </c>
      <c r="E8" s="8" t="s">
        <v>0</v>
      </c>
      <c r="F8" s="5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25">
      <c r="A9" s="4">
        <v>2015</v>
      </c>
      <c r="B9" s="5">
        <v>3904</v>
      </c>
      <c r="C9" s="5" t="s">
        <v>73</v>
      </c>
      <c r="D9" s="4">
        <v>0</v>
      </c>
      <c r="E9" s="4">
        <v>0</v>
      </c>
      <c r="F9" s="4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4">
        <v>2016</v>
      </c>
      <c r="B10" s="5">
        <v>12349</v>
      </c>
      <c r="C10" s="5" t="s">
        <v>73</v>
      </c>
      <c r="D10" s="4">
        <v>904</v>
      </c>
      <c r="E10" s="8">
        <v>266798.40000000002</v>
      </c>
      <c r="F10" s="5">
        <v>4015</v>
      </c>
      <c r="G10" s="3">
        <v>158488.32000000001</v>
      </c>
      <c r="H10">
        <v>295.13097345132701</v>
      </c>
      <c r="I10">
        <v>4.4413710000000002</v>
      </c>
      <c r="J10">
        <v>175.31893805309701</v>
      </c>
    </row>
    <row r="11" spans="1:10" x14ac:dyDescent="0.25">
      <c r="A11" s="4">
        <v>2017</v>
      </c>
      <c r="B11" s="5">
        <v>296029</v>
      </c>
      <c r="C11" s="5" t="s">
        <v>73</v>
      </c>
      <c r="D11" s="5">
        <v>7377</v>
      </c>
      <c r="E11" s="8">
        <v>3415854.72</v>
      </c>
      <c r="F11" s="5">
        <v>48928</v>
      </c>
      <c r="G11" s="3">
        <v>1987039.64</v>
      </c>
      <c r="H11">
        <v>463.04117120780802</v>
      </c>
      <c r="I11">
        <v>6.6325060000000002</v>
      </c>
      <c r="J11">
        <v>269.35605801816399</v>
      </c>
    </row>
    <row r="12" spans="1:10" x14ac:dyDescent="0.25">
      <c r="A12" s="4">
        <v>2018</v>
      </c>
      <c r="B12" s="5">
        <v>535150</v>
      </c>
      <c r="C12" s="5" t="s">
        <v>73</v>
      </c>
      <c r="D12" s="5">
        <v>213588</v>
      </c>
      <c r="E12" s="8">
        <v>125258524.53</v>
      </c>
      <c r="F12" s="5">
        <v>1699275</v>
      </c>
      <c r="G12" s="1">
        <v>80872516</v>
      </c>
      <c r="H12">
        <v>586.44925993033303</v>
      </c>
      <c r="I12">
        <v>7.9558540000000004</v>
      </c>
      <c r="J12">
        <v>378.63791973331797</v>
      </c>
    </row>
    <row r="13" spans="1:10" x14ac:dyDescent="0.25">
      <c r="A13" s="4">
        <v>2019</v>
      </c>
      <c r="B13" s="5">
        <v>734049</v>
      </c>
      <c r="C13" s="5" t="s">
        <v>73</v>
      </c>
      <c r="D13" s="5">
        <v>347108</v>
      </c>
      <c r="E13" s="8">
        <v>182873234.05000001</v>
      </c>
      <c r="F13" s="5">
        <v>2478507</v>
      </c>
      <c r="G13" s="3">
        <v>119349094.2</v>
      </c>
      <c r="H13">
        <v>526.84822605644297</v>
      </c>
      <c r="I13">
        <v>7.1404490000000003</v>
      </c>
      <c r="J13">
        <v>343.83850040909402</v>
      </c>
    </row>
    <row r="14" spans="1:10" x14ac:dyDescent="0.25">
      <c r="A14" s="4">
        <v>2016</v>
      </c>
      <c r="B14" s="5">
        <v>10199</v>
      </c>
      <c r="C14" s="4" t="s">
        <v>76</v>
      </c>
      <c r="D14" s="4">
        <v>0</v>
      </c>
      <c r="E14" s="8">
        <v>0</v>
      </c>
      <c r="F14" s="5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4">
        <v>2017</v>
      </c>
      <c r="B15" s="5">
        <v>94887</v>
      </c>
      <c r="C15" s="5" t="s">
        <v>76</v>
      </c>
      <c r="D15" s="5">
        <v>6340</v>
      </c>
      <c r="E15" s="8">
        <v>2028427.59</v>
      </c>
      <c r="F15" s="5">
        <v>49227</v>
      </c>
      <c r="G15" s="3">
        <v>1341237.1100000001</v>
      </c>
      <c r="H15">
        <v>319.941260252365</v>
      </c>
      <c r="I15">
        <v>7.7645109999999997</v>
      </c>
      <c r="J15">
        <v>211.55159463722299</v>
      </c>
    </row>
    <row r="16" spans="1:10" x14ac:dyDescent="0.25">
      <c r="A16" s="4">
        <v>2018</v>
      </c>
      <c r="B16" s="5">
        <v>221199</v>
      </c>
      <c r="C16" s="5" t="s">
        <v>76</v>
      </c>
      <c r="D16" s="5">
        <v>58697</v>
      </c>
      <c r="E16" s="8">
        <v>19357912.809999999</v>
      </c>
      <c r="F16" s="5">
        <v>442958</v>
      </c>
      <c r="G16" s="3">
        <v>13584456.029999999</v>
      </c>
      <c r="H16">
        <v>329.79390445848998</v>
      </c>
      <c r="I16">
        <v>7.5465179999999998</v>
      </c>
      <c r="J16">
        <v>231.43356611070399</v>
      </c>
    </row>
    <row r="17" spans="1:10" x14ac:dyDescent="0.25">
      <c r="A17" s="4">
        <v>2019</v>
      </c>
      <c r="B17" s="5">
        <v>314648</v>
      </c>
      <c r="C17" s="5" t="s">
        <v>76</v>
      </c>
      <c r="D17" s="5">
        <v>133674</v>
      </c>
      <c r="E17" s="5">
        <v>44272117.969999999</v>
      </c>
      <c r="F17" s="5">
        <v>976422</v>
      </c>
      <c r="G17" s="3">
        <v>29426330.510000002</v>
      </c>
      <c r="H17">
        <v>331.19468236156598</v>
      </c>
      <c r="I17">
        <v>7.3045010000000001</v>
      </c>
      <c r="J17">
        <v>220.13503381360599</v>
      </c>
    </row>
    <row r="18" spans="1:10" x14ac:dyDescent="0.25">
      <c r="A18" s="4">
        <v>2015</v>
      </c>
      <c r="B18" s="4">
        <v>297</v>
      </c>
      <c r="C18" s="4" t="s">
        <v>77</v>
      </c>
      <c r="D18" s="4">
        <v>0</v>
      </c>
      <c r="E18" s="8">
        <v>0</v>
      </c>
      <c r="F18" s="4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4">
        <v>2016</v>
      </c>
      <c r="B19" s="4">
        <v>206</v>
      </c>
      <c r="C19" s="4" t="s">
        <v>77</v>
      </c>
      <c r="D19" s="4">
        <v>0</v>
      </c>
      <c r="E19" s="4">
        <v>0</v>
      </c>
      <c r="F19" s="4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4">
        <v>2017</v>
      </c>
      <c r="B20" s="4">
        <v>358</v>
      </c>
      <c r="C20" s="5" t="s">
        <v>77</v>
      </c>
      <c r="D20" s="4">
        <v>4</v>
      </c>
      <c r="E20" s="4">
        <v>69.8</v>
      </c>
      <c r="F20" s="4">
        <v>4</v>
      </c>
      <c r="G20">
        <v>0</v>
      </c>
      <c r="H20">
        <v>17.45</v>
      </c>
      <c r="I20">
        <v>1</v>
      </c>
      <c r="J20">
        <v>0</v>
      </c>
    </row>
    <row r="21" spans="1:10" x14ac:dyDescent="0.25">
      <c r="A21" s="4">
        <v>2018</v>
      </c>
      <c r="B21" s="4">
        <v>226</v>
      </c>
      <c r="C21" s="5" t="s">
        <v>77</v>
      </c>
      <c r="D21" s="5">
        <v>9</v>
      </c>
      <c r="E21" s="8">
        <v>6732.23</v>
      </c>
      <c r="F21" s="5">
        <v>71</v>
      </c>
      <c r="G21" s="3">
        <v>3295.27</v>
      </c>
      <c r="H21">
        <v>748.025555555555</v>
      </c>
      <c r="I21">
        <v>7.8888879999999997</v>
      </c>
      <c r="J21">
        <v>366.141111111111</v>
      </c>
    </row>
    <row r="22" spans="1:10" x14ac:dyDescent="0.25">
      <c r="A22" s="4">
        <v>2019</v>
      </c>
      <c r="B22" s="5">
        <v>207907</v>
      </c>
      <c r="C22" s="5" t="s">
        <v>77</v>
      </c>
      <c r="D22" s="5">
        <v>39</v>
      </c>
      <c r="E22" s="8">
        <v>11678.62</v>
      </c>
      <c r="F22" s="5">
        <v>133</v>
      </c>
      <c r="G22" s="3">
        <v>7378.04</v>
      </c>
      <c r="H22">
        <v>299.45179487179399</v>
      </c>
      <c r="I22">
        <v>3.410256</v>
      </c>
      <c r="J22">
        <v>189.18051282051201</v>
      </c>
    </row>
    <row r="23" spans="1:10" x14ac:dyDescent="0.25">
      <c r="A23" s="4">
        <v>2015</v>
      </c>
      <c r="B23" s="5">
        <v>807280</v>
      </c>
      <c r="C23" s="5" t="s">
        <v>75</v>
      </c>
      <c r="D23" s="5">
        <v>0</v>
      </c>
      <c r="E23" s="8">
        <v>0</v>
      </c>
      <c r="F23" s="5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4">
        <v>2016</v>
      </c>
      <c r="B24" s="5">
        <v>1097846</v>
      </c>
      <c r="C24" s="5" t="s">
        <v>75</v>
      </c>
      <c r="D24" s="5">
        <v>560185</v>
      </c>
      <c r="E24" s="8">
        <v>327392170.58999997</v>
      </c>
      <c r="F24" s="5">
        <v>3965935</v>
      </c>
      <c r="G24" s="3">
        <v>188537453.65000001</v>
      </c>
      <c r="H24">
        <v>584.43580351134005</v>
      </c>
      <c r="I24">
        <v>7.0796869999999998</v>
      </c>
      <c r="J24">
        <v>336.56283843730102</v>
      </c>
    </row>
    <row r="25" spans="1:10" x14ac:dyDescent="0.25">
      <c r="A25" s="4">
        <v>2017</v>
      </c>
      <c r="B25" s="5">
        <v>1354183</v>
      </c>
      <c r="C25" s="5" t="s">
        <v>75</v>
      </c>
      <c r="D25" s="5">
        <v>722814</v>
      </c>
      <c r="E25" s="8">
        <v>435685178.56</v>
      </c>
      <c r="F25" s="5">
        <v>5163652</v>
      </c>
      <c r="G25" s="3">
        <v>274803402.01999998</v>
      </c>
      <c r="H25">
        <v>602.76250675830795</v>
      </c>
      <c r="I25">
        <v>7.1438179999999996</v>
      </c>
      <c r="J25">
        <v>380.18550003182003</v>
      </c>
    </row>
    <row r="26" spans="1:10" x14ac:dyDescent="0.25">
      <c r="A26" s="4">
        <v>2018</v>
      </c>
      <c r="B26" s="5">
        <v>1690407</v>
      </c>
      <c r="C26" s="5" t="s">
        <v>75</v>
      </c>
      <c r="D26" s="5">
        <v>913168</v>
      </c>
      <c r="E26" s="8">
        <v>528803061.52999997</v>
      </c>
      <c r="F26" s="5">
        <v>6281819</v>
      </c>
      <c r="G26" s="3">
        <v>344182706.43000001</v>
      </c>
      <c r="H26">
        <v>579.086281527604</v>
      </c>
      <c r="I26">
        <v>6.879149</v>
      </c>
      <c r="J26">
        <v>376.91060837655198</v>
      </c>
    </row>
    <row r="27" spans="1:10" x14ac:dyDescent="0.25">
      <c r="A27" s="4">
        <v>2019</v>
      </c>
      <c r="B27" s="5">
        <v>2103142</v>
      </c>
      <c r="C27" s="5" t="s">
        <v>75</v>
      </c>
      <c r="D27" s="5">
        <v>1106348</v>
      </c>
      <c r="E27" s="8">
        <v>653444108.83000004</v>
      </c>
      <c r="F27" s="5">
        <v>7507088</v>
      </c>
      <c r="G27" s="3">
        <v>439366105.31999999</v>
      </c>
      <c r="H27">
        <v>590.63161756517798</v>
      </c>
      <c r="I27">
        <v>6.7854669999999997</v>
      </c>
      <c r="J27">
        <v>397.13191990223601</v>
      </c>
    </row>
    <row r="28" spans="1:10" x14ac:dyDescent="0.25">
      <c r="A28" s="4">
        <v>2015</v>
      </c>
      <c r="B28" s="5">
        <v>507975</v>
      </c>
      <c r="C28" s="5" t="s">
        <v>71</v>
      </c>
      <c r="D28" s="4">
        <v>0</v>
      </c>
      <c r="E28" s="4">
        <v>0</v>
      </c>
      <c r="F28" s="4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4">
        <v>2016</v>
      </c>
      <c r="B29" s="5">
        <v>740683</v>
      </c>
      <c r="C29" s="5" t="s">
        <v>71</v>
      </c>
      <c r="D29" s="5">
        <v>372639</v>
      </c>
      <c r="E29" s="8">
        <v>232372969.18000001</v>
      </c>
      <c r="F29" s="5">
        <v>3103618</v>
      </c>
      <c r="G29" s="3">
        <v>139284805.37</v>
      </c>
      <c r="H29">
        <v>623.58735714726504</v>
      </c>
      <c r="I29">
        <v>8.3287519999999997</v>
      </c>
      <c r="J29">
        <v>373.779463153346</v>
      </c>
    </row>
    <row r="30" spans="1:10" x14ac:dyDescent="0.25">
      <c r="A30" s="4">
        <v>2017</v>
      </c>
      <c r="B30" s="5">
        <v>938056</v>
      </c>
      <c r="C30" s="5" t="s">
        <v>71</v>
      </c>
      <c r="D30" s="5">
        <v>508383</v>
      </c>
      <c r="E30" s="8">
        <v>315023526.06</v>
      </c>
      <c r="F30" s="5">
        <v>4035441</v>
      </c>
      <c r="G30" s="3">
        <v>202578233.84</v>
      </c>
      <c r="H30">
        <v>619.65786830008005</v>
      </c>
      <c r="I30">
        <v>7.9377959999999996</v>
      </c>
      <c r="J30">
        <v>398.47562534545801</v>
      </c>
    </row>
    <row r="31" spans="1:10" x14ac:dyDescent="0.25">
      <c r="A31" s="4">
        <v>2018</v>
      </c>
      <c r="B31" s="5">
        <v>1149131</v>
      </c>
      <c r="C31" s="5" t="s">
        <v>71</v>
      </c>
      <c r="D31" s="5">
        <v>638933</v>
      </c>
      <c r="E31" s="8">
        <v>373328370.63</v>
      </c>
      <c r="F31" s="5">
        <v>4772542</v>
      </c>
      <c r="G31" s="3">
        <v>250878980.81</v>
      </c>
      <c r="H31">
        <v>584.29971629263105</v>
      </c>
      <c r="I31">
        <v>7.4695499999999999</v>
      </c>
      <c r="J31">
        <v>392.65303374532198</v>
      </c>
    </row>
    <row r="32" spans="1:10" x14ac:dyDescent="0.25">
      <c r="A32" s="4">
        <v>2019</v>
      </c>
      <c r="B32" s="5">
        <v>1320416</v>
      </c>
      <c r="C32" s="5" t="s">
        <v>71</v>
      </c>
      <c r="D32" s="5">
        <v>772302</v>
      </c>
      <c r="E32" s="8">
        <v>464507727.13999999</v>
      </c>
      <c r="F32" s="5">
        <v>5532224</v>
      </c>
      <c r="G32" s="3">
        <v>317293174.31999999</v>
      </c>
      <c r="H32">
        <v>601.45866143037301</v>
      </c>
      <c r="I32">
        <v>7.1632910000000001</v>
      </c>
      <c r="J32">
        <v>410.84080362345298</v>
      </c>
    </row>
    <row r="33" spans="1:10" x14ac:dyDescent="0.25">
      <c r="A33" s="4">
        <v>2018</v>
      </c>
      <c r="B33" s="5">
        <v>1464</v>
      </c>
      <c r="C33" s="5" t="s">
        <v>81</v>
      </c>
      <c r="D33" s="4">
        <v>0</v>
      </c>
      <c r="E33" s="4">
        <v>0</v>
      </c>
      <c r="F33" s="4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4">
        <v>2019</v>
      </c>
      <c r="B34" s="5">
        <v>14915</v>
      </c>
      <c r="C34" s="5" t="s">
        <v>81</v>
      </c>
      <c r="D34" s="5">
        <v>624</v>
      </c>
      <c r="E34" s="8">
        <v>275693.39</v>
      </c>
      <c r="F34" s="5">
        <v>3143</v>
      </c>
      <c r="G34" s="3">
        <v>189205.38</v>
      </c>
      <c r="H34">
        <v>441.81633012820498</v>
      </c>
      <c r="I34">
        <v>5.0368579999999996</v>
      </c>
      <c r="J34">
        <v>303.21375</v>
      </c>
    </row>
    <row r="35" spans="1:10" x14ac:dyDescent="0.25">
      <c r="A35" s="4">
        <v>2015</v>
      </c>
      <c r="B35" s="5">
        <v>652851</v>
      </c>
      <c r="C35" s="5" t="s">
        <v>79</v>
      </c>
      <c r="D35" s="4">
        <v>0</v>
      </c>
      <c r="E35" s="4">
        <v>0</v>
      </c>
      <c r="F35" s="4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4">
        <v>2016</v>
      </c>
      <c r="B36" s="5">
        <v>829076</v>
      </c>
      <c r="C36" s="5" t="s">
        <v>79</v>
      </c>
      <c r="D36" s="5">
        <v>445985</v>
      </c>
      <c r="E36" s="8">
        <v>203176088.44999999</v>
      </c>
      <c r="F36" s="5">
        <v>2740338</v>
      </c>
      <c r="G36" s="3">
        <v>123809871.48</v>
      </c>
      <c r="H36">
        <v>455.567089588214</v>
      </c>
      <c r="I36">
        <v>6.1444619999999999</v>
      </c>
      <c r="J36">
        <v>277.609945356906</v>
      </c>
    </row>
    <row r="37" spans="1:10" x14ac:dyDescent="0.25">
      <c r="A37" s="4">
        <v>2017</v>
      </c>
      <c r="B37" s="5">
        <v>923931</v>
      </c>
      <c r="C37" s="5" t="s">
        <v>79</v>
      </c>
      <c r="D37" s="5">
        <v>515870</v>
      </c>
      <c r="E37" s="8">
        <v>234838526.56999999</v>
      </c>
      <c r="F37" s="5">
        <v>2980626</v>
      </c>
      <c r="G37" s="3">
        <v>147165077.65000001</v>
      </c>
      <c r="H37">
        <v>455.22811283850501</v>
      </c>
      <c r="I37">
        <v>5.7778619999999998</v>
      </c>
      <c r="J37">
        <v>285.27551059375401</v>
      </c>
    </row>
    <row r="38" spans="1:10" x14ac:dyDescent="0.25">
      <c r="A38" s="4">
        <v>2018</v>
      </c>
      <c r="B38" s="5">
        <v>1043173</v>
      </c>
      <c r="C38" s="5" t="s">
        <v>79</v>
      </c>
      <c r="D38" s="5">
        <v>565320</v>
      </c>
      <c r="E38" s="8">
        <v>233342394.27000001</v>
      </c>
      <c r="F38" s="5">
        <v>3043541</v>
      </c>
      <c r="G38" s="3">
        <v>153866150.34999999</v>
      </c>
      <c r="H38">
        <v>412.76161160050901</v>
      </c>
      <c r="I38">
        <v>5.3837489999999999</v>
      </c>
      <c r="J38">
        <v>272.175317253944</v>
      </c>
    </row>
    <row r="39" spans="1:10" x14ac:dyDescent="0.25">
      <c r="A39" s="4">
        <v>2019</v>
      </c>
      <c r="B39" s="5">
        <v>1104178</v>
      </c>
      <c r="C39" s="5" t="s">
        <v>79</v>
      </c>
      <c r="D39" s="5">
        <v>594235</v>
      </c>
      <c r="E39" s="8">
        <v>214866747.13</v>
      </c>
      <c r="F39" s="5">
        <v>2914856</v>
      </c>
      <c r="G39" s="3">
        <v>146223117.06999999</v>
      </c>
      <c r="H39">
        <v>361.58547902765702</v>
      </c>
      <c r="I39">
        <v>4.9052239999999996</v>
      </c>
      <c r="J39">
        <v>246.069513020942</v>
      </c>
    </row>
    <row r="40" spans="1:10" x14ac:dyDescent="0.25">
      <c r="A40" s="4">
        <v>2019</v>
      </c>
      <c r="B40" s="4">
        <v>310</v>
      </c>
      <c r="C40" s="4" t="s">
        <v>82</v>
      </c>
      <c r="D40" s="4">
        <v>0</v>
      </c>
      <c r="E40" s="4">
        <v>0</v>
      </c>
      <c r="F40" s="4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4">
        <v>2015</v>
      </c>
      <c r="B41" s="5">
        <v>2346</v>
      </c>
      <c r="C41" s="5" t="s">
        <v>74</v>
      </c>
      <c r="D41" s="4">
        <v>0</v>
      </c>
      <c r="E41" s="4">
        <v>0</v>
      </c>
      <c r="F41" s="4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4">
        <v>2016</v>
      </c>
      <c r="B42" s="5">
        <v>8715</v>
      </c>
      <c r="C42" s="5" t="s">
        <v>74</v>
      </c>
      <c r="D42" s="4">
        <v>570</v>
      </c>
      <c r="E42" s="8">
        <v>159640.49</v>
      </c>
      <c r="F42" s="5">
        <v>2645</v>
      </c>
      <c r="G42" s="3">
        <v>93742.36</v>
      </c>
      <c r="H42">
        <v>280.071035087719</v>
      </c>
      <c r="I42">
        <v>4.6403499999999998</v>
      </c>
      <c r="J42">
        <v>164.46028070175399</v>
      </c>
    </row>
    <row r="43" spans="1:10" x14ac:dyDescent="0.25">
      <c r="A43" s="4">
        <v>2017</v>
      </c>
      <c r="B43" s="5">
        <v>558568</v>
      </c>
      <c r="C43" s="5" t="s">
        <v>74</v>
      </c>
      <c r="D43" s="5">
        <v>5231</v>
      </c>
      <c r="E43" s="8">
        <v>3310430</v>
      </c>
      <c r="F43" s="5">
        <v>43513</v>
      </c>
      <c r="G43" s="3">
        <v>1893011.4</v>
      </c>
      <c r="H43">
        <v>632.84840374689304</v>
      </c>
      <c r="I43">
        <v>8.3182939999999999</v>
      </c>
      <c r="J43">
        <v>361.88327279678799</v>
      </c>
    </row>
    <row r="44" spans="1:10" x14ac:dyDescent="0.25">
      <c r="A44" s="4">
        <v>2018</v>
      </c>
      <c r="B44" s="5">
        <v>956352</v>
      </c>
      <c r="C44" s="5" t="s">
        <v>74</v>
      </c>
      <c r="D44" s="5">
        <v>397804</v>
      </c>
      <c r="E44" s="8">
        <v>292712599.27999997</v>
      </c>
      <c r="F44" s="5">
        <v>3578117</v>
      </c>
      <c r="G44" s="3">
        <v>166428350.86000001</v>
      </c>
      <c r="H44">
        <v>735.82115634835202</v>
      </c>
      <c r="I44">
        <v>8.9946730000000006</v>
      </c>
      <c r="J44">
        <v>418.36771591034699</v>
      </c>
    </row>
    <row r="45" spans="1:10" x14ac:dyDescent="0.25">
      <c r="A45" s="4">
        <v>2019</v>
      </c>
      <c r="B45" s="5">
        <v>1320486</v>
      </c>
      <c r="C45" s="5" t="s">
        <v>74</v>
      </c>
      <c r="D45" s="5">
        <v>607829</v>
      </c>
      <c r="E45" s="8">
        <v>412023885.64999998</v>
      </c>
      <c r="F45" s="5">
        <v>4904496</v>
      </c>
      <c r="G45" s="3">
        <v>236987293.27000001</v>
      </c>
      <c r="H45">
        <v>677.86151310648199</v>
      </c>
      <c r="I45">
        <v>8.0688739999999992</v>
      </c>
      <c r="J45">
        <v>389.891389305215</v>
      </c>
    </row>
    <row r="46" spans="1:10" x14ac:dyDescent="0.25">
      <c r="A46" s="4">
        <v>2015</v>
      </c>
      <c r="B46" s="5">
        <v>782840</v>
      </c>
      <c r="C46" s="5" t="s">
        <v>72</v>
      </c>
      <c r="D46" s="5">
        <v>0</v>
      </c>
      <c r="E46" s="8">
        <v>0</v>
      </c>
      <c r="F46" s="5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4">
        <v>2016</v>
      </c>
      <c r="B47" s="5">
        <v>1032131</v>
      </c>
      <c r="C47" s="5" t="s">
        <v>72</v>
      </c>
      <c r="D47" s="5">
        <v>601472</v>
      </c>
      <c r="E47" s="8">
        <v>482076894.91000003</v>
      </c>
      <c r="F47" s="5">
        <v>5801327</v>
      </c>
      <c r="G47" s="3">
        <v>301059167.27999997</v>
      </c>
      <c r="H47">
        <v>801.49515673215001</v>
      </c>
      <c r="I47">
        <v>9.6452150000000003</v>
      </c>
      <c r="J47">
        <v>500.53729397212101</v>
      </c>
    </row>
    <row r="48" spans="1:10" x14ac:dyDescent="0.25">
      <c r="A48" s="4">
        <v>2017</v>
      </c>
      <c r="B48" s="5">
        <v>1183544</v>
      </c>
      <c r="C48" s="5" t="s">
        <v>72</v>
      </c>
      <c r="D48" s="5">
        <v>743694</v>
      </c>
      <c r="E48" s="8">
        <v>601250225.50999999</v>
      </c>
      <c r="F48" s="5">
        <v>6974106</v>
      </c>
      <c r="G48" s="3">
        <v>404571341.01999998</v>
      </c>
      <c r="H48">
        <v>808.46453717523605</v>
      </c>
      <c r="I48">
        <v>9.3776550000000007</v>
      </c>
      <c r="J48">
        <v>544.00242710039299</v>
      </c>
    </row>
    <row r="49" spans="1:10" x14ac:dyDescent="0.25">
      <c r="A49" s="4">
        <v>2018</v>
      </c>
      <c r="B49" s="5">
        <v>1361490</v>
      </c>
      <c r="C49" s="5" t="s">
        <v>72</v>
      </c>
      <c r="D49" s="5">
        <v>852751</v>
      </c>
      <c r="E49" s="8">
        <v>669115358.59000003</v>
      </c>
      <c r="F49" s="5">
        <v>7668509</v>
      </c>
      <c r="G49" s="3">
        <v>457845096.08999997</v>
      </c>
      <c r="H49">
        <v>784.65502660213804</v>
      </c>
      <c r="I49">
        <v>8.9926700000000004</v>
      </c>
      <c r="J49">
        <v>536.90361675330701</v>
      </c>
    </row>
    <row r="50" spans="1:10" x14ac:dyDescent="0.25">
      <c r="A50" s="4">
        <v>2019</v>
      </c>
      <c r="B50" s="5">
        <v>1540844</v>
      </c>
      <c r="C50" s="5" t="s">
        <v>72</v>
      </c>
      <c r="D50" s="5">
        <v>971562</v>
      </c>
      <c r="E50" s="8">
        <v>742106634.52999997</v>
      </c>
      <c r="F50" s="5">
        <v>8497414</v>
      </c>
      <c r="G50" s="3">
        <v>515363001.87</v>
      </c>
      <c r="H50">
        <v>763.82838617607501</v>
      </c>
      <c r="I50">
        <v>8.7461359999999999</v>
      </c>
      <c r="J50">
        <v>530.44787864284501</v>
      </c>
    </row>
    <row r="51" spans="1:10" x14ac:dyDescent="0.25">
      <c r="A51" s="4">
        <v>2015</v>
      </c>
      <c r="B51" s="5">
        <v>286812</v>
      </c>
      <c r="C51" s="5" t="s">
        <v>80</v>
      </c>
      <c r="D51" s="4">
        <v>0</v>
      </c>
      <c r="E51" s="4">
        <v>0</v>
      </c>
      <c r="F51" s="4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4">
        <v>2016</v>
      </c>
      <c r="B52" s="5">
        <v>387301</v>
      </c>
      <c r="C52" s="5" t="s">
        <v>80</v>
      </c>
      <c r="D52" s="5">
        <v>209060</v>
      </c>
      <c r="E52" s="8">
        <v>145113293.30000001</v>
      </c>
      <c r="F52" s="5">
        <v>1864506</v>
      </c>
      <c r="G52" s="3">
        <v>90052429.480000004</v>
      </c>
      <c r="H52">
        <v>694.12270783507097</v>
      </c>
      <c r="I52">
        <v>8.9185199999999991</v>
      </c>
      <c r="J52">
        <v>430.749208265569</v>
      </c>
    </row>
    <row r="53" spans="1:10" x14ac:dyDescent="0.25">
      <c r="A53" s="4">
        <v>2017</v>
      </c>
      <c r="B53" s="5">
        <v>446912</v>
      </c>
      <c r="C53" s="5" t="s">
        <v>80</v>
      </c>
      <c r="D53" s="5">
        <v>259572</v>
      </c>
      <c r="E53" s="8">
        <v>184974874.97999999</v>
      </c>
      <c r="F53" s="5">
        <v>2156832</v>
      </c>
      <c r="G53" s="3">
        <v>121237290.62</v>
      </c>
      <c r="H53">
        <v>712.61490060561198</v>
      </c>
      <c r="I53">
        <v>8.3091849999999994</v>
      </c>
      <c r="J53">
        <v>467.06613432881801</v>
      </c>
    </row>
    <row r="54" spans="1:10" x14ac:dyDescent="0.25">
      <c r="A54" s="4">
        <v>2018</v>
      </c>
      <c r="B54" s="5">
        <v>543837</v>
      </c>
      <c r="C54" s="5" t="s">
        <v>80</v>
      </c>
      <c r="D54" s="5">
        <v>302588</v>
      </c>
      <c r="E54" s="8">
        <v>218133353.22</v>
      </c>
      <c r="F54" s="5">
        <v>2446285</v>
      </c>
      <c r="G54" s="3">
        <v>146584798.62</v>
      </c>
      <c r="H54">
        <v>720.89227999788397</v>
      </c>
      <c r="I54">
        <v>8.0845400000000005</v>
      </c>
      <c r="J54">
        <v>484.43691957380901</v>
      </c>
    </row>
    <row r="55" spans="1:10" x14ac:dyDescent="0.25">
      <c r="A55" s="4">
        <v>2019</v>
      </c>
      <c r="B55" s="5">
        <v>698291</v>
      </c>
      <c r="C55" s="5" t="s">
        <v>80</v>
      </c>
      <c r="D55" s="5">
        <v>367369</v>
      </c>
      <c r="E55" s="8">
        <v>258450997.59</v>
      </c>
      <c r="F55" s="5">
        <v>2905551</v>
      </c>
      <c r="G55" s="3">
        <v>175995646.74000001</v>
      </c>
      <c r="H55">
        <v>703.51879878269494</v>
      </c>
      <c r="I55">
        <v>7.9090800000000003</v>
      </c>
      <c r="J55">
        <v>479.07048972558903</v>
      </c>
    </row>
    <row r="56" spans="1:10" x14ac:dyDescent="0.25">
      <c r="A56" s="4">
        <v>2015</v>
      </c>
      <c r="B56" s="5">
        <v>573048</v>
      </c>
      <c r="C56" s="5" t="s">
        <v>78</v>
      </c>
      <c r="D56" s="4">
        <v>0</v>
      </c>
      <c r="E56" s="4">
        <v>0</v>
      </c>
      <c r="F56" s="4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4">
        <v>2016</v>
      </c>
      <c r="B57" s="5">
        <v>825032</v>
      </c>
      <c r="C57" s="5" t="s">
        <v>78</v>
      </c>
      <c r="D57" s="5">
        <v>414436</v>
      </c>
      <c r="E57" s="8">
        <v>293000704.11000001</v>
      </c>
      <c r="F57" s="5">
        <v>3464708</v>
      </c>
      <c r="G57" s="3">
        <v>174423009.84999999</v>
      </c>
      <c r="H57">
        <v>706.98661339748401</v>
      </c>
      <c r="I57">
        <v>8.3600549999999991</v>
      </c>
      <c r="J57">
        <v>420.868384623922</v>
      </c>
    </row>
    <row r="58" spans="1:10" x14ac:dyDescent="0.25">
      <c r="A58" s="4">
        <v>2017</v>
      </c>
      <c r="B58" s="5">
        <v>1011941</v>
      </c>
      <c r="C58" s="5" t="s">
        <v>78</v>
      </c>
      <c r="D58" s="5">
        <v>536926</v>
      </c>
      <c r="E58" s="8">
        <v>387253817.81</v>
      </c>
      <c r="F58" s="5">
        <v>4205716</v>
      </c>
      <c r="G58" s="3">
        <v>245252973.96000001</v>
      </c>
      <c r="H58">
        <v>721.24243901394198</v>
      </c>
      <c r="I58">
        <v>7.8329519999999997</v>
      </c>
      <c r="J58">
        <v>456.77239314169901</v>
      </c>
    </row>
    <row r="59" spans="1:10" x14ac:dyDescent="0.25">
      <c r="A59" s="4">
        <v>2018</v>
      </c>
      <c r="B59" s="5">
        <v>1281019</v>
      </c>
      <c r="C59" s="5" t="s">
        <v>78</v>
      </c>
      <c r="D59" s="5">
        <v>647309</v>
      </c>
      <c r="E59" s="8">
        <v>467771525.54000002</v>
      </c>
      <c r="F59" s="5">
        <v>5017980</v>
      </c>
      <c r="G59" s="3">
        <v>299300038.51999998</v>
      </c>
      <c r="H59">
        <v>722.64023138871801</v>
      </c>
      <c r="I59">
        <v>7.7520619999999996</v>
      </c>
      <c r="J59">
        <v>462.375833674489</v>
      </c>
    </row>
    <row r="60" spans="1:10" x14ac:dyDescent="0.25">
      <c r="A60" s="4">
        <v>2019</v>
      </c>
      <c r="B60" s="5">
        <v>1537589</v>
      </c>
      <c r="C60" s="5" t="s">
        <v>78</v>
      </c>
      <c r="D60" s="5">
        <v>807949</v>
      </c>
      <c r="E60" s="8">
        <v>557906952.59000003</v>
      </c>
      <c r="F60" s="5">
        <v>5941025</v>
      </c>
      <c r="G60" s="3">
        <v>350394301.04000002</v>
      </c>
      <c r="H60">
        <v>690.522486679233</v>
      </c>
      <c r="I60">
        <v>7.3532169999999999</v>
      </c>
      <c r="J60">
        <v>433.68368676735702</v>
      </c>
    </row>
  </sheetData>
  <sortState ref="A4:J60">
    <sortCondition ref="C4:C60"/>
    <sortCondition ref="A4:A60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81"/>
  <sheetViews>
    <sheetView workbookViewId="0">
      <selection activeCell="K21" sqref="K21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8" x14ac:dyDescent="0.25">
      <c r="A2" s="4"/>
      <c r="B2" s="4"/>
      <c r="C2" s="4" t="s">
        <v>66</v>
      </c>
      <c r="D2" s="4" t="s">
        <v>67</v>
      </c>
      <c r="E2" s="4" t="s">
        <v>68</v>
      </c>
      <c r="F2" s="4" t="s">
        <v>69</v>
      </c>
    </row>
    <row r="3" spans="1:8" x14ac:dyDescent="0.25">
      <c r="A3" s="6" t="s">
        <v>6</v>
      </c>
      <c r="B3" s="6" t="s">
        <v>15</v>
      </c>
      <c r="C3" s="6" t="s">
        <v>14</v>
      </c>
      <c r="D3" s="6" t="s">
        <v>16</v>
      </c>
      <c r="E3" s="6" t="s">
        <v>17</v>
      </c>
      <c r="F3" s="6" t="s">
        <v>18</v>
      </c>
      <c r="G3" t="s">
        <v>89</v>
      </c>
      <c r="H3" t="s">
        <v>90</v>
      </c>
    </row>
    <row r="4" spans="1:8" x14ac:dyDescent="0.25">
      <c r="A4" s="6">
        <v>2019</v>
      </c>
      <c r="B4" s="7">
        <v>2839377</v>
      </c>
      <c r="C4" s="7" t="s">
        <v>58</v>
      </c>
      <c r="D4" s="7">
        <v>722444</v>
      </c>
      <c r="E4" s="9">
        <v>62313812.43</v>
      </c>
      <c r="F4" s="7">
        <v>1771282</v>
      </c>
      <c r="G4">
        <v>86.254176697432598</v>
      </c>
      <c r="H4">
        <v>2.4517910000000001</v>
      </c>
    </row>
    <row r="5" spans="1:8" x14ac:dyDescent="0.25">
      <c r="A5" s="6">
        <v>2017</v>
      </c>
      <c r="B5" s="7">
        <v>1883120</v>
      </c>
      <c r="C5" s="7" t="s">
        <v>116</v>
      </c>
      <c r="D5" s="7">
        <v>533074</v>
      </c>
      <c r="E5" s="9">
        <v>158468885.97</v>
      </c>
      <c r="F5" s="7">
        <v>1128307</v>
      </c>
      <c r="G5">
        <v>297.273710535497</v>
      </c>
      <c r="H5">
        <v>2.1166040000000002</v>
      </c>
    </row>
    <row r="6" spans="1:8" x14ac:dyDescent="0.25">
      <c r="A6" s="6">
        <v>2018</v>
      </c>
      <c r="B6" s="7">
        <v>1830390</v>
      </c>
      <c r="C6" s="7" t="s">
        <v>54</v>
      </c>
      <c r="D6" s="7">
        <v>545721</v>
      </c>
      <c r="E6" s="9">
        <v>83812451.019999996</v>
      </c>
      <c r="F6" s="7">
        <v>1290221</v>
      </c>
      <c r="G6">
        <v>153.58113581848599</v>
      </c>
      <c r="H6">
        <v>2.3642500000000002</v>
      </c>
    </row>
    <row r="7" spans="1:8" x14ac:dyDescent="0.25">
      <c r="A7" s="6">
        <v>2016</v>
      </c>
      <c r="B7" s="7">
        <v>2453171</v>
      </c>
      <c r="C7" s="7" t="s">
        <v>20</v>
      </c>
      <c r="D7" s="7">
        <v>858951</v>
      </c>
      <c r="E7" s="9">
        <v>57912506.439999998</v>
      </c>
      <c r="F7" s="7">
        <v>2252033</v>
      </c>
      <c r="G7">
        <v>67.422363371135205</v>
      </c>
      <c r="H7">
        <v>2.6218409999999999</v>
      </c>
    </row>
    <row r="8" spans="1:8" x14ac:dyDescent="0.25">
      <c r="A8" s="6">
        <v>2019</v>
      </c>
      <c r="B8" s="7">
        <v>2644047</v>
      </c>
      <c r="C8" s="7" t="s">
        <v>117</v>
      </c>
      <c r="D8" s="7">
        <v>676093</v>
      </c>
      <c r="E8" s="9">
        <v>44144168.719999999</v>
      </c>
      <c r="F8" s="7">
        <v>1538692</v>
      </c>
      <c r="G8">
        <v>65.293042111070505</v>
      </c>
      <c r="H8">
        <v>2.2758579999999999</v>
      </c>
    </row>
    <row r="9" spans="1:8" x14ac:dyDescent="0.25">
      <c r="A9" s="6">
        <v>2019</v>
      </c>
      <c r="B9" s="7">
        <v>5499686</v>
      </c>
      <c r="C9" s="7" t="s">
        <v>20</v>
      </c>
      <c r="D9" s="7">
        <v>1834942</v>
      </c>
      <c r="E9" s="9">
        <v>130344858.73999999</v>
      </c>
      <c r="F9" s="7">
        <v>4783509</v>
      </c>
      <c r="G9">
        <v>71.034865810472397</v>
      </c>
      <c r="H9">
        <v>2.6068989999999999</v>
      </c>
    </row>
    <row r="10" spans="1:8" x14ac:dyDescent="0.25">
      <c r="A10" s="6">
        <v>2018</v>
      </c>
      <c r="B10" s="7">
        <v>2711056</v>
      </c>
      <c r="C10" s="7" t="s">
        <v>118</v>
      </c>
      <c r="D10" s="7">
        <v>949578</v>
      </c>
      <c r="E10" s="9">
        <v>276310378.38</v>
      </c>
      <c r="F10" s="7">
        <v>2544897</v>
      </c>
      <c r="G10">
        <v>290.98228726866</v>
      </c>
      <c r="H10">
        <v>2.6800290000000002</v>
      </c>
    </row>
    <row r="11" spans="1:8" x14ac:dyDescent="0.25">
      <c r="A11" s="6">
        <v>2017</v>
      </c>
      <c r="B11" s="7">
        <v>2425157</v>
      </c>
      <c r="C11" s="7" t="s">
        <v>31</v>
      </c>
      <c r="D11" s="7">
        <v>938246</v>
      </c>
      <c r="E11" s="9">
        <v>73770033.859999999</v>
      </c>
      <c r="F11" s="7">
        <v>2874733</v>
      </c>
      <c r="G11">
        <v>78.625471209043198</v>
      </c>
      <c r="H11">
        <v>3.0639430000000001</v>
      </c>
    </row>
    <row r="12" spans="1:8" x14ac:dyDescent="0.25">
      <c r="A12" s="6">
        <v>2017</v>
      </c>
      <c r="B12" s="7">
        <v>150239</v>
      </c>
      <c r="C12" s="7" t="s">
        <v>53</v>
      </c>
      <c r="D12" s="7">
        <v>26237</v>
      </c>
      <c r="E12" s="9">
        <v>2524797.5099999998</v>
      </c>
      <c r="F12" s="7">
        <v>74155</v>
      </c>
      <c r="G12">
        <v>96.230419255250197</v>
      </c>
      <c r="H12">
        <v>2.826352</v>
      </c>
    </row>
    <row r="13" spans="1:8" x14ac:dyDescent="0.25">
      <c r="A13" s="6">
        <v>2016</v>
      </c>
      <c r="B13" s="7">
        <v>1723421</v>
      </c>
      <c r="C13" s="7" t="s">
        <v>118</v>
      </c>
      <c r="D13" s="7">
        <v>534389</v>
      </c>
      <c r="E13" s="9">
        <v>140631829.81999999</v>
      </c>
      <c r="F13" s="7">
        <v>1493912</v>
      </c>
      <c r="G13">
        <v>263.16378110327798</v>
      </c>
      <c r="H13">
        <v>2.7955510000000001</v>
      </c>
    </row>
    <row r="14" spans="1:8" x14ac:dyDescent="0.25">
      <c r="A14" s="6">
        <v>2019</v>
      </c>
      <c r="B14" s="7">
        <v>3462394</v>
      </c>
      <c r="C14" s="7" t="s">
        <v>25</v>
      </c>
      <c r="D14" s="7">
        <v>1320949</v>
      </c>
      <c r="E14" s="9">
        <v>642988205.92999995</v>
      </c>
      <c r="F14" s="7">
        <v>7362598</v>
      </c>
      <c r="G14">
        <v>486.76232460904998</v>
      </c>
      <c r="H14">
        <v>5.5737180000000004</v>
      </c>
    </row>
    <row r="15" spans="1:8" x14ac:dyDescent="0.25">
      <c r="A15" s="6">
        <v>2018</v>
      </c>
      <c r="B15" s="7">
        <v>2545326</v>
      </c>
      <c r="C15" s="7" t="s">
        <v>42</v>
      </c>
      <c r="D15" s="7">
        <v>755662</v>
      </c>
      <c r="E15" s="9">
        <v>46499609.359999999</v>
      </c>
      <c r="F15" s="7">
        <v>1772209</v>
      </c>
      <c r="G15">
        <v>61.534931437600399</v>
      </c>
      <c r="H15">
        <v>2.34524</v>
      </c>
    </row>
    <row r="16" spans="1:8" x14ac:dyDescent="0.25">
      <c r="A16" s="6">
        <v>2015</v>
      </c>
      <c r="B16" s="7">
        <v>544471</v>
      </c>
      <c r="C16" s="7" t="s">
        <v>119</v>
      </c>
      <c r="D16" s="7">
        <v>0</v>
      </c>
      <c r="E16" s="9">
        <v>0</v>
      </c>
      <c r="F16" s="7">
        <v>0</v>
      </c>
      <c r="G16">
        <v>0</v>
      </c>
      <c r="H16">
        <v>0</v>
      </c>
    </row>
    <row r="17" spans="1:8" x14ac:dyDescent="0.25">
      <c r="A17" s="6">
        <v>2016</v>
      </c>
      <c r="B17" s="7">
        <v>1275099</v>
      </c>
      <c r="C17" s="7" t="s">
        <v>21</v>
      </c>
      <c r="D17" s="7">
        <v>362363</v>
      </c>
      <c r="E17" s="9">
        <v>22883408.91</v>
      </c>
      <c r="F17" s="7">
        <v>810036</v>
      </c>
      <c r="G17">
        <v>63.150511807220902</v>
      </c>
      <c r="H17">
        <v>2.2354259999999999</v>
      </c>
    </row>
    <row r="18" spans="1:8" x14ac:dyDescent="0.25">
      <c r="A18" s="6">
        <v>2019</v>
      </c>
      <c r="B18" s="7">
        <v>3407007</v>
      </c>
      <c r="C18" s="7" t="s">
        <v>48</v>
      </c>
      <c r="D18" s="7">
        <v>987682</v>
      </c>
      <c r="E18" s="9">
        <v>94616941.969999999</v>
      </c>
      <c r="F18" s="7">
        <v>2512827</v>
      </c>
      <c r="G18">
        <v>95.796969034567795</v>
      </c>
      <c r="H18">
        <v>2.5441660000000001</v>
      </c>
    </row>
    <row r="19" spans="1:8" x14ac:dyDescent="0.25">
      <c r="A19" s="6">
        <v>2019</v>
      </c>
      <c r="B19" s="7">
        <v>2165240</v>
      </c>
      <c r="C19" s="7" t="s">
        <v>33</v>
      </c>
      <c r="D19" s="7">
        <v>426256</v>
      </c>
      <c r="E19" s="9">
        <v>9964312.9499999993</v>
      </c>
      <c r="F19" s="7">
        <v>968420</v>
      </c>
      <c r="G19">
        <v>23.3763582213505</v>
      </c>
      <c r="H19">
        <v>2.2719209999999999</v>
      </c>
    </row>
    <row r="20" spans="1:8" x14ac:dyDescent="0.25">
      <c r="A20" s="6">
        <v>2018</v>
      </c>
      <c r="B20" s="7">
        <v>335110</v>
      </c>
      <c r="C20" s="7" t="s">
        <v>55</v>
      </c>
      <c r="D20" s="7">
        <v>88128</v>
      </c>
      <c r="E20" s="9">
        <v>59062994.57</v>
      </c>
      <c r="F20" s="7">
        <v>302412</v>
      </c>
      <c r="G20">
        <v>670.19556293119001</v>
      </c>
      <c r="H20">
        <v>3.431508</v>
      </c>
    </row>
    <row r="21" spans="1:8" x14ac:dyDescent="0.25">
      <c r="A21" s="6">
        <v>2018</v>
      </c>
      <c r="B21" s="7">
        <v>3903748</v>
      </c>
      <c r="C21" s="7" t="s">
        <v>20</v>
      </c>
      <c r="D21" s="7">
        <v>1479668</v>
      </c>
      <c r="E21" s="9">
        <v>103586940.63</v>
      </c>
      <c r="F21" s="7">
        <v>3814234</v>
      </c>
      <c r="G21">
        <v>70.006880347483303</v>
      </c>
      <c r="H21">
        <v>2.577763</v>
      </c>
    </row>
    <row r="22" spans="1:8" x14ac:dyDescent="0.25">
      <c r="A22" s="6">
        <v>2019</v>
      </c>
      <c r="B22" s="7">
        <v>362002</v>
      </c>
      <c r="C22" s="7" t="s">
        <v>23</v>
      </c>
      <c r="D22" s="7">
        <v>50804</v>
      </c>
      <c r="E22" s="9">
        <v>7002778.2999999998</v>
      </c>
      <c r="F22" s="7">
        <v>110436</v>
      </c>
      <c r="G22">
        <v>137.83911306196299</v>
      </c>
      <c r="H22">
        <v>2.1737649999999999</v>
      </c>
    </row>
    <row r="23" spans="1:8" x14ac:dyDescent="0.25">
      <c r="A23" s="6">
        <v>2016</v>
      </c>
      <c r="B23" s="7">
        <v>1484806</v>
      </c>
      <c r="C23" s="7" t="s">
        <v>42</v>
      </c>
      <c r="D23" s="7">
        <v>417876</v>
      </c>
      <c r="E23" s="9">
        <v>21044281.399999999</v>
      </c>
      <c r="F23" s="7">
        <v>981767</v>
      </c>
      <c r="G23">
        <v>50.360110176224502</v>
      </c>
      <c r="H23">
        <v>2.349421</v>
      </c>
    </row>
    <row r="24" spans="1:8" x14ac:dyDescent="0.25">
      <c r="A24" s="6">
        <v>2018</v>
      </c>
      <c r="B24" s="7">
        <v>2428111</v>
      </c>
      <c r="C24" s="7" t="s">
        <v>48</v>
      </c>
      <c r="D24" s="7">
        <v>767281</v>
      </c>
      <c r="E24" s="9">
        <v>67898245.909999996</v>
      </c>
      <c r="F24" s="7">
        <v>1926753</v>
      </c>
      <c r="G24">
        <v>88.492020407125906</v>
      </c>
      <c r="H24">
        <v>2.5111430000000001</v>
      </c>
    </row>
    <row r="25" spans="1:8" x14ac:dyDescent="0.25">
      <c r="A25" s="6">
        <v>2019</v>
      </c>
      <c r="B25" s="7">
        <v>656305</v>
      </c>
      <c r="C25" s="7" t="s">
        <v>36</v>
      </c>
      <c r="D25" s="7">
        <v>137095</v>
      </c>
      <c r="E25" s="9">
        <v>41429965.119999997</v>
      </c>
      <c r="F25" s="7">
        <v>483518</v>
      </c>
      <c r="G25">
        <v>302.19895050877102</v>
      </c>
      <c r="H25">
        <v>3.5268820000000001</v>
      </c>
    </row>
    <row r="26" spans="1:8" x14ac:dyDescent="0.25">
      <c r="A26" s="6">
        <v>2019</v>
      </c>
      <c r="B26" s="7">
        <v>792975</v>
      </c>
      <c r="C26" s="7" t="s">
        <v>51</v>
      </c>
      <c r="D26" s="7">
        <v>271961</v>
      </c>
      <c r="E26" s="9">
        <v>127324041.12</v>
      </c>
      <c r="F26" s="7">
        <v>1412951</v>
      </c>
      <c r="G26">
        <v>468.17021970061802</v>
      </c>
      <c r="H26">
        <v>5.195417</v>
      </c>
    </row>
    <row r="27" spans="1:8" x14ac:dyDescent="0.25">
      <c r="A27" s="6">
        <v>2019</v>
      </c>
      <c r="B27" s="7">
        <v>6539466</v>
      </c>
      <c r="C27" s="7" t="s">
        <v>22</v>
      </c>
      <c r="D27" s="7">
        <v>2433518</v>
      </c>
      <c r="E27" s="9">
        <v>196812452.56</v>
      </c>
      <c r="F27" s="7">
        <v>7187907</v>
      </c>
      <c r="G27">
        <v>80.875692129665694</v>
      </c>
      <c r="H27">
        <v>2.9537100000000001</v>
      </c>
    </row>
    <row r="28" spans="1:8" x14ac:dyDescent="0.25">
      <c r="A28" s="6">
        <v>2019</v>
      </c>
      <c r="B28" s="7">
        <v>5243210</v>
      </c>
      <c r="C28" s="7" t="s">
        <v>28</v>
      </c>
      <c r="D28" s="7">
        <v>1810298</v>
      </c>
      <c r="E28" s="9">
        <v>130644914.06</v>
      </c>
      <c r="F28" s="7">
        <v>5201946</v>
      </c>
      <c r="G28">
        <v>72.167628788188395</v>
      </c>
      <c r="H28">
        <v>2.8735300000000001</v>
      </c>
    </row>
    <row r="29" spans="1:8" x14ac:dyDescent="0.25">
      <c r="A29" s="6">
        <v>2018</v>
      </c>
      <c r="B29" s="7">
        <v>1938837</v>
      </c>
      <c r="C29" s="7" t="s">
        <v>117</v>
      </c>
      <c r="D29" s="7">
        <v>535044</v>
      </c>
      <c r="E29" s="9">
        <v>34040646.490000002</v>
      </c>
      <c r="F29" s="7">
        <v>1227034</v>
      </c>
      <c r="G29">
        <v>63.622144141416399</v>
      </c>
      <c r="H29">
        <v>2.2933319999999999</v>
      </c>
    </row>
    <row r="30" spans="1:8" x14ac:dyDescent="0.25">
      <c r="A30" s="6">
        <v>2016</v>
      </c>
      <c r="B30" s="7">
        <v>238224</v>
      </c>
      <c r="C30" s="7" t="s">
        <v>23</v>
      </c>
      <c r="D30" s="7">
        <v>38284</v>
      </c>
      <c r="E30" s="9">
        <v>5630258.9800000004</v>
      </c>
      <c r="F30" s="7">
        <v>86545</v>
      </c>
      <c r="G30">
        <v>147.065588235294</v>
      </c>
      <c r="H30">
        <v>2.2606039999999998</v>
      </c>
    </row>
    <row r="31" spans="1:8" x14ac:dyDescent="0.25">
      <c r="A31" s="6">
        <v>2019</v>
      </c>
      <c r="B31" s="7">
        <v>1550155</v>
      </c>
      <c r="C31" s="7" t="s">
        <v>62</v>
      </c>
      <c r="D31" s="7">
        <v>353049</v>
      </c>
      <c r="E31" s="9">
        <v>89553055.879999995</v>
      </c>
      <c r="F31" s="7">
        <v>861214</v>
      </c>
      <c r="G31">
        <v>253.656166367841</v>
      </c>
      <c r="H31">
        <v>2.4393609999999999</v>
      </c>
    </row>
    <row r="32" spans="1:8" x14ac:dyDescent="0.25">
      <c r="A32" s="6">
        <v>2019</v>
      </c>
      <c r="B32" s="7">
        <v>1240835</v>
      </c>
      <c r="C32" s="7" t="s">
        <v>64</v>
      </c>
      <c r="D32" s="7">
        <v>244552</v>
      </c>
      <c r="E32" s="9">
        <v>47489009.439999998</v>
      </c>
      <c r="F32" s="7">
        <v>746937</v>
      </c>
      <c r="G32">
        <v>194.18777781412501</v>
      </c>
      <c r="H32">
        <v>3.0543070000000001</v>
      </c>
    </row>
    <row r="33" spans="1:8" x14ac:dyDescent="0.25">
      <c r="A33" s="6">
        <v>2016</v>
      </c>
      <c r="B33" s="7">
        <v>2292684</v>
      </c>
      <c r="C33" s="7" t="s">
        <v>28</v>
      </c>
      <c r="D33" s="7">
        <v>836263</v>
      </c>
      <c r="E33" s="9">
        <v>53243538.630000003</v>
      </c>
      <c r="F33" s="7">
        <v>2459670</v>
      </c>
      <c r="G33">
        <v>63.668413680863502</v>
      </c>
      <c r="H33">
        <v>2.9412630000000002</v>
      </c>
    </row>
    <row r="34" spans="1:8" x14ac:dyDescent="0.25">
      <c r="A34" s="6">
        <v>2017</v>
      </c>
      <c r="B34" s="7">
        <v>2958394</v>
      </c>
      <c r="C34" s="7" t="s">
        <v>28</v>
      </c>
      <c r="D34" s="7">
        <v>1147908</v>
      </c>
      <c r="E34" s="9">
        <v>76963241.920000002</v>
      </c>
      <c r="F34" s="7">
        <v>3376771</v>
      </c>
      <c r="G34">
        <v>67.046524564686294</v>
      </c>
      <c r="H34">
        <v>2.9416730000000002</v>
      </c>
    </row>
    <row r="35" spans="1:8" x14ac:dyDescent="0.25">
      <c r="A35" s="6">
        <v>2017</v>
      </c>
      <c r="B35" s="7">
        <v>1568847</v>
      </c>
      <c r="C35" s="7" t="s">
        <v>58</v>
      </c>
      <c r="D35" s="7">
        <v>469266</v>
      </c>
      <c r="E35" s="9">
        <v>32873729.539999999</v>
      </c>
      <c r="F35" s="7">
        <v>1164952</v>
      </c>
      <c r="G35">
        <v>70.053508116931496</v>
      </c>
      <c r="H35">
        <v>2.4824980000000001</v>
      </c>
    </row>
    <row r="36" spans="1:8" x14ac:dyDescent="0.25">
      <c r="A36" s="6">
        <v>2018</v>
      </c>
      <c r="B36" s="7">
        <v>276595</v>
      </c>
      <c r="C36" s="7" t="s">
        <v>120</v>
      </c>
      <c r="D36" s="7">
        <v>32700</v>
      </c>
      <c r="E36" s="9">
        <v>1744455.34</v>
      </c>
      <c r="F36" s="7">
        <v>47987</v>
      </c>
      <c r="G36">
        <v>53.347258103975498</v>
      </c>
      <c r="H36">
        <v>1.467492</v>
      </c>
    </row>
    <row r="37" spans="1:8" x14ac:dyDescent="0.25">
      <c r="A37" s="6">
        <v>2018</v>
      </c>
      <c r="B37" s="7">
        <v>4720689</v>
      </c>
      <c r="C37" s="7" t="s">
        <v>22</v>
      </c>
      <c r="D37" s="7">
        <v>1923678</v>
      </c>
      <c r="E37" s="9">
        <v>149334550.41</v>
      </c>
      <c r="F37" s="7">
        <v>5699712</v>
      </c>
      <c r="G37">
        <v>77.629702273457397</v>
      </c>
      <c r="H37">
        <v>2.9629240000000001</v>
      </c>
    </row>
    <row r="38" spans="1:8" x14ac:dyDescent="0.25">
      <c r="A38" s="6">
        <v>2017</v>
      </c>
      <c r="B38" s="7">
        <v>1141576</v>
      </c>
      <c r="C38" s="7" t="s">
        <v>40</v>
      </c>
      <c r="D38" s="7">
        <v>267459</v>
      </c>
      <c r="E38" s="9">
        <v>4925878.84</v>
      </c>
      <c r="F38" s="7">
        <v>491823</v>
      </c>
      <c r="G38">
        <v>18.4173231785058</v>
      </c>
      <c r="H38">
        <v>1.8388720000000001</v>
      </c>
    </row>
    <row r="39" spans="1:8" x14ac:dyDescent="0.25">
      <c r="A39" s="6">
        <v>2018</v>
      </c>
      <c r="B39" s="7">
        <v>2096171</v>
      </c>
      <c r="C39" s="7" t="s">
        <v>116</v>
      </c>
      <c r="D39" s="7">
        <v>616475</v>
      </c>
      <c r="E39" s="9">
        <v>188194737.84999999</v>
      </c>
      <c r="F39" s="7">
        <v>1256094</v>
      </c>
      <c r="G39">
        <v>305.275538910742</v>
      </c>
      <c r="H39">
        <v>2.0375420000000002</v>
      </c>
    </row>
    <row r="40" spans="1:8" x14ac:dyDescent="0.25">
      <c r="A40" s="6">
        <v>2017</v>
      </c>
      <c r="B40" s="7">
        <v>1874196</v>
      </c>
      <c r="C40" s="7" t="s">
        <v>25</v>
      </c>
      <c r="D40" s="7">
        <v>828369</v>
      </c>
      <c r="E40" s="9">
        <v>372655685.66000003</v>
      </c>
      <c r="F40" s="7">
        <v>4691414</v>
      </c>
      <c r="G40">
        <v>449.86676910893499</v>
      </c>
      <c r="H40">
        <v>5.6634349999999998</v>
      </c>
    </row>
    <row r="41" spans="1:8" x14ac:dyDescent="0.25">
      <c r="A41" s="6">
        <v>2018</v>
      </c>
      <c r="B41" s="7">
        <v>1135003</v>
      </c>
      <c r="C41" s="7" t="s">
        <v>62</v>
      </c>
      <c r="D41" s="7">
        <v>282345</v>
      </c>
      <c r="E41" s="9">
        <v>67619936.620000005</v>
      </c>
      <c r="F41" s="7">
        <v>694242</v>
      </c>
      <c r="G41">
        <v>239.494011298234</v>
      </c>
      <c r="H41">
        <v>2.4588420000000002</v>
      </c>
    </row>
    <row r="42" spans="1:8" x14ac:dyDescent="0.25">
      <c r="A42" s="6">
        <v>2019</v>
      </c>
      <c r="B42" s="7">
        <v>344220</v>
      </c>
      <c r="C42" s="7" t="s">
        <v>120</v>
      </c>
      <c r="D42" s="7">
        <v>38223</v>
      </c>
      <c r="E42" s="9">
        <v>1908826.5</v>
      </c>
      <c r="F42" s="7">
        <v>55056</v>
      </c>
      <c r="G42">
        <v>49.9392119927792</v>
      </c>
      <c r="H42">
        <v>1.4403889999999999</v>
      </c>
    </row>
    <row r="43" spans="1:8" x14ac:dyDescent="0.25">
      <c r="A43" s="6">
        <v>2019</v>
      </c>
      <c r="B43" s="7">
        <v>1987413</v>
      </c>
      <c r="C43" s="7" t="s">
        <v>40</v>
      </c>
      <c r="D43" s="7">
        <v>408185</v>
      </c>
      <c r="E43" s="9">
        <v>7566187.3300000001</v>
      </c>
      <c r="F43" s="7">
        <v>740614</v>
      </c>
      <c r="G43">
        <v>18.536171907345899</v>
      </c>
      <c r="H43">
        <v>1.8144070000000001</v>
      </c>
    </row>
    <row r="44" spans="1:8" x14ac:dyDescent="0.25">
      <c r="A44" s="6">
        <v>2016</v>
      </c>
      <c r="B44" s="7">
        <v>256048</v>
      </c>
      <c r="C44" s="7" t="s">
        <v>55</v>
      </c>
      <c r="D44" s="7">
        <v>66655</v>
      </c>
      <c r="E44" s="9">
        <v>51214708.270000003</v>
      </c>
      <c r="F44" s="7">
        <v>242521</v>
      </c>
      <c r="G44">
        <v>768.35508619008306</v>
      </c>
      <c r="H44">
        <v>3.6384509999999999</v>
      </c>
    </row>
    <row r="45" spans="1:8" x14ac:dyDescent="0.25">
      <c r="A45" s="6">
        <v>2018</v>
      </c>
      <c r="B45" s="7">
        <v>1383786</v>
      </c>
      <c r="C45" s="7" t="s">
        <v>40</v>
      </c>
      <c r="D45" s="7">
        <v>332118</v>
      </c>
      <c r="E45" s="9">
        <v>6030966.8700000001</v>
      </c>
      <c r="F45" s="7">
        <v>607014</v>
      </c>
      <c r="G45">
        <v>18.159108720394499</v>
      </c>
      <c r="H45">
        <v>1.8277049999999999</v>
      </c>
    </row>
    <row r="46" spans="1:8" x14ac:dyDescent="0.25">
      <c r="A46" s="6">
        <v>2016</v>
      </c>
      <c r="B46" s="7">
        <v>750286</v>
      </c>
      <c r="C46" s="7" t="s">
        <v>57</v>
      </c>
      <c r="D46" s="7">
        <v>181755</v>
      </c>
      <c r="E46" s="9">
        <v>26794473.109999999</v>
      </c>
      <c r="F46" s="7">
        <v>505101</v>
      </c>
      <c r="G46">
        <v>147.42083084371799</v>
      </c>
      <c r="H46">
        <v>2.7790210000000002</v>
      </c>
    </row>
    <row r="47" spans="1:8" x14ac:dyDescent="0.25">
      <c r="A47" s="6">
        <v>2017</v>
      </c>
      <c r="B47" s="7">
        <v>596791</v>
      </c>
      <c r="C47" s="7" t="s">
        <v>119</v>
      </c>
      <c r="D47" s="7">
        <v>166980</v>
      </c>
      <c r="E47" s="9">
        <v>16777361.899999999</v>
      </c>
      <c r="F47" s="7">
        <v>365151</v>
      </c>
      <c r="G47">
        <v>100.47527787759</v>
      </c>
      <c r="H47">
        <v>2.1867939999999999</v>
      </c>
    </row>
    <row r="48" spans="1:8" x14ac:dyDescent="0.25">
      <c r="A48" s="6">
        <v>2017</v>
      </c>
      <c r="B48" s="7">
        <v>387792</v>
      </c>
      <c r="C48" s="7" t="s">
        <v>36</v>
      </c>
      <c r="D48" s="7">
        <v>89241</v>
      </c>
      <c r="E48" s="9">
        <v>26751280.969999999</v>
      </c>
      <c r="F48" s="7">
        <v>310220</v>
      </c>
      <c r="G48">
        <v>299.76446891003002</v>
      </c>
      <c r="H48">
        <v>3.4762040000000001</v>
      </c>
    </row>
    <row r="49" spans="1:8" x14ac:dyDescent="0.25">
      <c r="A49" s="6">
        <v>2016</v>
      </c>
      <c r="B49" s="7">
        <v>331442</v>
      </c>
      <c r="C49" s="7" t="s">
        <v>36</v>
      </c>
      <c r="D49" s="7">
        <v>70140</v>
      </c>
      <c r="E49" s="9">
        <v>20136793.73</v>
      </c>
      <c r="F49" s="7">
        <v>236700</v>
      </c>
      <c r="G49">
        <v>287.09429327060099</v>
      </c>
      <c r="H49">
        <v>3.374679</v>
      </c>
    </row>
    <row r="50" spans="1:8" x14ac:dyDescent="0.25">
      <c r="A50" s="6">
        <v>2016</v>
      </c>
      <c r="B50" s="7">
        <v>394209</v>
      </c>
      <c r="C50" s="7" t="s">
        <v>65</v>
      </c>
      <c r="D50" s="7">
        <v>55890</v>
      </c>
      <c r="E50" s="9">
        <v>13638828.32</v>
      </c>
      <c r="F50" s="7">
        <v>126308</v>
      </c>
      <c r="G50">
        <v>244.02985006262301</v>
      </c>
      <c r="H50">
        <v>2.2599390000000001</v>
      </c>
    </row>
    <row r="51" spans="1:8" x14ac:dyDescent="0.25">
      <c r="A51" s="6">
        <v>2019</v>
      </c>
      <c r="B51" s="7">
        <v>2438475</v>
      </c>
      <c r="C51" s="7" t="s">
        <v>54</v>
      </c>
      <c r="D51" s="7">
        <v>682870</v>
      </c>
      <c r="E51" s="9">
        <v>107958963.62</v>
      </c>
      <c r="F51" s="7">
        <v>1564139</v>
      </c>
      <c r="G51">
        <v>158.09592399724599</v>
      </c>
      <c r="H51">
        <v>2.2905359999999999</v>
      </c>
    </row>
    <row r="52" spans="1:8" x14ac:dyDescent="0.25">
      <c r="A52" s="6">
        <v>2016</v>
      </c>
      <c r="B52" s="7">
        <v>1196221</v>
      </c>
      <c r="C52" s="7" t="s">
        <v>54</v>
      </c>
      <c r="D52" s="7">
        <v>341752</v>
      </c>
      <c r="E52" s="9">
        <v>40717444.509999998</v>
      </c>
      <c r="F52" s="7">
        <v>823595</v>
      </c>
      <c r="G52">
        <v>119.143251568388</v>
      </c>
      <c r="H52">
        <v>2.4099200000000001</v>
      </c>
    </row>
    <row r="53" spans="1:8" x14ac:dyDescent="0.25">
      <c r="A53" s="6">
        <v>2016</v>
      </c>
      <c r="B53" s="7">
        <v>3022028</v>
      </c>
      <c r="C53" s="7" t="s">
        <v>22</v>
      </c>
      <c r="D53" s="7">
        <v>1192769</v>
      </c>
      <c r="E53" s="9">
        <v>86277430.590000004</v>
      </c>
      <c r="F53" s="7">
        <v>3638744</v>
      </c>
      <c r="G53">
        <v>72.333729825305596</v>
      </c>
      <c r="H53">
        <v>3.0506690000000001</v>
      </c>
    </row>
    <row r="54" spans="1:8" x14ac:dyDescent="0.25">
      <c r="A54" s="6">
        <v>2015</v>
      </c>
      <c r="B54" s="7">
        <v>999099</v>
      </c>
      <c r="C54" s="7" t="s">
        <v>42</v>
      </c>
      <c r="D54" s="7">
        <v>0</v>
      </c>
      <c r="E54" s="9">
        <v>0</v>
      </c>
      <c r="F54" s="7">
        <v>0</v>
      </c>
      <c r="G54">
        <v>0</v>
      </c>
      <c r="H54">
        <v>0</v>
      </c>
    </row>
    <row r="55" spans="1:8" x14ac:dyDescent="0.25">
      <c r="A55" s="6">
        <v>2018</v>
      </c>
      <c r="B55" s="7">
        <v>230711</v>
      </c>
      <c r="C55" s="7" t="s">
        <v>27</v>
      </c>
      <c r="D55" s="7">
        <v>48788</v>
      </c>
      <c r="E55" s="9">
        <v>2459206.4700000002</v>
      </c>
      <c r="F55" s="7">
        <v>109508</v>
      </c>
      <c r="G55">
        <v>50.405970115602102</v>
      </c>
      <c r="H55">
        <v>2.2445680000000001</v>
      </c>
    </row>
    <row r="56" spans="1:8" x14ac:dyDescent="0.25">
      <c r="A56" s="6">
        <v>2017</v>
      </c>
      <c r="B56" s="7">
        <v>3690706</v>
      </c>
      <c r="C56" s="7" t="s">
        <v>22</v>
      </c>
      <c r="D56" s="7">
        <v>1577395</v>
      </c>
      <c r="E56" s="9">
        <v>118698434.12</v>
      </c>
      <c r="F56" s="7">
        <v>4731296</v>
      </c>
      <c r="G56">
        <v>75.249657897990005</v>
      </c>
      <c r="H56">
        <v>2.9994360000000002</v>
      </c>
    </row>
    <row r="57" spans="1:8" x14ac:dyDescent="0.25">
      <c r="A57" s="6">
        <v>2016</v>
      </c>
      <c r="B57" s="7">
        <v>467680</v>
      </c>
      <c r="C57" s="7" t="s">
        <v>47</v>
      </c>
      <c r="D57" s="7">
        <v>115033</v>
      </c>
      <c r="E57" s="9">
        <v>21064027.039999999</v>
      </c>
      <c r="F57" s="7">
        <v>343091</v>
      </c>
      <c r="G57">
        <v>183.11290707883799</v>
      </c>
      <c r="H57">
        <v>2.9825439999999999</v>
      </c>
    </row>
    <row r="58" spans="1:8" x14ac:dyDescent="0.25">
      <c r="A58" s="6">
        <v>2018</v>
      </c>
      <c r="B58" s="7">
        <v>302859</v>
      </c>
      <c r="C58" s="7" t="s">
        <v>23</v>
      </c>
      <c r="D58" s="7">
        <v>45878</v>
      </c>
      <c r="E58" s="9">
        <v>6829611.1500000004</v>
      </c>
      <c r="F58" s="7">
        <v>103344</v>
      </c>
      <c r="G58">
        <v>148.86462247700399</v>
      </c>
      <c r="H58">
        <v>2.2525819999999999</v>
      </c>
    </row>
    <row r="59" spans="1:8" x14ac:dyDescent="0.25">
      <c r="A59" s="6">
        <v>2018</v>
      </c>
      <c r="B59" s="7">
        <v>2385494</v>
      </c>
      <c r="C59" s="7" t="s">
        <v>25</v>
      </c>
      <c r="D59" s="7">
        <v>1020484</v>
      </c>
      <c r="E59" s="9">
        <v>483834957.06</v>
      </c>
      <c r="F59" s="7">
        <v>5852316</v>
      </c>
      <c r="G59">
        <v>474.12302109587199</v>
      </c>
      <c r="H59">
        <v>5.7348429999999997</v>
      </c>
    </row>
    <row r="60" spans="1:8" x14ac:dyDescent="0.25">
      <c r="A60" s="6">
        <v>2016</v>
      </c>
      <c r="B60" s="7">
        <v>1963709</v>
      </c>
      <c r="C60" s="7" t="s">
        <v>31</v>
      </c>
      <c r="D60" s="7">
        <v>720625</v>
      </c>
      <c r="E60" s="9">
        <v>55683967.880000003</v>
      </c>
      <c r="F60" s="7">
        <v>2276981</v>
      </c>
      <c r="G60">
        <v>77.271768090199402</v>
      </c>
      <c r="H60">
        <v>3.1597300000000001</v>
      </c>
    </row>
    <row r="61" spans="1:8" x14ac:dyDescent="0.25">
      <c r="A61" s="6">
        <v>2016</v>
      </c>
      <c r="B61" s="7">
        <v>827170</v>
      </c>
      <c r="C61" s="7" t="s">
        <v>33</v>
      </c>
      <c r="D61" s="7">
        <v>179730</v>
      </c>
      <c r="E61" s="9">
        <v>6656316.2999999998</v>
      </c>
      <c r="F61" s="7">
        <v>361775</v>
      </c>
      <c r="G61">
        <v>37.035087631447098</v>
      </c>
      <c r="H61">
        <v>2.01288</v>
      </c>
    </row>
    <row r="62" spans="1:8" x14ac:dyDescent="0.25">
      <c r="A62" s="6">
        <v>2017</v>
      </c>
      <c r="B62" s="7">
        <v>690739</v>
      </c>
      <c r="C62" s="7" t="s">
        <v>64</v>
      </c>
      <c r="D62" s="7">
        <v>156098</v>
      </c>
      <c r="E62" s="9">
        <v>24445730.719999999</v>
      </c>
      <c r="F62" s="7">
        <v>448983</v>
      </c>
      <c r="G62">
        <v>156.60502197337499</v>
      </c>
      <c r="H62">
        <v>2.8762889999999999</v>
      </c>
    </row>
    <row r="63" spans="1:8" x14ac:dyDescent="0.25">
      <c r="A63" s="6">
        <v>2019</v>
      </c>
      <c r="B63" s="7">
        <v>4256537</v>
      </c>
      <c r="C63" s="7" t="s">
        <v>31</v>
      </c>
      <c r="D63" s="7">
        <v>1394611</v>
      </c>
      <c r="E63" s="9">
        <v>114150014.40000001</v>
      </c>
      <c r="F63" s="7">
        <v>4193320</v>
      </c>
      <c r="G63">
        <v>81.850791654446994</v>
      </c>
      <c r="H63">
        <v>3.006802</v>
      </c>
    </row>
    <row r="64" spans="1:8" x14ac:dyDescent="0.25">
      <c r="A64" s="6">
        <v>2018</v>
      </c>
      <c r="B64" s="7">
        <v>724589</v>
      </c>
      <c r="C64" s="7" t="s">
        <v>121</v>
      </c>
      <c r="D64" s="7">
        <v>124118</v>
      </c>
      <c r="E64" s="9">
        <v>5956409.7800000003</v>
      </c>
      <c r="F64" s="7">
        <v>219107</v>
      </c>
      <c r="G64">
        <v>47.9898949386873</v>
      </c>
      <c r="H64">
        <v>1.765312</v>
      </c>
    </row>
    <row r="65" spans="1:8" x14ac:dyDescent="0.25">
      <c r="A65" s="6">
        <v>2019</v>
      </c>
      <c r="B65" s="7">
        <v>149278</v>
      </c>
      <c r="C65" s="7" t="s">
        <v>60</v>
      </c>
      <c r="D65" s="7">
        <v>21233</v>
      </c>
      <c r="E65" s="9">
        <v>44948322.68</v>
      </c>
      <c r="F65" s="7">
        <v>30465</v>
      </c>
      <c r="G65" s="3">
        <v>2116.9087119106998</v>
      </c>
      <c r="H65">
        <v>1.4347939999999999</v>
      </c>
    </row>
    <row r="66" spans="1:8" x14ac:dyDescent="0.25">
      <c r="A66" s="6">
        <v>2019</v>
      </c>
      <c r="B66" s="7">
        <v>3671822</v>
      </c>
      <c r="C66" s="7" t="s">
        <v>42</v>
      </c>
      <c r="D66" s="7">
        <v>1029862</v>
      </c>
      <c r="E66" s="9">
        <v>70159968.879999995</v>
      </c>
      <c r="F66" s="7">
        <v>2494346</v>
      </c>
      <c r="G66">
        <v>68.125602148637299</v>
      </c>
      <c r="H66">
        <v>2.4220190000000001</v>
      </c>
    </row>
    <row r="67" spans="1:8" x14ac:dyDescent="0.25">
      <c r="A67" s="6">
        <v>2019</v>
      </c>
      <c r="B67" s="7">
        <v>2523813</v>
      </c>
      <c r="C67" s="7" t="s">
        <v>21</v>
      </c>
      <c r="D67" s="7">
        <v>614354</v>
      </c>
      <c r="E67" s="9">
        <v>43548196.520000003</v>
      </c>
      <c r="F67" s="7">
        <v>1378201</v>
      </c>
      <c r="G67">
        <v>70.884533217005099</v>
      </c>
      <c r="H67">
        <v>2.2433329999999998</v>
      </c>
    </row>
    <row r="68" spans="1:8" x14ac:dyDescent="0.25">
      <c r="A68" s="6">
        <v>2019</v>
      </c>
      <c r="B68" s="7">
        <v>2897437</v>
      </c>
      <c r="C68" s="7" t="s">
        <v>116</v>
      </c>
      <c r="D68" s="7">
        <v>704947</v>
      </c>
      <c r="E68" s="9">
        <v>215316215.96000001</v>
      </c>
      <c r="F68" s="7">
        <v>1431601</v>
      </c>
      <c r="G68">
        <v>305.43603414157297</v>
      </c>
      <c r="H68">
        <v>2.0307919999999999</v>
      </c>
    </row>
    <row r="69" spans="1:8" x14ac:dyDescent="0.25">
      <c r="A69" s="6">
        <v>2017</v>
      </c>
      <c r="B69" s="7">
        <v>793855</v>
      </c>
      <c r="C69" s="6" t="s">
        <v>122</v>
      </c>
      <c r="D69" s="7">
        <v>222251</v>
      </c>
      <c r="E69" s="9">
        <v>19993677.850000001</v>
      </c>
      <c r="F69" s="7">
        <v>457020</v>
      </c>
      <c r="G69">
        <v>89.9599005178829</v>
      </c>
      <c r="H69">
        <v>2.0563229999999999</v>
      </c>
    </row>
    <row r="70" spans="1:8" x14ac:dyDescent="0.25">
      <c r="A70" s="6">
        <v>2017</v>
      </c>
      <c r="B70" s="7">
        <v>2294345</v>
      </c>
      <c r="C70" s="7" t="s">
        <v>118</v>
      </c>
      <c r="D70" s="7">
        <v>775012</v>
      </c>
      <c r="E70" s="9">
        <v>224984261.75</v>
      </c>
      <c r="F70" s="7">
        <v>2174031</v>
      </c>
      <c r="G70">
        <v>290.29777829246501</v>
      </c>
      <c r="H70">
        <v>2.8051569999999999</v>
      </c>
    </row>
    <row r="71" spans="1:8" x14ac:dyDescent="0.25">
      <c r="A71" s="6">
        <v>2016</v>
      </c>
      <c r="B71" s="7">
        <v>1264282</v>
      </c>
      <c r="C71" s="7" t="s">
        <v>58</v>
      </c>
      <c r="D71" s="7">
        <v>353811</v>
      </c>
      <c r="E71" s="9">
        <v>23317695.309999999</v>
      </c>
      <c r="F71" s="7">
        <v>878361</v>
      </c>
      <c r="G71">
        <v>65.904382028823207</v>
      </c>
      <c r="H71">
        <v>2.4825710000000001</v>
      </c>
    </row>
    <row r="72" spans="1:8" x14ac:dyDescent="0.25">
      <c r="A72" s="6">
        <v>2018</v>
      </c>
      <c r="B72" s="7">
        <v>96217</v>
      </c>
      <c r="C72" s="7" t="s">
        <v>46</v>
      </c>
      <c r="D72" s="7">
        <v>6716</v>
      </c>
      <c r="E72" s="9">
        <v>559830.24</v>
      </c>
      <c r="F72" s="7">
        <v>14050</v>
      </c>
      <c r="G72">
        <v>83.357689100655094</v>
      </c>
      <c r="H72">
        <v>2.0920190000000001</v>
      </c>
    </row>
    <row r="73" spans="1:8" x14ac:dyDescent="0.25">
      <c r="A73" s="6">
        <v>2017</v>
      </c>
      <c r="B73" s="7">
        <v>1513644</v>
      </c>
      <c r="C73" s="7" t="s">
        <v>21</v>
      </c>
      <c r="D73" s="7">
        <v>451011</v>
      </c>
      <c r="E73" s="9">
        <v>28840182.579999998</v>
      </c>
      <c r="F73" s="7">
        <v>1001298</v>
      </c>
      <c r="G73">
        <v>63.945630106582698</v>
      </c>
      <c r="H73">
        <v>2.2201179999999998</v>
      </c>
    </row>
    <row r="74" spans="1:8" x14ac:dyDescent="0.25">
      <c r="A74" s="6">
        <v>2018</v>
      </c>
      <c r="B74" s="7">
        <v>3671653</v>
      </c>
      <c r="C74" s="7" t="s">
        <v>28</v>
      </c>
      <c r="D74" s="7">
        <v>1438753</v>
      </c>
      <c r="E74" s="9">
        <v>95755256.420000002</v>
      </c>
      <c r="F74" s="7">
        <v>4004094</v>
      </c>
      <c r="G74">
        <v>66.554340056979797</v>
      </c>
      <c r="H74">
        <v>2.7830300000000001</v>
      </c>
    </row>
    <row r="75" spans="1:8" x14ac:dyDescent="0.25">
      <c r="A75" s="6">
        <v>2015</v>
      </c>
      <c r="B75" s="7">
        <v>835643</v>
      </c>
      <c r="C75" s="7" t="s">
        <v>117</v>
      </c>
      <c r="D75" s="7">
        <v>0</v>
      </c>
      <c r="E75" s="9">
        <v>0</v>
      </c>
      <c r="F75" s="7">
        <v>0</v>
      </c>
      <c r="G75">
        <v>0</v>
      </c>
      <c r="H75">
        <v>0</v>
      </c>
    </row>
    <row r="76" spans="1:8" x14ac:dyDescent="0.25">
      <c r="A76" s="6">
        <v>2017</v>
      </c>
      <c r="B76" s="7">
        <v>903681</v>
      </c>
      <c r="C76" s="7" t="s">
        <v>57</v>
      </c>
      <c r="D76" s="7">
        <v>239020</v>
      </c>
      <c r="E76" s="9">
        <v>36022746.189999998</v>
      </c>
      <c r="F76" s="7">
        <v>669546</v>
      </c>
      <c r="G76">
        <v>150.710175675675</v>
      </c>
      <c r="H76">
        <v>2.8012130000000002</v>
      </c>
    </row>
    <row r="77" spans="1:8" x14ac:dyDescent="0.25">
      <c r="A77" s="6">
        <v>2015</v>
      </c>
      <c r="B77" s="7">
        <v>845076</v>
      </c>
      <c r="C77" s="7" t="s">
        <v>54</v>
      </c>
      <c r="D77" s="7">
        <v>0</v>
      </c>
      <c r="E77" s="9">
        <v>0</v>
      </c>
      <c r="F77" s="7">
        <v>0</v>
      </c>
      <c r="G77">
        <v>0</v>
      </c>
      <c r="H77">
        <v>0</v>
      </c>
    </row>
    <row r="78" spans="1:8" x14ac:dyDescent="0.25">
      <c r="A78" s="6">
        <v>2018</v>
      </c>
      <c r="B78" s="7">
        <v>649084</v>
      </c>
      <c r="C78" s="7" t="s">
        <v>119</v>
      </c>
      <c r="D78" s="7">
        <v>154295</v>
      </c>
      <c r="E78" s="9">
        <v>14231160.42</v>
      </c>
      <c r="F78" s="7">
        <v>310189</v>
      </c>
      <c r="G78">
        <v>92.2334516348553</v>
      </c>
      <c r="H78">
        <v>2.0103629999999999</v>
      </c>
    </row>
    <row r="79" spans="1:8" x14ac:dyDescent="0.25">
      <c r="A79" s="6">
        <v>2016</v>
      </c>
      <c r="B79" s="7">
        <v>318707</v>
      </c>
      <c r="C79" s="7" t="s">
        <v>30</v>
      </c>
      <c r="D79" s="7">
        <v>49803</v>
      </c>
      <c r="E79" s="9">
        <v>1898879.01</v>
      </c>
      <c r="F79" s="7">
        <v>94864</v>
      </c>
      <c r="G79">
        <v>38.127803746762197</v>
      </c>
      <c r="H79">
        <v>1.904784</v>
      </c>
    </row>
    <row r="80" spans="1:8" x14ac:dyDescent="0.25">
      <c r="A80" s="6">
        <v>2018</v>
      </c>
      <c r="B80" s="7">
        <v>1125195</v>
      </c>
      <c r="C80" s="7" t="s">
        <v>57</v>
      </c>
      <c r="D80" s="7">
        <v>291689</v>
      </c>
      <c r="E80" s="9">
        <v>45369795.840000004</v>
      </c>
      <c r="F80" s="7">
        <v>827644</v>
      </c>
      <c r="G80">
        <v>155.54167568883199</v>
      </c>
      <c r="H80">
        <v>2.8374190000000001</v>
      </c>
    </row>
    <row r="81" spans="1:8" x14ac:dyDescent="0.25">
      <c r="A81" s="6">
        <v>2019</v>
      </c>
      <c r="B81" s="7">
        <v>34933</v>
      </c>
      <c r="C81" s="7" t="s">
        <v>19</v>
      </c>
      <c r="D81" s="7">
        <v>2450</v>
      </c>
      <c r="E81" s="9">
        <v>2016036.48</v>
      </c>
      <c r="F81" s="7">
        <v>5238</v>
      </c>
      <c r="G81">
        <v>822.87203265306096</v>
      </c>
      <c r="H81">
        <v>2.1379589999999999</v>
      </c>
    </row>
    <row r="82" spans="1:8" x14ac:dyDescent="0.25">
      <c r="A82" s="6">
        <v>2015</v>
      </c>
      <c r="B82" s="7">
        <v>940875</v>
      </c>
      <c r="C82" s="7" t="s">
        <v>21</v>
      </c>
      <c r="D82" s="7">
        <v>0</v>
      </c>
      <c r="E82" s="9">
        <v>0</v>
      </c>
      <c r="F82" s="7">
        <v>0</v>
      </c>
      <c r="G82">
        <v>0</v>
      </c>
      <c r="H82">
        <v>0</v>
      </c>
    </row>
    <row r="83" spans="1:8" x14ac:dyDescent="0.25">
      <c r="A83" s="6">
        <v>2018</v>
      </c>
      <c r="B83" s="7">
        <v>488724</v>
      </c>
      <c r="C83" s="7" t="s">
        <v>30</v>
      </c>
      <c r="D83" s="7">
        <v>82963</v>
      </c>
      <c r="E83" s="9">
        <v>3393669.75</v>
      </c>
      <c r="F83" s="7">
        <v>162908</v>
      </c>
      <c r="G83">
        <v>40.905822475079198</v>
      </c>
      <c r="H83">
        <v>1.963622</v>
      </c>
    </row>
    <row r="84" spans="1:8" x14ac:dyDescent="0.25">
      <c r="A84" s="6">
        <v>2018</v>
      </c>
      <c r="B84" s="7">
        <v>1980235</v>
      </c>
      <c r="C84" s="7" t="s">
        <v>58</v>
      </c>
      <c r="D84" s="7">
        <v>570723</v>
      </c>
      <c r="E84" s="9">
        <v>45155890.149999999</v>
      </c>
      <c r="F84" s="7">
        <v>1401485</v>
      </c>
      <c r="G84">
        <v>79.120501802100094</v>
      </c>
      <c r="H84">
        <v>2.4556300000000002</v>
      </c>
    </row>
    <row r="85" spans="1:8" x14ac:dyDescent="0.25">
      <c r="A85" s="6">
        <v>2017</v>
      </c>
      <c r="B85" s="7">
        <v>1881001</v>
      </c>
      <c r="C85" s="7" t="s">
        <v>42</v>
      </c>
      <c r="D85" s="7">
        <v>576806</v>
      </c>
      <c r="E85" s="9">
        <v>31309843.879999999</v>
      </c>
      <c r="F85" s="7">
        <v>1342245</v>
      </c>
      <c r="G85">
        <v>54.281411566453798</v>
      </c>
      <c r="H85">
        <v>2.3270300000000002</v>
      </c>
    </row>
    <row r="86" spans="1:8" x14ac:dyDescent="0.25">
      <c r="A86" s="6">
        <v>2019</v>
      </c>
      <c r="B86" s="7">
        <v>922726</v>
      </c>
      <c r="C86" s="7" t="s">
        <v>65</v>
      </c>
      <c r="D86" s="7">
        <v>122485</v>
      </c>
      <c r="E86" s="9">
        <v>19839549.91</v>
      </c>
      <c r="F86" s="7">
        <v>262832</v>
      </c>
      <c r="G86">
        <v>161.97534318487899</v>
      </c>
      <c r="H86">
        <v>2.1458300000000001</v>
      </c>
    </row>
    <row r="87" spans="1:8" x14ac:dyDescent="0.25">
      <c r="A87" s="6">
        <v>2015</v>
      </c>
      <c r="B87" s="7">
        <v>358488</v>
      </c>
      <c r="C87" s="7" t="s">
        <v>47</v>
      </c>
      <c r="D87" s="7">
        <v>0</v>
      </c>
      <c r="E87" s="9">
        <v>0</v>
      </c>
      <c r="F87" s="7">
        <v>0</v>
      </c>
      <c r="G87">
        <v>0</v>
      </c>
      <c r="H87">
        <v>0</v>
      </c>
    </row>
    <row r="88" spans="1:8" x14ac:dyDescent="0.25">
      <c r="A88" s="6">
        <v>2016</v>
      </c>
      <c r="B88" s="7">
        <v>233233</v>
      </c>
      <c r="C88" s="7" t="s">
        <v>120</v>
      </c>
      <c r="D88" s="7">
        <v>29063</v>
      </c>
      <c r="E88" s="9">
        <v>1470969.97</v>
      </c>
      <c r="F88" s="7">
        <v>44426</v>
      </c>
      <c r="G88">
        <v>50.613149709252298</v>
      </c>
      <c r="H88">
        <v>1.52861</v>
      </c>
    </row>
    <row r="89" spans="1:8" x14ac:dyDescent="0.25">
      <c r="A89" s="6">
        <v>2015</v>
      </c>
      <c r="B89" s="7">
        <v>1066451</v>
      </c>
      <c r="C89" s="7" t="s">
        <v>48</v>
      </c>
      <c r="D89" s="7">
        <v>0</v>
      </c>
      <c r="E89" s="9">
        <v>0</v>
      </c>
      <c r="F89" s="7">
        <v>0</v>
      </c>
      <c r="G89">
        <v>0</v>
      </c>
      <c r="H89">
        <v>0</v>
      </c>
    </row>
    <row r="90" spans="1:8" x14ac:dyDescent="0.25">
      <c r="A90" s="6">
        <v>2017</v>
      </c>
      <c r="B90" s="7">
        <v>3114727</v>
      </c>
      <c r="C90" s="7" t="s">
        <v>20</v>
      </c>
      <c r="D90" s="7">
        <v>1177172</v>
      </c>
      <c r="E90" s="9">
        <v>83744333.109999999</v>
      </c>
      <c r="F90" s="7">
        <v>3076479</v>
      </c>
      <c r="G90">
        <v>71.1402693149344</v>
      </c>
      <c r="H90">
        <v>2.6134490000000001</v>
      </c>
    </row>
    <row r="91" spans="1:8" x14ac:dyDescent="0.25">
      <c r="A91" s="6">
        <v>2015</v>
      </c>
      <c r="B91" s="7">
        <v>2119288</v>
      </c>
      <c r="C91" s="7" t="s">
        <v>22</v>
      </c>
      <c r="D91" s="7">
        <v>0</v>
      </c>
      <c r="E91" s="9">
        <v>0</v>
      </c>
      <c r="F91" s="7">
        <v>0</v>
      </c>
      <c r="G91">
        <v>0</v>
      </c>
      <c r="H91">
        <v>0</v>
      </c>
    </row>
    <row r="92" spans="1:8" x14ac:dyDescent="0.25">
      <c r="A92" s="6">
        <v>2015</v>
      </c>
      <c r="B92" s="7">
        <v>1073891</v>
      </c>
      <c r="C92" s="7" t="s">
        <v>116</v>
      </c>
      <c r="D92" s="7">
        <v>0</v>
      </c>
      <c r="E92" s="9">
        <v>0</v>
      </c>
      <c r="F92" s="7">
        <v>0</v>
      </c>
      <c r="G92">
        <v>0</v>
      </c>
      <c r="H92">
        <v>0</v>
      </c>
    </row>
    <row r="93" spans="1:8" x14ac:dyDescent="0.25">
      <c r="A93" s="6">
        <v>2018</v>
      </c>
      <c r="B93" s="7">
        <v>160109</v>
      </c>
      <c r="C93" s="7" t="s">
        <v>35</v>
      </c>
      <c r="D93" s="7">
        <v>24209</v>
      </c>
      <c r="E93" s="9">
        <v>21882395.739999998</v>
      </c>
      <c r="F93" s="7">
        <v>51831</v>
      </c>
      <c r="G93">
        <v>903.89506960221399</v>
      </c>
      <c r="H93">
        <v>2.1409799999999999</v>
      </c>
    </row>
    <row r="94" spans="1:8" x14ac:dyDescent="0.25">
      <c r="A94" s="6">
        <v>2016</v>
      </c>
      <c r="B94" s="7">
        <v>1558185</v>
      </c>
      <c r="C94" s="7" t="s">
        <v>25</v>
      </c>
      <c r="D94" s="7">
        <v>588610</v>
      </c>
      <c r="E94" s="9">
        <v>247695721.46000001</v>
      </c>
      <c r="F94" s="7">
        <v>3151002</v>
      </c>
      <c r="G94">
        <v>420.81466753877697</v>
      </c>
      <c r="H94">
        <v>5.3532929999999999</v>
      </c>
    </row>
    <row r="95" spans="1:8" x14ac:dyDescent="0.25">
      <c r="A95" s="6">
        <v>2015</v>
      </c>
      <c r="B95" s="7">
        <v>545519</v>
      </c>
      <c r="C95" s="7" t="s">
        <v>57</v>
      </c>
      <c r="D95" s="7">
        <v>0</v>
      </c>
      <c r="E95" s="9">
        <v>0</v>
      </c>
      <c r="F95" s="7">
        <v>0</v>
      </c>
      <c r="G95">
        <v>0</v>
      </c>
      <c r="H95">
        <v>0</v>
      </c>
    </row>
    <row r="96" spans="1:8" x14ac:dyDescent="0.25">
      <c r="A96" s="6">
        <v>2019</v>
      </c>
      <c r="B96" s="7">
        <v>902388</v>
      </c>
      <c r="C96" s="7" t="s">
        <v>47</v>
      </c>
      <c r="D96" s="7">
        <v>204152</v>
      </c>
      <c r="E96" s="9">
        <v>46368440.969999999</v>
      </c>
      <c r="F96" s="7">
        <v>654170</v>
      </c>
      <c r="G96">
        <v>227.12704734707401</v>
      </c>
      <c r="H96">
        <v>3.2043279999999998</v>
      </c>
    </row>
    <row r="97" spans="1:8" x14ac:dyDescent="0.25">
      <c r="A97" s="6">
        <v>2017</v>
      </c>
      <c r="B97" s="7">
        <v>1899430</v>
      </c>
      <c r="C97" s="7" t="s">
        <v>48</v>
      </c>
      <c r="D97" s="7">
        <v>605595</v>
      </c>
      <c r="E97" s="9">
        <v>48013391.799999997</v>
      </c>
      <c r="F97" s="7">
        <v>1550119</v>
      </c>
      <c r="G97">
        <v>79.283005639082205</v>
      </c>
      <c r="H97">
        <v>2.5596619999999999</v>
      </c>
    </row>
    <row r="98" spans="1:8" x14ac:dyDescent="0.25">
      <c r="A98" s="6">
        <v>2016</v>
      </c>
      <c r="B98" s="7">
        <v>939893</v>
      </c>
      <c r="C98" s="7" t="s">
        <v>122</v>
      </c>
      <c r="D98" s="7">
        <v>231012</v>
      </c>
      <c r="E98" s="9">
        <v>21387215.829999998</v>
      </c>
      <c r="F98" s="7">
        <v>486492</v>
      </c>
      <c r="G98">
        <v>92.580540534690797</v>
      </c>
      <c r="H98">
        <v>2.1059160000000001</v>
      </c>
    </row>
    <row r="99" spans="1:8" x14ac:dyDescent="0.25">
      <c r="A99" s="6">
        <v>2018</v>
      </c>
      <c r="B99" s="7">
        <v>1811531</v>
      </c>
      <c r="C99" s="7" t="s">
        <v>21</v>
      </c>
      <c r="D99" s="7">
        <v>510757</v>
      </c>
      <c r="E99" s="7">
        <v>33782557.539999999</v>
      </c>
      <c r="F99" s="7">
        <v>1127539</v>
      </c>
      <c r="G99">
        <v>66.142133225780498</v>
      </c>
      <c r="H99">
        <v>2.2075840000000002</v>
      </c>
    </row>
    <row r="100" spans="1:8" x14ac:dyDescent="0.25">
      <c r="A100" s="6">
        <v>2018</v>
      </c>
      <c r="B100" s="7">
        <v>725437</v>
      </c>
      <c r="C100" s="7" t="s">
        <v>24</v>
      </c>
      <c r="D100" s="7">
        <v>146020</v>
      </c>
      <c r="E100" s="9">
        <v>14960342.77</v>
      </c>
      <c r="F100" s="7">
        <v>287651</v>
      </c>
      <c r="G100">
        <v>102.454066360772</v>
      </c>
      <c r="H100">
        <v>1.9699420000000001</v>
      </c>
    </row>
    <row r="101" spans="1:8" x14ac:dyDescent="0.25">
      <c r="A101" s="6">
        <v>2019</v>
      </c>
      <c r="B101" s="7">
        <v>300506</v>
      </c>
      <c r="C101" s="7" t="s">
        <v>53</v>
      </c>
      <c r="D101" s="7">
        <v>45077</v>
      </c>
      <c r="E101" s="9">
        <v>4769174.33</v>
      </c>
      <c r="F101" s="7">
        <v>135250</v>
      </c>
      <c r="G101">
        <v>105.800615169598</v>
      </c>
      <c r="H101">
        <v>3.0004209999999998</v>
      </c>
    </row>
    <row r="102" spans="1:8" x14ac:dyDescent="0.25">
      <c r="A102" s="6">
        <v>2018</v>
      </c>
      <c r="B102" s="7">
        <v>287385</v>
      </c>
      <c r="C102" s="7" t="s">
        <v>123</v>
      </c>
      <c r="D102" s="7">
        <v>82252</v>
      </c>
      <c r="E102" s="9">
        <v>32739342.300000001</v>
      </c>
      <c r="F102" s="7">
        <v>276324</v>
      </c>
      <c r="G102">
        <v>398.03703618149098</v>
      </c>
      <c r="H102">
        <v>3.35948</v>
      </c>
    </row>
    <row r="103" spans="1:8" x14ac:dyDescent="0.25">
      <c r="A103" s="6">
        <v>2018</v>
      </c>
      <c r="B103" s="7">
        <v>521129</v>
      </c>
      <c r="C103" s="6" t="s">
        <v>51</v>
      </c>
      <c r="D103" s="7">
        <v>202033</v>
      </c>
      <c r="E103" s="9">
        <v>92322663.010000005</v>
      </c>
      <c r="F103" s="7">
        <v>1056611</v>
      </c>
      <c r="G103">
        <v>456.968232961941</v>
      </c>
      <c r="H103">
        <v>5.2298929999999997</v>
      </c>
    </row>
    <row r="104" spans="1:8" x14ac:dyDescent="0.25">
      <c r="A104" s="6">
        <v>2017</v>
      </c>
      <c r="B104" s="7">
        <v>1522187</v>
      </c>
      <c r="C104" s="6" t="s">
        <v>117</v>
      </c>
      <c r="D104" s="7">
        <v>413517</v>
      </c>
      <c r="E104" s="9">
        <v>25270964.649999999</v>
      </c>
      <c r="F104" s="7">
        <v>968346</v>
      </c>
      <c r="G104">
        <v>61.112275069706897</v>
      </c>
      <c r="H104">
        <v>2.3417319999999999</v>
      </c>
    </row>
    <row r="105" spans="1:8" x14ac:dyDescent="0.25">
      <c r="A105" s="6">
        <v>2016</v>
      </c>
      <c r="B105" s="7">
        <v>1149950</v>
      </c>
      <c r="C105" s="6" t="s">
        <v>117</v>
      </c>
      <c r="D105" s="7">
        <v>305912</v>
      </c>
      <c r="E105" s="9">
        <v>17377671.050000001</v>
      </c>
      <c r="F105" s="7">
        <v>701247</v>
      </c>
      <c r="G105">
        <v>56.806111071157702</v>
      </c>
      <c r="H105">
        <v>2.292316</v>
      </c>
    </row>
    <row r="106" spans="1:8" x14ac:dyDescent="0.25">
      <c r="A106" s="6">
        <v>2017</v>
      </c>
      <c r="B106" s="7">
        <v>231861</v>
      </c>
      <c r="C106" s="6" t="s">
        <v>61</v>
      </c>
      <c r="D106" s="7">
        <v>43371</v>
      </c>
      <c r="E106" s="7">
        <v>11490420.33</v>
      </c>
      <c r="F106" s="7">
        <v>141249</v>
      </c>
      <c r="G106">
        <v>264.93325793733101</v>
      </c>
      <c r="H106">
        <v>3.256761</v>
      </c>
    </row>
    <row r="107" spans="1:8" x14ac:dyDescent="0.25">
      <c r="A107" s="6">
        <v>2016</v>
      </c>
      <c r="B107" s="7">
        <v>860461</v>
      </c>
      <c r="C107" s="6" t="s">
        <v>40</v>
      </c>
      <c r="D107" s="7">
        <v>178254</v>
      </c>
      <c r="E107" s="9">
        <v>3059473.81</v>
      </c>
      <c r="F107" s="7">
        <v>328777</v>
      </c>
      <c r="G107">
        <v>17.1635632860973</v>
      </c>
      <c r="H107">
        <v>1.8444290000000001</v>
      </c>
    </row>
    <row r="108" spans="1:8" x14ac:dyDescent="0.25">
      <c r="A108" s="6">
        <v>2017</v>
      </c>
      <c r="B108" s="7">
        <v>897071</v>
      </c>
      <c r="C108" s="7" t="s">
        <v>33</v>
      </c>
      <c r="D108" s="7">
        <v>204355</v>
      </c>
      <c r="E108" s="9">
        <v>8202234.8300000001</v>
      </c>
      <c r="F108" s="7">
        <v>393168</v>
      </c>
      <c r="G108">
        <v>40.137186905140503</v>
      </c>
      <c r="H108">
        <v>1.9239459999999999</v>
      </c>
    </row>
    <row r="109" spans="1:8" x14ac:dyDescent="0.25">
      <c r="A109" s="6">
        <v>2015</v>
      </c>
      <c r="B109" s="7">
        <v>1412131</v>
      </c>
      <c r="C109" s="7" t="s">
        <v>31</v>
      </c>
      <c r="D109" s="7">
        <v>0</v>
      </c>
      <c r="E109" s="9">
        <v>0</v>
      </c>
      <c r="F109" s="7">
        <v>0</v>
      </c>
      <c r="G109">
        <v>0</v>
      </c>
      <c r="H109">
        <v>0</v>
      </c>
    </row>
    <row r="110" spans="1:8" x14ac:dyDescent="0.25">
      <c r="A110" s="6">
        <v>2019</v>
      </c>
      <c r="B110" s="7">
        <v>3776143</v>
      </c>
      <c r="C110" s="7" t="s">
        <v>118</v>
      </c>
      <c r="D110" s="7">
        <v>1208224</v>
      </c>
      <c r="E110" s="9">
        <v>341084160.56999999</v>
      </c>
      <c r="F110" s="7">
        <v>3359879</v>
      </c>
      <c r="G110">
        <v>282.30209015050099</v>
      </c>
      <c r="H110">
        <v>2.7808410000000001</v>
      </c>
    </row>
    <row r="111" spans="1:8" x14ac:dyDescent="0.25">
      <c r="A111" s="6">
        <v>2015</v>
      </c>
      <c r="B111" s="7">
        <v>687173</v>
      </c>
      <c r="C111" s="7" t="s">
        <v>33</v>
      </c>
      <c r="D111" s="7">
        <v>0</v>
      </c>
      <c r="E111" s="9">
        <v>0</v>
      </c>
      <c r="F111" s="7">
        <v>0</v>
      </c>
      <c r="G111">
        <v>0</v>
      </c>
      <c r="H111">
        <v>0</v>
      </c>
    </row>
    <row r="112" spans="1:8" x14ac:dyDescent="0.25">
      <c r="A112" s="6">
        <v>2017</v>
      </c>
      <c r="B112" s="7">
        <v>507217</v>
      </c>
      <c r="C112" s="7" t="s">
        <v>65</v>
      </c>
      <c r="D112" s="7">
        <v>81747</v>
      </c>
      <c r="E112" s="9">
        <v>25481335.73</v>
      </c>
      <c r="F112" s="7">
        <v>182594</v>
      </c>
      <c r="G112">
        <v>311.70973528080498</v>
      </c>
      <c r="H112">
        <v>2.2336469999999999</v>
      </c>
    </row>
    <row r="113" spans="1:8" x14ac:dyDescent="0.25">
      <c r="A113" s="6">
        <v>2015</v>
      </c>
      <c r="B113" s="7">
        <v>72374</v>
      </c>
      <c r="C113" s="7" t="s">
        <v>49</v>
      </c>
      <c r="D113" s="6">
        <v>0</v>
      </c>
      <c r="E113" s="6">
        <v>0</v>
      </c>
      <c r="F113" s="6">
        <v>0</v>
      </c>
      <c r="G113">
        <v>0</v>
      </c>
      <c r="H113">
        <v>0</v>
      </c>
    </row>
    <row r="114" spans="1:8" x14ac:dyDescent="0.25">
      <c r="A114" s="6">
        <v>2015</v>
      </c>
      <c r="B114" s="7">
        <v>914203</v>
      </c>
      <c r="C114" s="7" t="s">
        <v>58</v>
      </c>
      <c r="D114" s="7">
        <v>0</v>
      </c>
      <c r="E114" s="7">
        <v>0</v>
      </c>
      <c r="F114" s="7">
        <v>0</v>
      </c>
      <c r="G114">
        <v>0</v>
      </c>
      <c r="H114">
        <v>0</v>
      </c>
    </row>
    <row r="115" spans="1:8" x14ac:dyDescent="0.25">
      <c r="A115" s="6">
        <v>2019</v>
      </c>
      <c r="B115" s="7">
        <v>714475</v>
      </c>
      <c r="C115" s="7" t="s">
        <v>122</v>
      </c>
      <c r="D115" s="7">
        <v>152141</v>
      </c>
      <c r="E115" s="9">
        <v>11400976.539999999</v>
      </c>
      <c r="F115" s="7">
        <v>304312</v>
      </c>
      <c r="G115">
        <v>74.936910760412999</v>
      </c>
      <c r="H115">
        <v>2.000197</v>
      </c>
    </row>
    <row r="116" spans="1:8" x14ac:dyDescent="0.25">
      <c r="A116" s="6">
        <v>2015</v>
      </c>
      <c r="B116" s="7">
        <v>329233</v>
      </c>
      <c r="C116" s="7" t="s">
        <v>34</v>
      </c>
      <c r="D116" s="7">
        <v>0</v>
      </c>
      <c r="E116" s="7">
        <v>0</v>
      </c>
      <c r="F116" s="7">
        <v>0</v>
      </c>
      <c r="G116">
        <v>0</v>
      </c>
      <c r="H116">
        <v>0</v>
      </c>
    </row>
    <row r="117" spans="1:8" x14ac:dyDescent="0.25">
      <c r="A117" s="6">
        <v>2017</v>
      </c>
      <c r="B117" s="7">
        <v>523534</v>
      </c>
      <c r="C117" s="7" t="s">
        <v>47</v>
      </c>
      <c r="D117" s="7">
        <v>140191</v>
      </c>
      <c r="E117" s="9">
        <v>28325983.579999998</v>
      </c>
      <c r="F117" s="7">
        <v>434998</v>
      </c>
      <c r="G117">
        <v>202.052796399198</v>
      </c>
      <c r="H117">
        <v>3.1028950000000002</v>
      </c>
    </row>
    <row r="118" spans="1:8" x14ac:dyDescent="0.25">
      <c r="A118" s="6">
        <v>2018</v>
      </c>
      <c r="B118" s="7">
        <v>1211477</v>
      </c>
      <c r="C118" s="7" t="s">
        <v>33</v>
      </c>
      <c r="D118" s="7">
        <v>262177</v>
      </c>
      <c r="E118" s="9">
        <v>9314759.2400000002</v>
      </c>
      <c r="F118" s="7">
        <v>498790</v>
      </c>
      <c r="G118">
        <v>35.528514095439299</v>
      </c>
      <c r="H118">
        <v>1.902493</v>
      </c>
    </row>
    <row r="119" spans="1:8" x14ac:dyDescent="0.25">
      <c r="A119" s="6">
        <v>2016</v>
      </c>
      <c r="B119" s="7">
        <v>97677</v>
      </c>
      <c r="C119" s="7" t="s">
        <v>49</v>
      </c>
      <c r="D119" s="7">
        <v>26130</v>
      </c>
      <c r="E119" s="9">
        <v>16138256.470000001</v>
      </c>
      <c r="F119" s="7">
        <v>144033</v>
      </c>
      <c r="G119">
        <v>617.61410141599595</v>
      </c>
      <c r="H119">
        <v>5.5121690000000001</v>
      </c>
    </row>
    <row r="120" spans="1:8" x14ac:dyDescent="0.25">
      <c r="A120" s="6">
        <v>2019</v>
      </c>
      <c r="B120" s="7">
        <v>450204</v>
      </c>
      <c r="C120" s="7" t="s">
        <v>123</v>
      </c>
      <c r="D120" s="7">
        <v>114182</v>
      </c>
      <c r="E120" s="9">
        <v>44349097.869999997</v>
      </c>
      <c r="F120" s="7">
        <v>374385</v>
      </c>
      <c r="G120">
        <v>388.407085792857</v>
      </c>
      <c r="H120">
        <v>3.2788439999999999</v>
      </c>
    </row>
    <row r="121" spans="1:8" x14ac:dyDescent="0.25">
      <c r="A121" s="6">
        <v>2015</v>
      </c>
      <c r="B121" s="7">
        <v>1597266</v>
      </c>
      <c r="C121" s="7" t="s">
        <v>28</v>
      </c>
      <c r="D121" s="7">
        <v>0</v>
      </c>
      <c r="E121" s="9">
        <v>0</v>
      </c>
      <c r="F121" s="7">
        <v>0</v>
      </c>
      <c r="G121">
        <v>0</v>
      </c>
      <c r="H121">
        <v>0</v>
      </c>
    </row>
    <row r="122" spans="1:8" x14ac:dyDescent="0.25">
      <c r="A122" s="6">
        <v>2018</v>
      </c>
      <c r="B122" s="7">
        <v>851088</v>
      </c>
      <c r="C122" s="7" t="s">
        <v>64</v>
      </c>
      <c r="D122" s="7">
        <v>189571</v>
      </c>
      <c r="E122" s="9">
        <v>32627504.91</v>
      </c>
      <c r="F122" s="7">
        <v>555938</v>
      </c>
      <c r="G122">
        <v>172.11232155762201</v>
      </c>
      <c r="H122">
        <v>2.9326110000000001</v>
      </c>
    </row>
    <row r="123" spans="1:8" x14ac:dyDescent="0.25">
      <c r="A123" s="6">
        <v>2015</v>
      </c>
      <c r="B123" s="7">
        <v>1697779</v>
      </c>
      <c r="C123" s="7" t="s">
        <v>20</v>
      </c>
      <c r="D123" s="6">
        <v>0</v>
      </c>
      <c r="E123" s="6">
        <v>0</v>
      </c>
      <c r="F123" s="6">
        <v>0</v>
      </c>
      <c r="G123">
        <v>0</v>
      </c>
      <c r="H123">
        <v>0</v>
      </c>
    </row>
    <row r="124" spans="1:8" x14ac:dyDescent="0.25">
      <c r="A124" s="6">
        <v>2016</v>
      </c>
      <c r="B124" s="7">
        <v>120368</v>
      </c>
      <c r="C124" s="7" t="s">
        <v>53</v>
      </c>
      <c r="D124" s="7">
        <v>20626</v>
      </c>
      <c r="E124" s="9">
        <v>1825885.7</v>
      </c>
      <c r="F124" s="7">
        <v>54679</v>
      </c>
      <c r="G124">
        <v>88.523499466692499</v>
      </c>
      <c r="H124">
        <v>2.6509740000000002</v>
      </c>
    </row>
    <row r="125" spans="1:8" x14ac:dyDescent="0.25">
      <c r="A125" s="6">
        <v>2018</v>
      </c>
      <c r="B125" s="7">
        <v>612488</v>
      </c>
      <c r="C125" s="7" t="s">
        <v>47</v>
      </c>
      <c r="D125" s="7">
        <v>160453</v>
      </c>
      <c r="E125" s="9">
        <v>34437076.729999997</v>
      </c>
      <c r="F125" s="7">
        <v>508857</v>
      </c>
      <c r="G125">
        <v>214.62407514973199</v>
      </c>
      <c r="H125">
        <v>3.1713770000000001</v>
      </c>
    </row>
    <row r="126" spans="1:8" x14ac:dyDescent="0.25">
      <c r="A126" s="6">
        <v>2019</v>
      </c>
      <c r="B126" s="7">
        <v>1579423</v>
      </c>
      <c r="C126" s="7" t="s">
        <v>57</v>
      </c>
      <c r="D126" s="7">
        <v>368181</v>
      </c>
      <c r="E126" s="9">
        <v>59029692.710000001</v>
      </c>
      <c r="F126" s="7">
        <v>1043679</v>
      </c>
      <c r="G126">
        <v>160.327916731172</v>
      </c>
      <c r="H126">
        <v>2.8346900000000002</v>
      </c>
    </row>
    <row r="127" spans="1:8" x14ac:dyDescent="0.25">
      <c r="A127" s="6">
        <v>2017</v>
      </c>
      <c r="B127" s="7">
        <v>1395068</v>
      </c>
      <c r="C127" s="7" t="s">
        <v>54</v>
      </c>
      <c r="D127" s="7">
        <v>439380</v>
      </c>
      <c r="E127" s="9">
        <v>57542270.619999997</v>
      </c>
      <c r="F127" s="7">
        <v>1037663</v>
      </c>
      <c r="G127">
        <v>130.96242573626401</v>
      </c>
      <c r="H127">
        <v>2.3616519999999999</v>
      </c>
    </row>
    <row r="128" spans="1:8" x14ac:dyDescent="0.25">
      <c r="A128" s="6">
        <v>2016</v>
      </c>
      <c r="B128" s="7">
        <v>1475956</v>
      </c>
      <c r="C128" s="6" t="s">
        <v>116</v>
      </c>
      <c r="D128" s="7">
        <v>395918</v>
      </c>
      <c r="E128" s="9">
        <v>112421745.28</v>
      </c>
      <c r="F128" s="7">
        <v>838201</v>
      </c>
      <c r="G128">
        <v>283.95209432256098</v>
      </c>
      <c r="H128">
        <v>2.1171069999999999</v>
      </c>
    </row>
    <row r="129" spans="1:8" x14ac:dyDescent="0.25">
      <c r="A129" s="6">
        <v>2015</v>
      </c>
      <c r="B129" s="7">
        <v>409217</v>
      </c>
      <c r="C129" s="6" t="s">
        <v>24</v>
      </c>
      <c r="D129" s="6">
        <v>0</v>
      </c>
      <c r="E129" s="9">
        <v>0</v>
      </c>
      <c r="F129" s="6">
        <v>0</v>
      </c>
      <c r="G129">
        <v>0</v>
      </c>
      <c r="H129">
        <v>0</v>
      </c>
    </row>
    <row r="130" spans="1:8" x14ac:dyDescent="0.25">
      <c r="A130" s="6">
        <v>2016</v>
      </c>
      <c r="B130" s="7">
        <v>524462</v>
      </c>
      <c r="C130" s="6" t="s">
        <v>24</v>
      </c>
      <c r="D130" s="7">
        <v>109618</v>
      </c>
      <c r="E130" s="7">
        <v>9824797.3699999992</v>
      </c>
      <c r="F130" s="7">
        <v>220616</v>
      </c>
      <c r="G130">
        <v>89.627591910087702</v>
      </c>
      <c r="H130">
        <v>2.0125890000000002</v>
      </c>
    </row>
    <row r="131" spans="1:8" x14ac:dyDescent="0.25">
      <c r="A131" s="6">
        <v>2019</v>
      </c>
      <c r="B131" s="7">
        <v>1052982</v>
      </c>
      <c r="C131" s="6" t="s">
        <v>121</v>
      </c>
      <c r="D131" s="7">
        <v>161507</v>
      </c>
      <c r="E131" s="9">
        <v>8937879.5500000007</v>
      </c>
      <c r="F131" s="7">
        <v>293028</v>
      </c>
      <c r="G131">
        <v>55.340508770517602</v>
      </c>
      <c r="H131">
        <v>1.8143359999999999</v>
      </c>
    </row>
    <row r="132" spans="1:8" x14ac:dyDescent="0.25">
      <c r="A132" s="6">
        <v>2015</v>
      </c>
      <c r="B132" s="7">
        <v>630621</v>
      </c>
      <c r="C132" s="6" t="s">
        <v>62</v>
      </c>
      <c r="D132" s="6">
        <v>0</v>
      </c>
      <c r="E132" s="9">
        <v>0</v>
      </c>
      <c r="F132" s="6">
        <v>0</v>
      </c>
      <c r="G132">
        <v>0</v>
      </c>
      <c r="H132">
        <v>0</v>
      </c>
    </row>
    <row r="133" spans="1:8" x14ac:dyDescent="0.25">
      <c r="A133" s="6">
        <v>2018</v>
      </c>
      <c r="B133" s="7">
        <v>2958288</v>
      </c>
      <c r="C133" s="7" t="s">
        <v>31</v>
      </c>
      <c r="D133" s="7">
        <v>1110582</v>
      </c>
      <c r="E133" s="9">
        <v>86632406.430000007</v>
      </c>
      <c r="F133" s="7">
        <v>3276945</v>
      </c>
      <c r="G133">
        <v>78.006312392961505</v>
      </c>
      <c r="H133">
        <v>2.9506549999999998</v>
      </c>
    </row>
    <row r="134" spans="1:8" x14ac:dyDescent="0.25">
      <c r="A134" s="6">
        <v>2018</v>
      </c>
      <c r="B134" s="7">
        <v>598664</v>
      </c>
      <c r="C134" s="7" t="s">
        <v>65</v>
      </c>
      <c r="D134" s="7">
        <v>98705</v>
      </c>
      <c r="E134" s="9">
        <v>23512013.120000001</v>
      </c>
      <c r="F134" s="7">
        <v>215287</v>
      </c>
      <c r="G134">
        <v>238.20488445367499</v>
      </c>
      <c r="H134">
        <v>2.1811150000000001</v>
      </c>
    </row>
    <row r="135" spans="1:8" x14ac:dyDescent="0.25">
      <c r="A135" s="6">
        <v>2019</v>
      </c>
      <c r="B135" s="7">
        <v>332620</v>
      </c>
      <c r="C135" s="7" t="s">
        <v>61</v>
      </c>
      <c r="D135" s="7">
        <v>49300</v>
      </c>
      <c r="E135" s="9">
        <v>13898058.220000001</v>
      </c>
      <c r="F135" s="7">
        <v>154893</v>
      </c>
      <c r="G135">
        <v>281.90787464503001</v>
      </c>
      <c r="H135">
        <v>3.141845</v>
      </c>
    </row>
    <row r="136" spans="1:8" x14ac:dyDescent="0.25">
      <c r="A136" s="6">
        <v>2019</v>
      </c>
      <c r="B136" s="7">
        <v>940877</v>
      </c>
      <c r="C136" s="7" t="s">
        <v>24</v>
      </c>
      <c r="D136" s="7">
        <v>171350</v>
      </c>
      <c r="E136" s="9">
        <v>16998938.489999998</v>
      </c>
      <c r="F136" s="7">
        <v>336117</v>
      </c>
      <c r="G136">
        <v>99.205943915961399</v>
      </c>
      <c r="H136">
        <v>1.961581</v>
      </c>
    </row>
    <row r="137" spans="1:8" x14ac:dyDescent="0.25">
      <c r="A137" s="6">
        <v>2015</v>
      </c>
      <c r="B137" s="7">
        <v>220544</v>
      </c>
      <c r="C137" s="7" t="s">
        <v>51</v>
      </c>
      <c r="D137" s="7">
        <v>0</v>
      </c>
      <c r="E137" s="9">
        <v>0</v>
      </c>
      <c r="F137" s="7">
        <v>0</v>
      </c>
      <c r="G137">
        <v>0</v>
      </c>
      <c r="H137">
        <v>0</v>
      </c>
    </row>
    <row r="138" spans="1:8" x14ac:dyDescent="0.25">
      <c r="A138" s="6">
        <v>2018</v>
      </c>
      <c r="B138" s="7">
        <v>350273</v>
      </c>
      <c r="C138" s="7" t="s">
        <v>34</v>
      </c>
      <c r="D138" s="7">
        <v>61254</v>
      </c>
      <c r="E138" s="9">
        <v>6038966.5099999998</v>
      </c>
      <c r="F138" s="7">
        <v>145389</v>
      </c>
      <c r="G138">
        <v>98.588933130897502</v>
      </c>
      <c r="H138">
        <v>2.373542</v>
      </c>
    </row>
    <row r="139" spans="1:8" x14ac:dyDescent="0.25">
      <c r="A139" s="6">
        <v>2017</v>
      </c>
      <c r="B139" s="7">
        <v>203811</v>
      </c>
      <c r="C139" s="7" t="s">
        <v>27</v>
      </c>
      <c r="D139" s="7">
        <v>42940</v>
      </c>
      <c r="E139" s="9">
        <v>2003806.9</v>
      </c>
      <c r="F139" s="7">
        <v>97547</v>
      </c>
      <c r="G139">
        <v>46.665274802049296</v>
      </c>
      <c r="H139">
        <v>2.2717040000000002</v>
      </c>
    </row>
    <row r="140" spans="1:8" x14ac:dyDescent="0.25">
      <c r="A140" s="6">
        <v>2018</v>
      </c>
      <c r="B140" s="7">
        <v>242186</v>
      </c>
      <c r="C140" s="7" t="s">
        <v>61</v>
      </c>
      <c r="D140" s="7">
        <v>44416</v>
      </c>
      <c r="E140" s="9">
        <v>11488817.09</v>
      </c>
      <c r="F140" s="7">
        <v>132395</v>
      </c>
      <c r="G140">
        <v>258.66392943984101</v>
      </c>
      <c r="H140">
        <v>2.9807950000000001</v>
      </c>
    </row>
    <row r="141" spans="1:8" x14ac:dyDescent="0.25">
      <c r="A141" s="6">
        <v>2019</v>
      </c>
      <c r="B141" s="7">
        <v>796547</v>
      </c>
      <c r="C141" s="7" t="s">
        <v>41</v>
      </c>
      <c r="D141" s="7">
        <v>144283</v>
      </c>
      <c r="E141" s="9">
        <v>20292392.280000001</v>
      </c>
      <c r="F141" s="7">
        <v>300185</v>
      </c>
      <c r="G141">
        <v>140.64298829383901</v>
      </c>
      <c r="H141">
        <v>2.0805289999999999</v>
      </c>
    </row>
    <row r="142" spans="1:8" x14ac:dyDescent="0.25">
      <c r="A142" s="6">
        <v>2019</v>
      </c>
      <c r="B142" s="7">
        <v>179841</v>
      </c>
      <c r="C142" s="7" t="s">
        <v>49</v>
      </c>
      <c r="D142" s="7">
        <v>50844</v>
      </c>
      <c r="E142" s="9">
        <v>31182468.239999998</v>
      </c>
      <c r="F142" s="7">
        <v>301249</v>
      </c>
      <c r="G142">
        <v>613.29691291007703</v>
      </c>
      <c r="H142">
        <v>5.9249660000000004</v>
      </c>
    </row>
    <row r="143" spans="1:8" x14ac:dyDescent="0.25">
      <c r="A143" s="6">
        <v>2017</v>
      </c>
      <c r="B143" s="7">
        <v>392088</v>
      </c>
      <c r="C143" s="7" t="s">
        <v>30</v>
      </c>
      <c r="D143" s="7">
        <v>66991</v>
      </c>
      <c r="E143" s="9">
        <v>2656224.39</v>
      </c>
      <c r="F143" s="7">
        <v>131562</v>
      </c>
      <c r="G143">
        <v>39.650466331298198</v>
      </c>
      <c r="H143">
        <v>1.963875</v>
      </c>
    </row>
    <row r="144" spans="1:8" x14ac:dyDescent="0.25">
      <c r="A144" s="6">
        <v>2015</v>
      </c>
      <c r="B144" s="7">
        <v>560783</v>
      </c>
      <c r="C144" s="7" t="s">
        <v>40</v>
      </c>
      <c r="D144" s="7">
        <v>0</v>
      </c>
      <c r="E144" s="9">
        <v>0</v>
      </c>
      <c r="F144" s="7">
        <v>0</v>
      </c>
      <c r="G144">
        <v>0</v>
      </c>
      <c r="H144">
        <v>0</v>
      </c>
    </row>
    <row r="145" spans="1:8" x14ac:dyDescent="0.25">
      <c r="A145" s="6">
        <v>2016</v>
      </c>
      <c r="B145" s="7">
        <v>178059</v>
      </c>
      <c r="C145" s="7" t="s">
        <v>27</v>
      </c>
      <c r="D145" s="7">
        <v>35929</v>
      </c>
      <c r="E145" s="9">
        <v>1495118.71</v>
      </c>
      <c r="F145" s="7">
        <v>78502</v>
      </c>
      <c r="G145">
        <v>41.613145648362</v>
      </c>
      <c r="H145">
        <v>2.18492</v>
      </c>
    </row>
    <row r="146" spans="1:8" x14ac:dyDescent="0.25">
      <c r="A146" s="6">
        <v>2016</v>
      </c>
      <c r="B146" s="7">
        <v>1485230</v>
      </c>
      <c r="C146" s="7" t="s">
        <v>48</v>
      </c>
      <c r="D146" s="7">
        <v>453628</v>
      </c>
      <c r="E146" s="9">
        <v>30988449.170000002</v>
      </c>
      <c r="F146" s="7">
        <v>1150174</v>
      </c>
      <c r="G146">
        <v>68.312470063576299</v>
      </c>
      <c r="H146">
        <v>2.5354999999999999</v>
      </c>
    </row>
    <row r="147" spans="1:8" x14ac:dyDescent="0.25">
      <c r="A147" s="6">
        <v>2016</v>
      </c>
      <c r="B147" s="7">
        <v>324806</v>
      </c>
      <c r="C147" s="7" t="s">
        <v>51</v>
      </c>
      <c r="D147" s="7">
        <v>106995</v>
      </c>
      <c r="E147" s="9">
        <v>47713900.630000003</v>
      </c>
      <c r="F147" s="7">
        <v>527923</v>
      </c>
      <c r="G147">
        <v>445.945143511379</v>
      </c>
      <c r="H147">
        <v>4.9340900000000003</v>
      </c>
    </row>
    <row r="148" spans="1:8" x14ac:dyDescent="0.25">
      <c r="A148" s="6">
        <v>2015</v>
      </c>
      <c r="B148" s="7">
        <v>1177399</v>
      </c>
      <c r="C148" s="7" t="s">
        <v>118</v>
      </c>
      <c r="D148" s="6">
        <v>0</v>
      </c>
      <c r="E148" s="6">
        <v>0</v>
      </c>
      <c r="F148" s="6">
        <v>0</v>
      </c>
      <c r="G148">
        <v>0</v>
      </c>
      <c r="H148">
        <v>0</v>
      </c>
    </row>
    <row r="149" spans="1:8" x14ac:dyDescent="0.25">
      <c r="A149" s="6">
        <v>2018</v>
      </c>
      <c r="B149" s="7">
        <v>120245</v>
      </c>
      <c r="C149" s="7" t="s">
        <v>49</v>
      </c>
      <c r="D149" s="7">
        <v>38304</v>
      </c>
      <c r="E149" s="9">
        <v>22693084.68</v>
      </c>
      <c r="F149" s="7">
        <v>235758</v>
      </c>
      <c r="G149">
        <v>592.44686403508695</v>
      </c>
      <c r="H149">
        <v>6.1549180000000003</v>
      </c>
    </row>
    <row r="150" spans="1:8" x14ac:dyDescent="0.25">
      <c r="A150" s="6">
        <v>2017</v>
      </c>
      <c r="B150" s="7">
        <v>928015</v>
      </c>
      <c r="C150" s="7" t="s">
        <v>62</v>
      </c>
      <c r="D150" s="7">
        <v>251156</v>
      </c>
      <c r="E150" s="9">
        <v>54848275.770000003</v>
      </c>
      <c r="F150" s="7">
        <v>614262</v>
      </c>
      <c r="G150">
        <v>218.38329870677899</v>
      </c>
      <c r="H150">
        <v>2.445738</v>
      </c>
    </row>
    <row r="151" spans="1:8" x14ac:dyDescent="0.25">
      <c r="A151" s="6">
        <v>2016</v>
      </c>
      <c r="B151" s="7">
        <v>477728</v>
      </c>
      <c r="C151" s="7" t="s">
        <v>121</v>
      </c>
      <c r="D151" s="7">
        <v>76051</v>
      </c>
      <c r="E151" s="9">
        <v>3723568.66</v>
      </c>
      <c r="F151" s="7">
        <v>135274</v>
      </c>
      <c r="G151">
        <v>48.961468751232701</v>
      </c>
      <c r="H151">
        <v>1.7787269999999999</v>
      </c>
    </row>
    <row r="152" spans="1:8" x14ac:dyDescent="0.25">
      <c r="A152" s="6">
        <v>2016</v>
      </c>
      <c r="B152" s="7">
        <v>683086</v>
      </c>
      <c r="C152" s="7" t="s">
        <v>119</v>
      </c>
      <c r="D152" s="7">
        <v>158390</v>
      </c>
      <c r="E152" s="9">
        <v>12488653.25</v>
      </c>
      <c r="F152" s="7">
        <v>339939</v>
      </c>
      <c r="G152">
        <v>78.847485636719398</v>
      </c>
      <c r="H152">
        <v>2.1462150000000002</v>
      </c>
    </row>
    <row r="153" spans="1:8" x14ac:dyDescent="0.25">
      <c r="A153" s="6">
        <v>2015</v>
      </c>
      <c r="B153" s="7">
        <v>184001</v>
      </c>
      <c r="C153" s="7" t="s">
        <v>23</v>
      </c>
      <c r="D153" s="6">
        <v>0</v>
      </c>
      <c r="E153" s="6">
        <v>0</v>
      </c>
      <c r="F153" s="6">
        <v>0</v>
      </c>
      <c r="G153">
        <v>0</v>
      </c>
      <c r="H153">
        <v>0</v>
      </c>
    </row>
    <row r="154" spans="1:8" x14ac:dyDescent="0.25">
      <c r="A154" s="6">
        <v>2015</v>
      </c>
      <c r="B154" s="7">
        <v>259552</v>
      </c>
      <c r="C154" s="7" t="s">
        <v>65</v>
      </c>
      <c r="D154" s="7">
        <v>0</v>
      </c>
      <c r="E154" s="9">
        <v>0</v>
      </c>
      <c r="F154" s="7">
        <v>0</v>
      </c>
      <c r="G154">
        <v>0</v>
      </c>
      <c r="H154">
        <v>0</v>
      </c>
    </row>
    <row r="155" spans="1:8" x14ac:dyDescent="0.25">
      <c r="A155" s="6">
        <v>2019</v>
      </c>
      <c r="B155" s="7">
        <v>167448</v>
      </c>
      <c r="C155" s="7" t="s">
        <v>35</v>
      </c>
      <c r="D155" s="7">
        <v>22917</v>
      </c>
      <c r="E155" s="9">
        <v>17186331.239999998</v>
      </c>
      <c r="F155" s="7">
        <v>44130</v>
      </c>
      <c r="G155">
        <v>749.93809137321603</v>
      </c>
      <c r="H155">
        <v>1.9256439999999999</v>
      </c>
    </row>
    <row r="156" spans="1:8" x14ac:dyDescent="0.25">
      <c r="A156" s="6">
        <v>2017</v>
      </c>
      <c r="B156" s="7">
        <v>23816</v>
      </c>
      <c r="C156" s="7" t="s">
        <v>26</v>
      </c>
      <c r="D156" s="7">
        <v>3210</v>
      </c>
      <c r="E156" s="9">
        <v>3430584.98</v>
      </c>
      <c r="F156" s="7">
        <v>7999</v>
      </c>
      <c r="G156" s="3">
        <v>1068.71806230529</v>
      </c>
      <c r="H156">
        <v>2.4918999999999998</v>
      </c>
    </row>
    <row r="157" spans="1:8" x14ac:dyDescent="0.25">
      <c r="A157" s="6">
        <v>2018</v>
      </c>
      <c r="B157" s="7">
        <v>119222</v>
      </c>
      <c r="C157" s="7" t="s">
        <v>43</v>
      </c>
      <c r="D157" s="7">
        <v>22824</v>
      </c>
      <c r="E157" s="9">
        <v>4518003.87</v>
      </c>
      <c r="F157" s="7">
        <v>72320</v>
      </c>
      <c r="G157">
        <v>197.949696372239</v>
      </c>
      <c r="H157">
        <v>3.1685940000000001</v>
      </c>
    </row>
    <row r="158" spans="1:8" x14ac:dyDescent="0.25">
      <c r="A158" s="6">
        <v>2016</v>
      </c>
      <c r="B158" s="7">
        <v>187053</v>
      </c>
      <c r="C158" s="6" t="s">
        <v>123</v>
      </c>
      <c r="D158" s="7">
        <v>41397</v>
      </c>
      <c r="E158" s="9">
        <v>18278217.120000001</v>
      </c>
      <c r="F158" s="7">
        <v>136191</v>
      </c>
      <c r="G158">
        <v>441.53482426262701</v>
      </c>
      <c r="H158">
        <v>3.289876</v>
      </c>
    </row>
    <row r="159" spans="1:8" x14ac:dyDescent="0.25">
      <c r="A159" s="6">
        <v>2015</v>
      </c>
      <c r="B159" s="7">
        <v>120200</v>
      </c>
      <c r="C159" s="6" t="s">
        <v>63</v>
      </c>
      <c r="D159" s="6">
        <v>0</v>
      </c>
      <c r="E159" s="9">
        <v>0</v>
      </c>
      <c r="F159" s="6">
        <v>0</v>
      </c>
      <c r="G159">
        <v>0</v>
      </c>
      <c r="H159">
        <v>0</v>
      </c>
    </row>
    <row r="160" spans="1:8" x14ac:dyDescent="0.25">
      <c r="A160" s="6">
        <v>2017</v>
      </c>
      <c r="B160" s="7">
        <v>287124</v>
      </c>
      <c r="C160" s="6" t="s">
        <v>55</v>
      </c>
      <c r="D160" s="7">
        <v>78467</v>
      </c>
      <c r="E160" s="9">
        <v>59588548.009999998</v>
      </c>
      <c r="F160" s="7">
        <v>283176</v>
      </c>
      <c r="G160">
        <v>759.40902557763104</v>
      </c>
      <c r="H160">
        <v>3.608854</v>
      </c>
    </row>
    <row r="161" spans="1:8" x14ac:dyDescent="0.25">
      <c r="A161" s="6">
        <v>2015</v>
      </c>
      <c r="B161" s="7">
        <v>1083930</v>
      </c>
      <c r="C161" s="6" t="s">
        <v>25</v>
      </c>
      <c r="D161" s="6">
        <v>0</v>
      </c>
      <c r="E161" s="9">
        <v>0</v>
      </c>
      <c r="F161" s="6">
        <v>0</v>
      </c>
      <c r="G161">
        <v>0</v>
      </c>
      <c r="H161">
        <v>0</v>
      </c>
    </row>
    <row r="162" spans="1:8" x14ac:dyDescent="0.25">
      <c r="A162" s="6">
        <v>2015</v>
      </c>
      <c r="B162" s="7">
        <v>89866</v>
      </c>
      <c r="C162" s="6" t="s">
        <v>53</v>
      </c>
      <c r="D162" s="6">
        <v>0</v>
      </c>
      <c r="E162" s="9">
        <v>0</v>
      </c>
      <c r="F162" s="6">
        <v>0</v>
      </c>
      <c r="G162">
        <v>0</v>
      </c>
      <c r="H162">
        <v>0</v>
      </c>
    </row>
    <row r="163" spans="1:8" x14ac:dyDescent="0.25">
      <c r="A163" s="6">
        <v>2018</v>
      </c>
      <c r="B163" s="7">
        <v>744415</v>
      </c>
      <c r="C163" s="7" t="s">
        <v>122</v>
      </c>
      <c r="D163" s="7">
        <v>188235</v>
      </c>
      <c r="E163" s="9">
        <v>16193891.800000001</v>
      </c>
      <c r="F163" s="7">
        <v>374138</v>
      </c>
      <c r="G163">
        <v>86.030184609663394</v>
      </c>
      <c r="H163">
        <v>1.987611</v>
      </c>
    </row>
    <row r="164" spans="1:8" x14ac:dyDescent="0.25">
      <c r="A164" s="6">
        <v>2015</v>
      </c>
      <c r="B164" s="7">
        <v>740306</v>
      </c>
      <c r="C164" s="7" t="s">
        <v>122</v>
      </c>
      <c r="D164" s="7">
        <v>0</v>
      </c>
      <c r="E164" s="9">
        <v>0</v>
      </c>
      <c r="F164" s="7">
        <v>0</v>
      </c>
      <c r="G164">
        <v>0</v>
      </c>
      <c r="H164">
        <v>0</v>
      </c>
    </row>
    <row r="165" spans="1:8" x14ac:dyDescent="0.25">
      <c r="A165" s="6">
        <v>2018</v>
      </c>
      <c r="B165" s="7">
        <v>145053</v>
      </c>
      <c r="C165" s="7" t="s">
        <v>38</v>
      </c>
      <c r="D165" s="7">
        <v>54371</v>
      </c>
      <c r="E165" s="9">
        <v>56771160.530000001</v>
      </c>
      <c r="F165" s="7">
        <v>376376</v>
      </c>
      <c r="G165" s="3">
        <v>1044.1441306946699</v>
      </c>
      <c r="H165">
        <v>6.9223660000000002</v>
      </c>
    </row>
    <row r="166" spans="1:8" x14ac:dyDescent="0.25">
      <c r="A166" s="6">
        <v>2019</v>
      </c>
      <c r="B166" s="7">
        <v>585021</v>
      </c>
      <c r="C166" s="7" t="s">
        <v>119</v>
      </c>
      <c r="D166" s="7">
        <v>126816</v>
      </c>
      <c r="E166" s="9">
        <v>8903130.2799999993</v>
      </c>
      <c r="F166" s="7">
        <v>243944</v>
      </c>
      <c r="G166">
        <v>70.205102510724103</v>
      </c>
      <c r="H166">
        <v>1.923605</v>
      </c>
    </row>
    <row r="167" spans="1:8" x14ac:dyDescent="0.25">
      <c r="A167" s="6">
        <v>2016</v>
      </c>
      <c r="B167" s="7">
        <v>125708</v>
      </c>
      <c r="C167" s="7" t="s">
        <v>35</v>
      </c>
      <c r="D167" s="7">
        <v>14036</v>
      </c>
      <c r="E167" s="9">
        <v>10498185.91</v>
      </c>
      <c r="F167" s="7">
        <v>31117</v>
      </c>
      <c r="G167">
        <v>747.94712952407997</v>
      </c>
      <c r="H167">
        <v>2.216942</v>
      </c>
    </row>
    <row r="168" spans="1:8" x14ac:dyDescent="0.25">
      <c r="A168" s="6">
        <v>2017</v>
      </c>
      <c r="B168" s="7">
        <v>461283</v>
      </c>
      <c r="C168" s="6" t="s">
        <v>41</v>
      </c>
      <c r="D168" s="7">
        <v>97286</v>
      </c>
      <c r="E168" s="9">
        <v>12117408.449999999</v>
      </c>
      <c r="F168" s="7">
        <v>208750</v>
      </c>
      <c r="G168">
        <v>124.55449345229501</v>
      </c>
      <c r="H168">
        <v>2.1457350000000002</v>
      </c>
    </row>
    <row r="169" spans="1:8" x14ac:dyDescent="0.25">
      <c r="A169" s="6">
        <v>2016</v>
      </c>
      <c r="B169" s="7">
        <v>21508</v>
      </c>
      <c r="C169" s="6" t="s">
        <v>37</v>
      </c>
      <c r="D169" s="6">
        <v>691</v>
      </c>
      <c r="E169" s="9">
        <v>60024.3</v>
      </c>
      <c r="F169" s="7">
        <v>1350</v>
      </c>
      <c r="G169">
        <v>86.865846599131601</v>
      </c>
      <c r="H169">
        <v>1.9536899999999999</v>
      </c>
    </row>
    <row r="170" spans="1:8" x14ac:dyDescent="0.25">
      <c r="A170" s="6">
        <v>2017</v>
      </c>
      <c r="B170" s="7">
        <v>121529</v>
      </c>
      <c r="C170" s="6" t="s">
        <v>38</v>
      </c>
      <c r="D170" s="7">
        <v>47536</v>
      </c>
      <c r="E170" s="9">
        <v>48928116.299999997</v>
      </c>
      <c r="F170" s="7">
        <v>321052</v>
      </c>
      <c r="G170" s="3">
        <v>1029.28551624032</v>
      </c>
      <c r="H170">
        <v>6.75387</v>
      </c>
    </row>
    <row r="171" spans="1:8" x14ac:dyDescent="0.25">
      <c r="A171" s="6">
        <v>2017</v>
      </c>
      <c r="B171" s="7">
        <v>239727</v>
      </c>
      <c r="C171" s="6" t="s">
        <v>120</v>
      </c>
      <c r="D171" s="7">
        <v>29329</v>
      </c>
      <c r="E171" s="9">
        <v>1583503.25</v>
      </c>
      <c r="F171" s="7">
        <v>42171</v>
      </c>
      <c r="G171">
        <v>53.991041290190502</v>
      </c>
      <c r="H171">
        <v>1.4378599999999999</v>
      </c>
    </row>
    <row r="172" spans="1:8" x14ac:dyDescent="0.25">
      <c r="A172" s="6">
        <v>2015</v>
      </c>
      <c r="B172" s="7">
        <v>171312</v>
      </c>
      <c r="C172" s="7" t="s">
        <v>61</v>
      </c>
      <c r="D172" s="6">
        <v>0</v>
      </c>
      <c r="E172" s="9">
        <v>0</v>
      </c>
      <c r="F172" s="6">
        <v>0</v>
      </c>
      <c r="G172">
        <v>0</v>
      </c>
      <c r="H172">
        <v>0</v>
      </c>
    </row>
    <row r="173" spans="1:8" x14ac:dyDescent="0.25">
      <c r="A173" s="6">
        <v>2018</v>
      </c>
      <c r="B173" s="7">
        <v>482042</v>
      </c>
      <c r="C173" s="7" t="s">
        <v>36</v>
      </c>
      <c r="D173" s="7">
        <v>108057</v>
      </c>
      <c r="E173" s="9">
        <v>32240621.52</v>
      </c>
      <c r="F173" s="7">
        <v>382420</v>
      </c>
      <c r="G173">
        <v>298.36680196562901</v>
      </c>
      <c r="H173">
        <v>3.5390579999999998</v>
      </c>
    </row>
    <row r="174" spans="1:8" x14ac:dyDescent="0.25">
      <c r="A174" s="6">
        <v>2017</v>
      </c>
      <c r="B174" s="7">
        <v>608122</v>
      </c>
      <c r="C174" s="7" t="s">
        <v>24</v>
      </c>
      <c r="D174" s="7">
        <v>130504</v>
      </c>
      <c r="E174" s="9">
        <v>13307793.130000001</v>
      </c>
      <c r="F174" s="7">
        <v>262463</v>
      </c>
      <c r="G174">
        <v>101.97230069576401</v>
      </c>
      <c r="H174">
        <v>2.0111490000000001</v>
      </c>
    </row>
    <row r="175" spans="1:8" x14ac:dyDescent="0.25">
      <c r="A175" s="6">
        <v>2017</v>
      </c>
      <c r="B175" s="7">
        <v>398659</v>
      </c>
      <c r="C175" s="7" t="s">
        <v>51</v>
      </c>
      <c r="D175" s="7">
        <v>157498</v>
      </c>
      <c r="E175" s="9">
        <v>71453175.069999993</v>
      </c>
      <c r="F175" s="7">
        <v>817256</v>
      </c>
      <c r="G175">
        <v>453.67671379953998</v>
      </c>
      <c r="H175">
        <v>5.1889919999999998</v>
      </c>
    </row>
    <row r="176" spans="1:8" x14ac:dyDescent="0.25">
      <c r="A176" s="6">
        <v>2019</v>
      </c>
      <c r="B176" s="7">
        <v>674145</v>
      </c>
      <c r="C176" s="7" t="s">
        <v>30</v>
      </c>
      <c r="D176" s="7">
        <v>100737</v>
      </c>
      <c r="E176" s="9">
        <v>4037019.41</v>
      </c>
      <c r="F176" s="7">
        <v>194353</v>
      </c>
      <c r="G176">
        <v>40.074842510696101</v>
      </c>
      <c r="H176">
        <v>1.9293100000000001</v>
      </c>
    </row>
    <row r="177" spans="1:8" x14ac:dyDescent="0.25">
      <c r="A177" s="6">
        <v>2016</v>
      </c>
      <c r="B177" s="7">
        <v>206768</v>
      </c>
      <c r="C177" s="7" t="s">
        <v>61</v>
      </c>
      <c r="D177" s="7">
        <v>37004</v>
      </c>
      <c r="E177" s="9">
        <v>9864210.1999999993</v>
      </c>
      <c r="F177" s="7">
        <v>115108</v>
      </c>
      <c r="G177">
        <v>266.57145713976797</v>
      </c>
      <c r="H177">
        <v>3.11069</v>
      </c>
    </row>
    <row r="178" spans="1:8" x14ac:dyDescent="0.25">
      <c r="A178" s="6">
        <v>2015</v>
      </c>
      <c r="B178" s="7">
        <v>248265</v>
      </c>
      <c r="C178" s="7" t="s">
        <v>36</v>
      </c>
      <c r="D178" s="6">
        <v>0</v>
      </c>
      <c r="E178" s="6">
        <v>0</v>
      </c>
      <c r="F178" s="6">
        <v>0</v>
      </c>
      <c r="G178">
        <v>0</v>
      </c>
      <c r="H178">
        <v>0</v>
      </c>
    </row>
    <row r="179" spans="1:8" x14ac:dyDescent="0.25">
      <c r="A179" s="6">
        <v>2018</v>
      </c>
      <c r="B179" s="7">
        <v>192480</v>
      </c>
      <c r="C179" s="7" t="s">
        <v>53</v>
      </c>
      <c r="D179" s="7">
        <v>33194</v>
      </c>
      <c r="E179" s="9">
        <v>3411942.15</v>
      </c>
      <c r="F179" s="7">
        <v>97921</v>
      </c>
      <c r="G179">
        <v>102.78791799722801</v>
      </c>
      <c r="H179">
        <v>2.9499599999999999</v>
      </c>
    </row>
    <row r="180" spans="1:8" x14ac:dyDescent="0.25">
      <c r="A180" s="6">
        <v>2016</v>
      </c>
      <c r="B180" s="7">
        <v>319365</v>
      </c>
      <c r="C180" s="7" t="s">
        <v>34</v>
      </c>
      <c r="D180" s="7">
        <v>61674</v>
      </c>
      <c r="E180" s="9">
        <v>6264200.7300000004</v>
      </c>
      <c r="F180" s="7">
        <v>155058</v>
      </c>
      <c r="G180">
        <v>101.569554917793</v>
      </c>
      <c r="H180">
        <v>2.5141550000000001</v>
      </c>
    </row>
    <row r="181" spans="1:8" x14ac:dyDescent="0.25">
      <c r="A181" s="6">
        <v>2017</v>
      </c>
      <c r="B181" s="7">
        <v>264770</v>
      </c>
      <c r="C181" s="7" t="s">
        <v>23</v>
      </c>
      <c r="D181" s="7">
        <v>43537</v>
      </c>
      <c r="E181" s="9">
        <v>6388196.79</v>
      </c>
      <c r="F181" s="7">
        <v>97382</v>
      </c>
      <c r="G181">
        <v>146.73029354342199</v>
      </c>
      <c r="H181">
        <v>2.236764</v>
      </c>
    </row>
    <row r="182" spans="1:8" x14ac:dyDescent="0.25">
      <c r="A182" s="6">
        <v>2016</v>
      </c>
      <c r="B182" s="7">
        <v>400435</v>
      </c>
      <c r="C182" s="7" t="s">
        <v>41</v>
      </c>
      <c r="D182" s="7">
        <v>77072</v>
      </c>
      <c r="E182" s="9">
        <v>8485581</v>
      </c>
      <c r="F182" s="7">
        <v>163101</v>
      </c>
      <c r="G182">
        <v>110.099400560514</v>
      </c>
      <c r="H182">
        <v>2.1162160000000001</v>
      </c>
    </row>
    <row r="183" spans="1:8" x14ac:dyDescent="0.25">
      <c r="A183" s="6">
        <v>2015</v>
      </c>
      <c r="B183" s="7">
        <v>412353</v>
      </c>
      <c r="C183" s="7" t="s">
        <v>64</v>
      </c>
      <c r="D183" s="6">
        <v>0</v>
      </c>
      <c r="E183" s="6">
        <v>0</v>
      </c>
      <c r="F183" s="6">
        <v>0</v>
      </c>
      <c r="G183">
        <v>0</v>
      </c>
      <c r="H183">
        <v>0</v>
      </c>
    </row>
    <row r="184" spans="1:8" x14ac:dyDescent="0.25">
      <c r="A184" s="6">
        <v>2016</v>
      </c>
      <c r="B184" s="7">
        <v>71262</v>
      </c>
      <c r="C184" s="7" t="s">
        <v>60</v>
      </c>
      <c r="D184" s="7">
        <v>10206</v>
      </c>
      <c r="E184" s="9">
        <v>23813536.48</v>
      </c>
      <c r="F184" s="7">
        <v>14913</v>
      </c>
      <c r="G184" s="3">
        <v>2333.28791691162</v>
      </c>
      <c r="H184">
        <v>1.4611989999999999</v>
      </c>
    </row>
    <row r="185" spans="1:8" x14ac:dyDescent="0.25">
      <c r="A185" s="6">
        <v>2016</v>
      </c>
      <c r="B185" s="7">
        <v>566830</v>
      </c>
      <c r="C185" s="7" t="s">
        <v>64</v>
      </c>
      <c r="D185" s="7">
        <v>116880</v>
      </c>
      <c r="E185" s="9">
        <v>17114312.120000001</v>
      </c>
      <c r="F185" s="7">
        <v>324630</v>
      </c>
      <c r="G185">
        <v>146.42635284052</v>
      </c>
      <c r="H185">
        <v>2.7774640000000002</v>
      </c>
    </row>
    <row r="186" spans="1:8" x14ac:dyDescent="0.25">
      <c r="A186" s="6">
        <v>2019</v>
      </c>
      <c r="B186" s="7">
        <v>138145</v>
      </c>
      <c r="C186" s="7" t="s">
        <v>46</v>
      </c>
      <c r="D186" s="7">
        <v>9335</v>
      </c>
      <c r="E186" s="9">
        <v>808412.51</v>
      </c>
      <c r="F186" s="7">
        <v>20379</v>
      </c>
      <c r="G186">
        <v>86.600161756829095</v>
      </c>
      <c r="H186">
        <v>2.183074</v>
      </c>
    </row>
    <row r="187" spans="1:8" x14ac:dyDescent="0.25">
      <c r="A187" s="6">
        <v>2019</v>
      </c>
      <c r="B187" s="7">
        <v>437501</v>
      </c>
      <c r="C187" s="7" t="s">
        <v>55</v>
      </c>
      <c r="D187" s="7">
        <v>102151</v>
      </c>
      <c r="E187" s="9">
        <v>64747132.130000003</v>
      </c>
      <c r="F187" s="7">
        <v>336628</v>
      </c>
      <c r="G187">
        <v>633.83747716615505</v>
      </c>
      <c r="H187">
        <v>3.2953960000000002</v>
      </c>
    </row>
    <row r="188" spans="1:8" x14ac:dyDescent="0.25">
      <c r="A188" s="6">
        <v>2015</v>
      </c>
      <c r="B188" s="7">
        <v>228737</v>
      </c>
      <c r="C188" s="7" t="s">
        <v>30</v>
      </c>
      <c r="D188" s="6">
        <v>0</v>
      </c>
      <c r="E188" s="6">
        <v>0</v>
      </c>
      <c r="F188" s="6">
        <v>0</v>
      </c>
      <c r="G188">
        <v>0</v>
      </c>
      <c r="H188">
        <v>0</v>
      </c>
    </row>
    <row r="189" spans="1:8" x14ac:dyDescent="0.25">
      <c r="A189" s="6">
        <v>2019</v>
      </c>
      <c r="B189" s="7">
        <v>397707</v>
      </c>
      <c r="C189" s="7" t="s">
        <v>27</v>
      </c>
      <c r="D189" s="7">
        <v>58740</v>
      </c>
      <c r="E189" s="9">
        <v>3702959.01</v>
      </c>
      <c r="F189" s="7">
        <v>131113</v>
      </c>
      <c r="G189">
        <v>63.039819713993801</v>
      </c>
      <c r="H189">
        <v>2.2320899999999999</v>
      </c>
    </row>
    <row r="190" spans="1:8" x14ac:dyDescent="0.25">
      <c r="A190" s="6">
        <v>2016</v>
      </c>
      <c r="B190" s="7">
        <v>103240</v>
      </c>
      <c r="C190" s="7" t="s">
        <v>38</v>
      </c>
      <c r="D190" s="7">
        <v>34993</v>
      </c>
      <c r="E190" s="9">
        <v>36628785</v>
      </c>
      <c r="F190" s="7">
        <v>235659</v>
      </c>
      <c r="G190" s="3">
        <v>1046.74606349841</v>
      </c>
      <c r="H190">
        <v>6.7344609999999996</v>
      </c>
    </row>
    <row r="191" spans="1:8" x14ac:dyDescent="0.25">
      <c r="A191" s="6">
        <v>2018</v>
      </c>
      <c r="B191" s="7">
        <v>49027</v>
      </c>
      <c r="C191" s="7" t="s">
        <v>45</v>
      </c>
      <c r="D191" s="7">
        <v>5943</v>
      </c>
      <c r="E191" s="9">
        <v>1291953.06</v>
      </c>
      <c r="F191" s="7">
        <v>20286</v>
      </c>
      <c r="G191">
        <v>217.39072185764701</v>
      </c>
      <c r="H191">
        <v>3.413427</v>
      </c>
    </row>
    <row r="192" spans="1:8" x14ac:dyDescent="0.25">
      <c r="A192" s="6">
        <v>2015</v>
      </c>
      <c r="B192" s="7">
        <v>75368</v>
      </c>
      <c r="C192" s="7" t="s">
        <v>38</v>
      </c>
      <c r="D192" s="7">
        <v>0</v>
      </c>
      <c r="E192" s="9">
        <v>0</v>
      </c>
      <c r="F192" s="7">
        <v>0</v>
      </c>
      <c r="G192">
        <v>0</v>
      </c>
      <c r="H192">
        <v>0</v>
      </c>
    </row>
    <row r="193" spans="1:8" x14ac:dyDescent="0.25">
      <c r="A193" s="6">
        <v>2018</v>
      </c>
      <c r="B193" s="7">
        <v>588864</v>
      </c>
      <c r="C193" s="7" t="s">
        <v>41</v>
      </c>
      <c r="D193" s="7">
        <v>118320</v>
      </c>
      <c r="E193" s="7">
        <v>16082102</v>
      </c>
      <c r="F193" s="7">
        <v>256057</v>
      </c>
      <c r="G193">
        <v>135.92040229885001</v>
      </c>
      <c r="H193">
        <v>2.1641050000000002</v>
      </c>
    </row>
    <row r="194" spans="1:8" x14ac:dyDescent="0.25">
      <c r="A194" s="6">
        <v>2015</v>
      </c>
      <c r="B194" s="7">
        <v>43454</v>
      </c>
      <c r="C194" s="7" t="s">
        <v>46</v>
      </c>
      <c r="D194" s="7">
        <v>0</v>
      </c>
      <c r="E194" s="9">
        <v>0</v>
      </c>
      <c r="F194" s="7">
        <v>0</v>
      </c>
      <c r="G194">
        <v>0</v>
      </c>
      <c r="H194">
        <v>0</v>
      </c>
    </row>
    <row r="195" spans="1:8" x14ac:dyDescent="0.25">
      <c r="A195" s="6">
        <v>2019</v>
      </c>
      <c r="B195" s="7">
        <v>223695</v>
      </c>
      <c r="C195" s="7" t="s">
        <v>38</v>
      </c>
      <c r="D195" s="7">
        <v>66656</v>
      </c>
      <c r="E195" s="9">
        <v>69369736.5</v>
      </c>
      <c r="F195" s="7">
        <v>448369</v>
      </c>
      <c r="G195" s="3">
        <v>1040.71256150984</v>
      </c>
      <c r="H195">
        <v>6.7266110000000001</v>
      </c>
    </row>
    <row r="196" spans="1:8" x14ac:dyDescent="0.25">
      <c r="A196" s="6">
        <v>2017</v>
      </c>
      <c r="B196" s="7">
        <v>70799</v>
      </c>
      <c r="C196" s="7" t="s">
        <v>46</v>
      </c>
      <c r="D196" s="7">
        <v>5381</v>
      </c>
      <c r="E196" s="9">
        <v>447610.75</v>
      </c>
      <c r="F196" s="7">
        <v>11388</v>
      </c>
      <c r="G196">
        <v>83.183562534844796</v>
      </c>
      <c r="H196">
        <v>2.1163349999999999</v>
      </c>
    </row>
    <row r="197" spans="1:8" x14ac:dyDescent="0.25">
      <c r="A197" s="6">
        <v>2017</v>
      </c>
      <c r="B197" s="7">
        <v>155579</v>
      </c>
      <c r="C197" s="7" t="s">
        <v>35</v>
      </c>
      <c r="D197" s="7">
        <v>21749</v>
      </c>
      <c r="E197" s="9">
        <v>19350273.920000002</v>
      </c>
      <c r="F197" s="7">
        <v>50594</v>
      </c>
      <c r="G197">
        <v>889.70867258264695</v>
      </c>
      <c r="H197">
        <v>2.3262670000000001</v>
      </c>
    </row>
    <row r="198" spans="1:8" x14ac:dyDescent="0.25">
      <c r="A198" s="6">
        <v>2015</v>
      </c>
      <c r="B198" s="7">
        <v>139824</v>
      </c>
      <c r="C198" s="7" t="s">
        <v>27</v>
      </c>
      <c r="D198" s="6">
        <v>0</v>
      </c>
      <c r="E198" s="6">
        <v>0</v>
      </c>
      <c r="F198" s="6">
        <v>0</v>
      </c>
      <c r="G198">
        <v>0</v>
      </c>
      <c r="H198">
        <v>0</v>
      </c>
    </row>
    <row r="199" spans="1:8" x14ac:dyDescent="0.25">
      <c r="A199" s="6">
        <v>2015</v>
      </c>
      <c r="B199" s="7">
        <v>205913</v>
      </c>
      <c r="C199" s="7" t="s">
        <v>55</v>
      </c>
      <c r="D199" s="7">
        <v>0</v>
      </c>
      <c r="E199" s="9">
        <v>0</v>
      </c>
      <c r="F199" s="7">
        <v>0</v>
      </c>
      <c r="G199">
        <v>0</v>
      </c>
      <c r="H199">
        <v>0</v>
      </c>
    </row>
    <row r="200" spans="1:8" x14ac:dyDescent="0.25">
      <c r="A200" s="6">
        <v>2019</v>
      </c>
      <c r="B200" s="7">
        <v>84317</v>
      </c>
      <c r="C200" s="7" t="s">
        <v>56</v>
      </c>
      <c r="D200" s="7">
        <v>13031</v>
      </c>
      <c r="E200" s="9">
        <v>993022.82</v>
      </c>
      <c r="F200" s="7">
        <v>34690</v>
      </c>
      <c r="G200">
        <v>76.204651983731097</v>
      </c>
      <c r="H200">
        <v>2.6621130000000002</v>
      </c>
    </row>
    <row r="201" spans="1:8" x14ac:dyDescent="0.25">
      <c r="A201" s="6">
        <v>2017</v>
      </c>
      <c r="B201" s="7">
        <v>579333</v>
      </c>
      <c r="C201" s="7" t="s">
        <v>121</v>
      </c>
      <c r="D201" s="7">
        <v>103038</v>
      </c>
      <c r="E201" s="9">
        <v>4726864.4000000004</v>
      </c>
      <c r="F201" s="7">
        <v>180840</v>
      </c>
      <c r="G201">
        <v>45.8749626351443</v>
      </c>
      <c r="H201">
        <v>1.75508</v>
      </c>
    </row>
    <row r="202" spans="1:8" x14ac:dyDescent="0.25">
      <c r="A202" s="6">
        <v>2019</v>
      </c>
      <c r="B202" s="7">
        <v>329771</v>
      </c>
      <c r="C202" s="7" t="s">
        <v>34</v>
      </c>
      <c r="D202" s="7">
        <v>59774</v>
      </c>
      <c r="E202" s="9">
        <v>4802550.16</v>
      </c>
      <c r="F202" s="7">
        <v>130718</v>
      </c>
      <c r="G202">
        <v>80.345136012313006</v>
      </c>
      <c r="H202">
        <v>2.1868699999999999</v>
      </c>
    </row>
    <row r="203" spans="1:8" x14ac:dyDescent="0.25">
      <c r="A203" s="6">
        <v>2015</v>
      </c>
      <c r="B203" s="7">
        <v>303202</v>
      </c>
      <c r="C203" s="6" t="s">
        <v>41</v>
      </c>
      <c r="D203" s="6">
        <v>0</v>
      </c>
      <c r="E203" s="6">
        <v>0</v>
      </c>
      <c r="F203" s="6">
        <v>0</v>
      </c>
      <c r="G203">
        <v>0</v>
      </c>
      <c r="H203">
        <v>0</v>
      </c>
    </row>
    <row r="204" spans="1:8" x14ac:dyDescent="0.25">
      <c r="A204" s="6">
        <v>2016</v>
      </c>
      <c r="B204" s="7">
        <v>807080</v>
      </c>
      <c r="C204" s="6" t="s">
        <v>62</v>
      </c>
      <c r="D204" s="7">
        <v>210993</v>
      </c>
      <c r="E204" s="9">
        <v>43636365.170000002</v>
      </c>
      <c r="F204" s="7">
        <v>515471</v>
      </c>
      <c r="G204">
        <v>206.81427900451601</v>
      </c>
      <c r="H204">
        <v>2.4430710000000002</v>
      </c>
    </row>
    <row r="205" spans="1:8" x14ac:dyDescent="0.25">
      <c r="A205" s="6">
        <v>2017</v>
      </c>
      <c r="B205" s="7">
        <v>287625</v>
      </c>
      <c r="C205" s="6" t="s">
        <v>34</v>
      </c>
      <c r="D205" s="7">
        <v>55698</v>
      </c>
      <c r="E205" s="9">
        <v>5681364.1799999997</v>
      </c>
      <c r="F205" s="7">
        <v>139853</v>
      </c>
      <c r="G205">
        <v>102.00301949800701</v>
      </c>
      <c r="H205">
        <v>2.5109159999999999</v>
      </c>
    </row>
    <row r="206" spans="1:8" x14ac:dyDescent="0.25">
      <c r="A206" s="6">
        <v>2015</v>
      </c>
      <c r="B206" s="7">
        <v>180593</v>
      </c>
      <c r="C206" s="6" t="s">
        <v>120</v>
      </c>
      <c r="D206" s="6">
        <v>0</v>
      </c>
      <c r="E206" s="7">
        <v>0</v>
      </c>
      <c r="F206" s="6">
        <v>0</v>
      </c>
      <c r="G206">
        <v>0</v>
      </c>
      <c r="H206">
        <v>0</v>
      </c>
    </row>
    <row r="207" spans="1:8" x14ac:dyDescent="0.25">
      <c r="A207" s="6">
        <v>2017</v>
      </c>
      <c r="B207" s="7">
        <v>214302</v>
      </c>
      <c r="C207" s="6" t="s">
        <v>123</v>
      </c>
      <c r="D207" s="7">
        <v>61765</v>
      </c>
      <c r="E207" s="9">
        <v>25297797.690000001</v>
      </c>
      <c r="F207" s="7">
        <v>202683</v>
      </c>
      <c r="G207">
        <v>409.58144078361499</v>
      </c>
      <c r="H207">
        <v>3.2815180000000002</v>
      </c>
    </row>
    <row r="208" spans="1:8" x14ac:dyDescent="0.25">
      <c r="A208" s="6">
        <v>2017</v>
      </c>
      <c r="B208" s="7">
        <v>62034</v>
      </c>
      <c r="C208" s="7" t="s">
        <v>29</v>
      </c>
      <c r="D208" s="7">
        <v>9695</v>
      </c>
      <c r="E208" s="9">
        <v>1055959.82</v>
      </c>
      <c r="F208" s="7">
        <v>29168</v>
      </c>
      <c r="G208">
        <v>108.917980402269</v>
      </c>
      <c r="H208">
        <v>3.0085609999999998</v>
      </c>
    </row>
    <row r="209" spans="1:8" x14ac:dyDescent="0.25">
      <c r="A209" s="6">
        <v>2019</v>
      </c>
      <c r="B209" s="7">
        <v>50988</v>
      </c>
      <c r="C209" s="7" t="s">
        <v>45</v>
      </c>
      <c r="D209" s="7">
        <v>6440</v>
      </c>
      <c r="E209" s="9">
        <v>1460761.8</v>
      </c>
      <c r="F209" s="7">
        <v>22534</v>
      </c>
      <c r="G209">
        <v>226.826366459627</v>
      </c>
      <c r="H209">
        <v>3.4990679999999998</v>
      </c>
    </row>
    <row r="210" spans="1:8" x14ac:dyDescent="0.25">
      <c r="A210" s="6">
        <v>2019</v>
      </c>
      <c r="B210" s="7">
        <v>188872</v>
      </c>
      <c r="C210" s="7" t="s">
        <v>43</v>
      </c>
      <c r="D210" s="7">
        <v>30344</v>
      </c>
      <c r="E210" s="9">
        <v>6867469.21</v>
      </c>
      <c r="F210" s="7">
        <v>93706</v>
      </c>
      <c r="G210">
        <v>226.320498615871</v>
      </c>
      <c r="H210">
        <v>3.0881219999999998</v>
      </c>
    </row>
    <row r="211" spans="1:8" x14ac:dyDescent="0.25">
      <c r="A211" s="6">
        <v>2015</v>
      </c>
      <c r="B211" s="7">
        <v>52587</v>
      </c>
      <c r="C211" s="7" t="s">
        <v>43</v>
      </c>
      <c r="D211" s="7">
        <v>0</v>
      </c>
      <c r="E211" s="9">
        <v>0</v>
      </c>
      <c r="F211" s="7">
        <v>0</v>
      </c>
      <c r="G211">
        <v>0</v>
      </c>
      <c r="H211">
        <v>0</v>
      </c>
    </row>
    <row r="212" spans="1:8" x14ac:dyDescent="0.25">
      <c r="A212" s="6">
        <v>2016</v>
      </c>
      <c r="B212" s="7">
        <v>118733</v>
      </c>
      <c r="C212" s="7" t="s">
        <v>63</v>
      </c>
      <c r="D212" s="7">
        <v>14836</v>
      </c>
      <c r="E212" s="9">
        <v>1299130.78</v>
      </c>
      <c r="F212" s="7">
        <v>27070</v>
      </c>
      <c r="G212">
        <v>87.566108115394897</v>
      </c>
      <c r="H212">
        <v>1.8246150000000001</v>
      </c>
    </row>
    <row r="213" spans="1:8" x14ac:dyDescent="0.25">
      <c r="A213" s="6">
        <v>2016</v>
      </c>
      <c r="B213" s="7">
        <v>13439</v>
      </c>
      <c r="C213" s="7" t="s">
        <v>19</v>
      </c>
      <c r="D213" s="7">
        <v>1451</v>
      </c>
      <c r="E213" s="9">
        <v>1769454.69</v>
      </c>
      <c r="F213" s="7">
        <v>3055</v>
      </c>
      <c r="G213" s="3">
        <v>1219.4725637491299</v>
      </c>
      <c r="H213">
        <v>2.1054439999999999</v>
      </c>
    </row>
    <row r="214" spans="1:8" x14ac:dyDescent="0.25">
      <c r="A214" s="6">
        <v>2018</v>
      </c>
      <c r="B214" s="7">
        <v>124824</v>
      </c>
      <c r="C214" s="7" t="s">
        <v>60</v>
      </c>
      <c r="D214" s="7">
        <v>16459</v>
      </c>
      <c r="E214" s="9">
        <v>37707411.75</v>
      </c>
      <c r="F214" s="7">
        <v>24106</v>
      </c>
      <c r="G214" s="3">
        <v>2290.9904459566101</v>
      </c>
      <c r="H214">
        <v>1.464609</v>
      </c>
    </row>
    <row r="215" spans="1:8" x14ac:dyDescent="0.25">
      <c r="A215" s="6">
        <v>2018</v>
      </c>
      <c r="B215" s="7">
        <v>85574</v>
      </c>
      <c r="C215" s="7" t="s">
        <v>29</v>
      </c>
      <c r="D215" s="7">
        <v>12762</v>
      </c>
      <c r="E215" s="9">
        <v>1432282.05</v>
      </c>
      <c r="F215" s="7">
        <v>37953</v>
      </c>
      <c r="G215">
        <v>112.230218617771</v>
      </c>
      <c r="H215">
        <v>2.9739059999999999</v>
      </c>
    </row>
    <row r="216" spans="1:8" x14ac:dyDescent="0.25">
      <c r="A216" s="6">
        <v>2016</v>
      </c>
      <c r="B216" s="7">
        <v>58342</v>
      </c>
      <c r="C216" s="7" t="s">
        <v>46</v>
      </c>
      <c r="D216" s="7">
        <v>3862</v>
      </c>
      <c r="E216" s="9">
        <v>296620.17</v>
      </c>
      <c r="F216" s="7">
        <v>7584</v>
      </c>
      <c r="G216">
        <v>76.804808389435493</v>
      </c>
      <c r="H216">
        <v>1.963749</v>
      </c>
    </row>
    <row r="217" spans="1:8" x14ac:dyDescent="0.25">
      <c r="A217" s="6">
        <v>2017</v>
      </c>
      <c r="B217" s="7">
        <v>100557</v>
      </c>
      <c r="C217" s="7" t="s">
        <v>60</v>
      </c>
      <c r="D217" s="7">
        <v>11482</v>
      </c>
      <c r="E217" s="9">
        <v>26724800.25</v>
      </c>
      <c r="F217" s="7">
        <v>16436</v>
      </c>
      <c r="G217" s="3">
        <v>2327.5387780874398</v>
      </c>
      <c r="H217">
        <v>1.431457</v>
      </c>
    </row>
    <row r="218" spans="1:8" x14ac:dyDescent="0.25">
      <c r="A218" s="6">
        <v>2015</v>
      </c>
      <c r="B218" s="7">
        <v>33407</v>
      </c>
      <c r="C218" s="7" t="s">
        <v>45</v>
      </c>
      <c r="D218" s="6">
        <v>0</v>
      </c>
      <c r="E218" s="6">
        <v>0</v>
      </c>
      <c r="F218" s="6">
        <v>0</v>
      </c>
      <c r="G218">
        <v>0</v>
      </c>
      <c r="H218">
        <v>0</v>
      </c>
    </row>
    <row r="219" spans="1:8" x14ac:dyDescent="0.25">
      <c r="A219" s="6">
        <v>2019</v>
      </c>
      <c r="B219" s="7">
        <v>153554</v>
      </c>
      <c r="C219" s="7" t="s">
        <v>29</v>
      </c>
      <c r="D219" s="7">
        <v>18029</v>
      </c>
      <c r="E219" s="9">
        <v>2204299.6</v>
      </c>
      <c r="F219" s="7">
        <v>53032</v>
      </c>
      <c r="G219">
        <v>122.264107826279</v>
      </c>
      <c r="H219">
        <v>2.9414829999999998</v>
      </c>
    </row>
    <row r="220" spans="1:8" x14ac:dyDescent="0.25">
      <c r="A220" s="6">
        <v>2015</v>
      </c>
      <c r="B220" s="7">
        <v>12068</v>
      </c>
      <c r="C220" s="7" t="s">
        <v>19</v>
      </c>
      <c r="D220" s="7">
        <v>0</v>
      </c>
      <c r="E220" s="9">
        <v>0</v>
      </c>
      <c r="F220" s="7">
        <v>0</v>
      </c>
      <c r="G220">
        <v>0</v>
      </c>
      <c r="H220">
        <v>0</v>
      </c>
    </row>
    <row r="221" spans="1:8" x14ac:dyDescent="0.25">
      <c r="A221" s="6">
        <v>2015</v>
      </c>
      <c r="B221" s="7">
        <v>326914</v>
      </c>
      <c r="C221" s="7" t="s">
        <v>121</v>
      </c>
      <c r="D221" s="7">
        <v>0</v>
      </c>
      <c r="E221" s="9">
        <v>0</v>
      </c>
      <c r="F221" s="7">
        <v>0</v>
      </c>
      <c r="G221">
        <v>0</v>
      </c>
      <c r="H221">
        <v>0</v>
      </c>
    </row>
    <row r="222" spans="1:8" x14ac:dyDescent="0.25">
      <c r="A222" s="6">
        <v>2017</v>
      </c>
      <c r="B222" s="7">
        <v>52195</v>
      </c>
      <c r="C222" s="7" t="s">
        <v>45</v>
      </c>
      <c r="D222" s="7">
        <v>5470</v>
      </c>
      <c r="E222" s="9">
        <v>1252033.08</v>
      </c>
      <c r="F222" s="7">
        <v>18378</v>
      </c>
      <c r="G222">
        <v>228.89087385740399</v>
      </c>
      <c r="H222">
        <v>3.3597800000000002</v>
      </c>
    </row>
    <row r="223" spans="1:8" x14ac:dyDescent="0.25">
      <c r="A223" s="6">
        <v>2017</v>
      </c>
      <c r="B223" s="7">
        <v>94227</v>
      </c>
      <c r="C223" s="7" t="s">
        <v>43</v>
      </c>
      <c r="D223" s="7">
        <v>17994</v>
      </c>
      <c r="E223" s="9">
        <v>3488042.23</v>
      </c>
      <c r="F223" s="7">
        <v>58337</v>
      </c>
      <c r="G223">
        <v>193.84473880182199</v>
      </c>
      <c r="H223">
        <v>3.2420249999999999</v>
      </c>
    </row>
    <row r="224" spans="1:8" x14ac:dyDescent="0.25">
      <c r="A224" s="6">
        <v>2019</v>
      </c>
      <c r="B224" s="7">
        <v>27138</v>
      </c>
      <c r="C224" s="7" t="s">
        <v>26</v>
      </c>
      <c r="D224" s="7">
        <v>4085</v>
      </c>
      <c r="E224" s="9">
        <v>7201770.7300000004</v>
      </c>
      <c r="F224" s="7">
        <v>10104</v>
      </c>
      <c r="G224" s="3">
        <v>1762.9793708690299</v>
      </c>
      <c r="H224">
        <v>2.4734389999999999</v>
      </c>
    </row>
    <row r="225" spans="1:8" x14ac:dyDescent="0.25">
      <c r="A225" s="6">
        <v>2019</v>
      </c>
      <c r="B225" s="7">
        <v>4484</v>
      </c>
      <c r="C225" s="7" t="s">
        <v>63</v>
      </c>
      <c r="D225" s="7">
        <v>0</v>
      </c>
      <c r="E225" s="9">
        <v>0</v>
      </c>
      <c r="F225" s="7">
        <v>0</v>
      </c>
      <c r="G225">
        <v>0</v>
      </c>
      <c r="H225">
        <v>0</v>
      </c>
    </row>
    <row r="226" spans="1:8" x14ac:dyDescent="0.25">
      <c r="A226" s="6">
        <v>2015</v>
      </c>
      <c r="B226" s="7">
        <v>74975</v>
      </c>
      <c r="C226" s="7" t="s">
        <v>60</v>
      </c>
      <c r="D226" s="6">
        <v>0</v>
      </c>
      <c r="E226" s="6">
        <v>0</v>
      </c>
      <c r="F226" s="6">
        <v>0</v>
      </c>
      <c r="G226">
        <v>0</v>
      </c>
      <c r="H226">
        <v>0</v>
      </c>
    </row>
    <row r="227" spans="1:8" x14ac:dyDescent="0.25">
      <c r="A227" s="6">
        <v>2016</v>
      </c>
      <c r="B227" s="7">
        <v>44715</v>
      </c>
      <c r="C227" s="7" t="s">
        <v>45</v>
      </c>
      <c r="D227" s="7">
        <v>4371</v>
      </c>
      <c r="E227" s="9">
        <v>1016420.92</v>
      </c>
      <c r="F227" s="7">
        <v>14198</v>
      </c>
      <c r="G227">
        <v>232.53738732555399</v>
      </c>
      <c r="H227">
        <v>3.2482259999999998</v>
      </c>
    </row>
    <row r="228" spans="1:8" x14ac:dyDescent="0.25">
      <c r="A228" s="6">
        <v>2017</v>
      </c>
      <c r="B228" s="7">
        <v>35138</v>
      </c>
      <c r="C228" s="7" t="s">
        <v>37</v>
      </c>
      <c r="D228" s="7">
        <v>3469</v>
      </c>
      <c r="E228" s="9">
        <v>232730.28</v>
      </c>
      <c r="F228" s="7">
        <v>6575</v>
      </c>
      <c r="G228">
        <v>67.088578841164605</v>
      </c>
      <c r="H228">
        <v>1.8953580000000001</v>
      </c>
    </row>
    <row r="229" spans="1:8" x14ac:dyDescent="0.25">
      <c r="A229" s="6">
        <v>2019</v>
      </c>
      <c r="B229" s="7">
        <v>68938</v>
      </c>
      <c r="C229" s="7" t="s">
        <v>37</v>
      </c>
      <c r="D229" s="7">
        <v>6093</v>
      </c>
      <c r="E229" s="9">
        <v>366396.32</v>
      </c>
      <c r="F229" s="7">
        <v>11369</v>
      </c>
      <c r="G229">
        <v>60.133976694567501</v>
      </c>
      <c r="H229">
        <v>1.8659110000000001</v>
      </c>
    </row>
    <row r="230" spans="1:8" x14ac:dyDescent="0.25">
      <c r="A230" s="6">
        <v>2016</v>
      </c>
      <c r="B230" s="7">
        <v>18968</v>
      </c>
      <c r="C230" s="7" t="s">
        <v>26</v>
      </c>
      <c r="D230" s="7">
        <v>1602</v>
      </c>
      <c r="E230" s="9">
        <v>719756.35</v>
      </c>
      <c r="F230" s="7">
        <v>4591</v>
      </c>
      <c r="G230">
        <v>449.28611111111098</v>
      </c>
      <c r="H230">
        <v>2.8657919999999999</v>
      </c>
    </row>
    <row r="231" spans="1:8" x14ac:dyDescent="0.25">
      <c r="A231" s="6">
        <v>2015</v>
      </c>
      <c r="B231" s="7">
        <v>33054</v>
      </c>
      <c r="C231" s="7" t="s">
        <v>29</v>
      </c>
      <c r="D231" s="7">
        <v>0</v>
      </c>
      <c r="E231" s="9">
        <v>0</v>
      </c>
      <c r="F231" s="7">
        <v>0</v>
      </c>
      <c r="G231">
        <v>0</v>
      </c>
      <c r="H231">
        <v>0</v>
      </c>
    </row>
    <row r="232" spans="1:8" x14ac:dyDescent="0.25">
      <c r="A232" s="6">
        <v>2018</v>
      </c>
      <c r="B232" s="7">
        <v>42942</v>
      </c>
      <c r="C232" s="7" t="s">
        <v>37</v>
      </c>
      <c r="D232" s="7">
        <v>4864</v>
      </c>
      <c r="E232" s="9">
        <v>290989.74</v>
      </c>
      <c r="F232" s="7">
        <v>8867</v>
      </c>
      <c r="G232">
        <v>59.825193256578899</v>
      </c>
      <c r="H232">
        <v>1.8229850000000001</v>
      </c>
    </row>
    <row r="233" spans="1:8" x14ac:dyDescent="0.25">
      <c r="A233" s="6">
        <v>2017</v>
      </c>
      <c r="B233" s="7">
        <v>99508</v>
      </c>
      <c r="C233" s="7" t="s">
        <v>49</v>
      </c>
      <c r="D233" s="7">
        <v>33425</v>
      </c>
      <c r="E233" s="9">
        <v>19342413.859999999</v>
      </c>
      <c r="F233" s="7">
        <v>194184</v>
      </c>
      <c r="G233">
        <v>578.68104293193699</v>
      </c>
      <c r="H233">
        <v>5.8095429999999997</v>
      </c>
    </row>
    <row r="234" spans="1:8" x14ac:dyDescent="0.25">
      <c r="A234" s="6">
        <v>2015</v>
      </c>
      <c r="B234" s="7">
        <v>79598</v>
      </c>
      <c r="C234" s="7" t="s">
        <v>35</v>
      </c>
      <c r="D234" s="7">
        <v>0</v>
      </c>
      <c r="E234" s="9">
        <v>0</v>
      </c>
      <c r="F234" s="7">
        <v>0</v>
      </c>
      <c r="G234">
        <v>0</v>
      </c>
      <c r="H234">
        <v>0</v>
      </c>
    </row>
    <row r="235" spans="1:8" x14ac:dyDescent="0.25">
      <c r="A235" s="6">
        <v>2015</v>
      </c>
      <c r="B235" s="7">
        <v>120373</v>
      </c>
      <c r="C235" s="7" t="s">
        <v>123</v>
      </c>
      <c r="D235" s="7">
        <v>0</v>
      </c>
      <c r="E235" s="9">
        <v>0</v>
      </c>
      <c r="F235" s="7">
        <v>0</v>
      </c>
      <c r="G235">
        <v>0</v>
      </c>
      <c r="H235">
        <v>0</v>
      </c>
    </row>
    <row r="236" spans="1:8" x14ac:dyDescent="0.25">
      <c r="A236" s="6">
        <v>2018</v>
      </c>
      <c r="B236" s="7">
        <v>54490</v>
      </c>
      <c r="C236" s="7" t="s">
        <v>56</v>
      </c>
      <c r="D236" s="7">
        <v>11160</v>
      </c>
      <c r="E236" s="9">
        <v>764225.83</v>
      </c>
      <c r="F236" s="7">
        <v>33261</v>
      </c>
      <c r="G236">
        <v>68.479017025089604</v>
      </c>
      <c r="H236">
        <v>2.9803760000000001</v>
      </c>
    </row>
    <row r="237" spans="1:8" x14ac:dyDescent="0.25">
      <c r="A237">
        <v>2017</v>
      </c>
      <c r="B237" s="1">
        <v>45904</v>
      </c>
      <c r="C237" t="s">
        <v>56</v>
      </c>
      <c r="D237" s="1">
        <v>9360</v>
      </c>
      <c r="E237" s="3">
        <v>656648.1</v>
      </c>
      <c r="F237" s="1">
        <v>28090</v>
      </c>
      <c r="G237">
        <v>70.154711538461498</v>
      </c>
      <c r="H237">
        <v>3.0010680000000001</v>
      </c>
    </row>
    <row r="238" spans="1:8" x14ac:dyDescent="0.25">
      <c r="A238">
        <v>2019</v>
      </c>
      <c r="B238" s="1">
        <v>2635</v>
      </c>
      <c r="C238" t="s">
        <v>32</v>
      </c>
      <c r="D238">
        <v>135</v>
      </c>
      <c r="E238" s="3">
        <v>4444.8</v>
      </c>
      <c r="F238">
        <v>271</v>
      </c>
      <c r="G238">
        <v>32.924444444444397</v>
      </c>
      <c r="H238">
        <v>2.0074070000000002</v>
      </c>
    </row>
    <row r="239" spans="1:8" x14ac:dyDescent="0.25">
      <c r="A239">
        <v>2016</v>
      </c>
      <c r="B239" s="1">
        <v>75232</v>
      </c>
      <c r="C239" t="s">
        <v>43</v>
      </c>
      <c r="D239" s="1">
        <v>12635</v>
      </c>
      <c r="E239" s="3">
        <v>2436434.7599999998</v>
      </c>
      <c r="F239" s="1">
        <v>40223</v>
      </c>
      <c r="G239">
        <v>192.832193114364</v>
      </c>
      <c r="H239">
        <v>3.1834579999999999</v>
      </c>
    </row>
    <row r="240" spans="1:8" x14ac:dyDescent="0.25">
      <c r="A240">
        <v>2016</v>
      </c>
      <c r="B240" s="1">
        <v>48120</v>
      </c>
      <c r="C240" t="s">
        <v>29</v>
      </c>
      <c r="D240" s="1">
        <v>6821</v>
      </c>
      <c r="E240" s="3">
        <v>757253.15</v>
      </c>
      <c r="F240" s="1">
        <v>20934</v>
      </c>
      <c r="G240">
        <v>111.017907931388</v>
      </c>
      <c r="H240">
        <v>3.069051</v>
      </c>
    </row>
    <row r="241" spans="1:8" x14ac:dyDescent="0.25">
      <c r="A241">
        <v>2015</v>
      </c>
      <c r="B241" s="1">
        <v>5834</v>
      </c>
      <c r="C241" t="s">
        <v>37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2015</v>
      </c>
      <c r="B242" s="1">
        <v>9842</v>
      </c>
      <c r="C242" t="s">
        <v>32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2018</v>
      </c>
      <c r="B243" s="1">
        <v>18109</v>
      </c>
      <c r="C243" t="s">
        <v>19</v>
      </c>
      <c r="D243" s="1">
        <v>1796</v>
      </c>
      <c r="E243" s="3">
        <v>1716365.06</v>
      </c>
      <c r="F243" s="1">
        <v>3980</v>
      </c>
      <c r="G243">
        <v>955.65983296213801</v>
      </c>
      <c r="H243">
        <v>2.2160350000000002</v>
      </c>
    </row>
    <row r="244" spans="1:8" x14ac:dyDescent="0.25">
      <c r="A244">
        <v>2015</v>
      </c>
      <c r="B244" s="1">
        <v>8176</v>
      </c>
      <c r="C244" t="s">
        <v>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2018</v>
      </c>
      <c r="B245" s="1">
        <v>22223</v>
      </c>
      <c r="C245" t="s">
        <v>26</v>
      </c>
      <c r="D245" s="1">
        <v>3785</v>
      </c>
      <c r="E245" s="3">
        <v>6660749.0599999996</v>
      </c>
      <c r="F245" s="1">
        <v>9162</v>
      </c>
      <c r="G245" s="3">
        <v>1759.77518097754</v>
      </c>
      <c r="H245">
        <v>2.420607</v>
      </c>
    </row>
    <row r="246" spans="1:8" x14ac:dyDescent="0.25">
      <c r="A246">
        <v>2016</v>
      </c>
      <c r="B246" s="1">
        <v>39701</v>
      </c>
      <c r="C246" t="s">
        <v>56</v>
      </c>
      <c r="D246" s="1">
        <v>6088</v>
      </c>
      <c r="E246" s="3">
        <v>520848.44</v>
      </c>
      <c r="F246" s="1">
        <v>17787</v>
      </c>
      <c r="G246">
        <v>85.5532917214191</v>
      </c>
      <c r="H246">
        <v>2.9216489999999999</v>
      </c>
    </row>
    <row r="247" spans="1:8" x14ac:dyDescent="0.25">
      <c r="A247">
        <v>2017</v>
      </c>
      <c r="B247" s="1">
        <v>4531</v>
      </c>
      <c r="C247" t="s">
        <v>32</v>
      </c>
      <c r="D247">
        <v>127</v>
      </c>
      <c r="E247" s="3">
        <v>4846.33</v>
      </c>
      <c r="F247">
        <v>347</v>
      </c>
      <c r="G247">
        <v>38.160078740157402</v>
      </c>
      <c r="H247">
        <v>2.7322829999999998</v>
      </c>
    </row>
    <row r="248" spans="1:8" x14ac:dyDescent="0.25">
      <c r="A248">
        <v>2015</v>
      </c>
      <c r="B248" s="1">
        <v>27100</v>
      </c>
      <c r="C248" t="s">
        <v>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2017</v>
      </c>
      <c r="B249" s="1">
        <v>14557</v>
      </c>
      <c r="C249" t="s">
        <v>19</v>
      </c>
      <c r="D249" s="1">
        <v>1632</v>
      </c>
      <c r="E249" s="3">
        <v>1934966.91</v>
      </c>
      <c r="F249" s="1">
        <v>3572</v>
      </c>
      <c r="G249" s="3">
        <v>1185.64148897058</v>
      </c>
      <c r="H249">
        <v>2.1887249999999998</v>
      </c>
    </row>
    <row r="250" spans="1:8" x14ac:dyDescent="0.25">
      <c r="A250">
        <v>2018</v>
      </c>
      <c r="B250" s="1">
        <v>13983</v>
      </c>
      <c r="C250" t="s">
        <v>32</v>
      </c>
      <c r="D250">
        <v>972</v>
      </c>
      <c r="E250" s="3">
        <v>30215.72</v>
      </c>
      <c r="F250" s="1">
        <v>1855</v>
      </c>
      <c r="G250">
        <v>31.086131687242698</v>
      </c>
      <c r="H250">
        <v>1.908436</v>
      </c>
    </row>
    <row r="251" spans="1:8" x14ac:dyDescent="0.25">
      <c r="A251">
        <v>2016</v>
      </c>
      <c r="B251">
        <v>233</v>
      </c>
      <c r="C251" t="s">
        <v>52</v>
      </c>
      <c r="D251">
        <v>1</v>
      </c>
      <c r="E251">
        <v>82.05</v>
      </c>
      <c r="F251">
        <v>1</v>
      </c>
      <c r="G251">
        <v>82.05</v>
      </c>
      <c r="H251">
        <v>1</v>
      </c>
    </row>
    <row r="252" spans="1:8" x14ac:dyDescent="0.25">
      <c r="A252">
        <v>2017</v>
      </c>
      <c r="B252" s="1">
        <v>12548</v>
      </c>
      <c r="C252" t="s">
        <v>63</v>
      </c>
      <c r="D252" s="1">
        <v>1816</v>
      </c>
      <c r="E252" s="3">
        <v>165381.29</v>
      </c>
      <c r="F252" s="1">
        <v>2556</v>
      </c>
      <c r="G252">
        <v>91.068992290748795</v>
      </c>
      <c r="H252">
        <v>1.4074880000000001</v>
      </c>
    </row>
    <row r="253" spans="1:8" x14ac:dyDescent="0.25">
      <c r="A253">
        <v>2018</v>
      </c>
      <c r="B253">
        <v>880</v>
      </c>
      <c r="C253" t="s">
        <v>39</v>
      </c>
      <c r="D253">
        <v>3</v>
      </c>
      <c r="E253" s="1">
        <v>6200</v>
      </c>
      <c r="F253">
        <v>4</v>
      </c>
      <c r="G253" s="3">
        <v>2066.6666666666601</v>
      </c>
      <c r="H253">
        <v>1.3333330000000001</v>
      </c>
    </row>
    <row r="254" spans="1:8" x14ac:dyDescent="0.25">
      <c r="A254">
        <v>2019</v>
      </c>
      <c r="B254" s="1">
        <v>4649</v>
      </c>
      <c r="C254" t="s">
        <v>8</v>
      </c>
      <c r="D254">
        <v>14</v>
      </c>
      <c r="E254">
        <v>364.36</v>
      </c>
      <c r="F254">
        <v>19</v>
      </c>
      <c r="G254">
        <v>26.025714285714201</v>
      </c>
      <c r="H254">
        <v>1.3571420000000001</v>
      </c>
    </row>
    <row r="255" spans="1:8" x14ac:dyDescent="0.25">
      <c r="A255">
        <v>2016</v>
      </c>
      <c r="B255">
        <v>939</v>
      </c>
      <c r="C255" t="s">
        <v>32</v>
      </c>
      <c r="D255">
        <v>161</v>
      </c>
      <c r="E255" s="3">
        <v>4389.26</v>
      </c>
      <c r="F255">
        <v>322</v>
      </c>
      <c r="G255">
        <v>27.2624844720496</v>
      </c>
      <c r="H255">
        <v>2</v>
      </c>
    </row>
    <row r="256" spans="1:8" x14ac:dyDescent="0.25">
      <c r="A256">
        <v>2019</v>
      </c>
      <c r="B256" s="1">
        <v>3539</v>
      </c>
      <c r="C256" t="s">
        <v>52</v>
      </c>
      <c r="D256">
        <v>16</v>
      </c>
      <c r="E256" s="3">
        <v>4655.74</v>
      </c>
      <c r="F256">
        <v>28</v>
      </c>
      <c r="G256">
        <v>290.98374999999999</v>
      </c>
      <c r="H256">
        <v>1.75</v>
      </c>
    </row>
    <row r="257" spans="1:8" x14ac:dyDescent="0.25">
      <c r="A257">
        <v>2017</v>
      </c>
      <c r="B257">
        <v>226</v>
      </c>
      <c r="C257" t="s">
        <v>52</v>
      </c>
      <c r="D257">
        <v>47</v>
      </c>
      <c r="E257" s="3">
        <v>6412.45</v>
      </c>
      <c r="F257">
        <v>84</v>
      </c>
      <c r="G257">
        <v>136.43510638297801</v>
      </c>
      <c r="H257">
        <v>1.787234</v>
      </c>
    </row>
    <row r="258" spans="1:8" x14ac:dyDescent="0.25">
      <c r="A258">
        <v>2017</v>
      </c>
      <c r="B258">
        <v>125</v>
      </c>
      <c r="C258" t="s">
        <v>50</v>
      </c>
      <c r="D258">
        <v>25</v>
      </c>
      <c r="E258" s="3">
        <v>5049.93</v>
      </c>
      <c r="F258">
        <v>87</v>
      </c>
      <c r="G258">
        <v>201.99719999999999</v>
      </c>
      <c r="H258">
        <v>3.48</v>
      </c>
    </row>
    <row r="259" spans="1:8" x14ac:dyDescent="0.25">
      <c r="A259">
        <v>2018</v>
      </c>
      <c r="B259">
        <v>26</v>
      </c>
      <c r="C259" t="s">
        <v>59</v>
      </c>
      <c r="D259">
        <v>1</v>
      </c>
      <c r="E259" s="1">
        <v>5814</v>
      </c>
      <c r="F259">
        <v>1</v>
      </c>
      <c r="G259" s="1">
        <v>5814</v>
      </c>
      <c r="H259">
        <v>1</v>
      </c>
    </row>
    <row r="260" spans="1:8" x14ac:dyDescent="0.25">
      <c r="A260">
        <v>2015</v>
      </c>
      <c r="B260">
        <v>135</v>
      </c>
      <c r="C260" t="s">
        <v>39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2019</v>
      </c>
      <c r="B261">
        <v>625</v>
      </c>
      <c r="C261" t="s">
        <v>44</v>
      </c>
      <c r="D261">
        <v>76</v>
      </c>
      <c r="E261" s="3">
        <v>98170.96</v>
      </c>
      <c r="F261">
        <v>309</v>
      </c>
      <c r="G261" s="3">
        <v>1291.7231578947301</v>
      </c>
      <c r="H261">
        <v>4.0657889999999997</v>
      </c>
    </row>
    <row r="262" spans="1:8" x14ac:dyDescent="0.25">
      <c r="A262">
        <v>2019</v>
      </c>
      <c r="B262">
        <v>196</v>
      </c>
      <c r="C262" t="s">
        <v>59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2016</v>
      </c>
      <c r="B263">
        <v>64</v>
      </c>
      <c r="C263" t="s">
        <v>39</v>
      </c>
      <c r="D263">
        <v>2</v>
      </c>
      <c r="E263" s="3">
        <v>1140.55</v>
      </c>
      <c r="F263">
        <v>11</v>
      </c>
      <c r="G263">
        <v>570.27499999999998</v>
      </c>
      <c r="H263">
        <v>5.5</v>
      </c>
    </row>
    <row r="264" spans="1:8" x14ac:dyDescent="0.25">
      <c r="A264">
        <v>2018</v>
      </c>
      <c r="B264">
        <v>112</v>
      </c>
      <c r="C264" t="s">
        <v>52</v>
      </c>
      <c r="D264">
        <v>13</v>
      </c>
      <c r="E264" s="3">
        <v>6512.09</v>
      </c>
      <c r="F264">
        <v>53</v>
      </c>
      <c r="G264">
        <v>500.93</v>
      </c>
      <c r="H264">
        <v>4.0769229999999999</v>
      </c>
    </row>
    <row r="265" spans="1:8" x14ac:dyDescent="0.25">
      <c r="A265">
        <v>2019</v>
      </c>
      <c r="B265">
        <v>142</v>
      </c>
      <c r="C265" t="s">
        <v>50</v>
      </c>
      <c r="D265">
        <v>22</v>
      </c>
      <c r="E265" s="3">
        <v>5512.76</v>
      </c>
      <c r="F265">
        <v>107</v>
      </c>
      <c r="G265">
        <v>250.58</v>
      </c>
      <c r="H265">
        <v>4.8636359999999996</v>
      </c>
    </row>
    <row r="266" spans="1:8" x14ac:dyDescent="0.25">
      <c r="A266">
        <v>2015</v>
      </c>
      <c r="B266">
        <v>181</v>
      </c>
      <c r="C266" t="s">
        <v>50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2018</v>
      </c>
      <c r="B267">
        <v>323</v>
      </c>
      <c r="C267" t="s">
        <v>44</v>
      </c>
      <c r="D267">
        <v>30</v>
      </c>
      <c r="E267" s="3">
        <v>31747.34</v>
      </c>
      <c r="F267">
        <v>110</v>
      </c>
      <c r="G267" s="3">
        <v>1058.2446666666599</v>
      </c>
      <c r="H267">
        <v>3.6666660000000002</v>
      </c>
    </row>
    <row r="268" spans="1:8" x14ac:dyDescent="0.25">
      <c r="A268">
        <v>2019</v>
      </c>
      <c r="B268">
        <v>660</v>
      </c>
      <c r="C268" t="s">
        <v>39</v>
      </c>
      <c r="D268">
        <v>2</v>
      </c>
      <c r="E268">
        <v>17.8</v>
      </c>
      <c r="F268">
        <v>2</v>
      </c>
      <c r="G268">
        <v>8.9</v>
      </c>
      <c r="H268">
        <v>1</v>
      </c>
    </row>
    <row r="269" spans="1:8" x14ac:dyDescent="0.25">
      <c r="A269">
        <v>2017</v>
      </c>
      <c r="B269">
        <v>134</v>
      </c>
      <c r="C269" t="s">
        <v>44</v>
      </c>
      <c r="D269">
        <v>3</v>
      </c>
      <c r="E269" s="1">
        <v>3378</v>
      </c>
      <c r="F269">
        <v>9</v>
      </c>
      <c r="G269" s="1">
        <v>1126</v>
      </c>
      <c r="H269">
        <v>3</v>
      </c>
    </row>
    <row r="270" spans="1:8" x14ac:dyDescent="0.25">
      <c r="A270">
        <v>2015</v>
      </c>
      <c r="B270">
        <v>32</v>
      </c>
      <c r="C270" t="s">
        <v>44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2017</v>
      </c>
      <c r="B271">
        <v>33</v>
      </c>
      <c r="C271" t="s">
        <v>39</v>
      </c>
      <c r="D271">
        <v>2</v>
      </c>
      <c r="E271">
        <v>360</v>
      </c>
      <c r="F271">
        <v>3</v>
      </c>
      <c r="G271">
        <v>180</v>
      </c>
      <c r="H271">
        <v>1.5</v>
      </c>
    </row>
    <row r="272" spans="1:8" x14ac:dyDescent="0.25">
      <c r="A272">
        <v>2018</v>
      </c>
      <c r="B272">
        <v>94</v>
      </c>
      <c r="C272" t="s">
        <v>50</v>
      </c>
      <c r="D272">
        <v>19</v>
      </c>
      <c r="E272" s="3">
        <v>5188.67</v>
      </c>
      <c r="F272">
        <v>84</v>
      </c>
      <c r="G272">
        <v>273.08789473684197</v>
      </c>
      <c r="H272">
        <v>4.4210520000000004</v>
      </c>
    </row>
    <row r="273" spans="1:8" x14ac:dyDescent="0.25">
      <c r="A273">
        <v>2016</v>
      </c>
      <c r="B273">
        <v>122</v>
      </c>
      <c r="C273" t="s">
        <v>50</v>
      </c>
      <c r="D273">
        <v>32</v>
      </c>
      <c r="E273" s="3">
        <v>6852.29</v>
      </c>
      <c r="F273">
        <v>122</v>
      </c>
      <c r="G273">
        <v>214.1340625</v>
      </c>
      <c r="H273">
        <v>3.8125</v>
      </c>
    </row>
    <row r="274" spans="1:8" x14ac:dyDescent="0.25">
      <c r="A274">
        <v>2016</v>
      </c>
      <c r="B274">
        <v>28</v>
      </c>
      <c r="C274" t="s">
        <v>44</v>
      </c>
      <c r="D274">
        <v>4</v>
      </c>
      <c r="E274" s="3">
        <v>2638.23</v>
      </c>
      <c r="F274">
        <v>9</v>
      </c>
      <c r="G274">
        <v>659.5575</v>
      </c>
      <c r="H274">
        <v>2.25</v>
      </c>
    </row>
    <row r="275" spans="1:8" x14ac:dyDescent="0.25">
      <c r="A275">
        <v>2018</v>
      </c>
      <c r="B275">
        <v>68</v>
      </c>
      <c r="C275" t="s">
        <v>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2015</v>
      </c>
      <c r="B276">
        <v>54</v>
      </c>
      <c r="C276" t="s">
        <v>59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2016</v>
      </c>
      <c r="B277">
        <v>1</v>
      </c>
      <c r="C277" t="s">
        <v>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2016</v>
      </c>
      <c r="B278">
        <v>28</v>
      </c>
      <c r="C278" t="s">
        <v>59</v>
      </c>
      <c r="D278">
        <v>4</v>
      </c>
      <c r="E278" s="3">
        <v>2105.41</v>
      </c>
      <c r="F278">
        <v>5</v>
      </c>
      <c r="G278">
        <v>526.35249999999996</v>
      </c>
      <c r="H278">
        <v>1.25</v>
      </c>
    </row>
    <row r="279" spans="1:8" x14ac:dyDescent="0.25">
      <c r="A279">
        <v>2015</v>
      </c>
      <c r="B279">
        <v>11</v>
      </c>
      <c r="C279" t="s">
        <v>52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2017</v>
      </c>
      <c r="B280">
        <v>5</v>
      </c>
      <c r="C280" t="s">
        <v>59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2015</v>
      </c>
      <c r="B281">
        <v>1</v>
      </c>
      <c r="C281" t="s">
        <v>8</v>
      </c>
      <c r="D281">
        <v>0</v>
      </c>
      <c r="E281">
        <v>0</v>
      </c>
      <c r="F281">
        <v>0</v>
      </c>
      <c r="G281">
        <v>0</v>
      </c>
      <c r="H28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E56"/>
  <sheetViews>
    <sheetView workbookViewId="0">
      <selection activeCell="K21" sqref="K21"/>
    </sheetView>
  </sheetViews>
  <sheetFormatPr defaultRowHeight="14" x14ac:dyDescent="0.25"/>
  <cols>
    <col min="4" max="4" width="16.08984375" bestFit="1" customWidth="1"/>
  </cols>
  <sheetData>
    <row r="3" spans="1:5" x14ac:dyDescent="0.25">
      <c r="A3" t="s">
        <v>124</v>
      </c>
      <c r="B3" t="s">
        <v>114</v>
      </c>
      <c r="C3" t="s">
        <v>125</v>
      </c>
      <c r="D3" t="s">
        <v>126</v>
      </c>
      <c r="E3" t="s">
        <v>127</v>
      </c>
    </row>
    <row r="4" spans="1:5" x14ac:dyDescent="0.25">
      <c r="A4" t="s">
        <v>128</v>
      </c>
      <c r="B4" s="1">
        <v>44465</v>
      </c>
      <c r="C4" s="3">
        <v>1136.0763999999999</v>
      </c>
      <c r="D4">
        <v>443.7749</v>
      </c>
      <c r="E4">
        <v>12.945304999999999</v>
      </c>
    </row>
    <row r="5" spans="1:5" x14ac:dyDescent="0.25">
      <c r="A5" t="s">
        <v>129</v>
      </c>
      <c r="B5" s="1">
        <v>1179555</v>
      </c>
      <c r="C5">
        <v>959.09820000000002</v>
      </c>
      <c r="D5">
        <v>372.2826</v>
      </c>
      <c r="E5">
        <v>11.436242</v>
      </c>
    </row>
    <row r="6" spans="1:5" x14ac:dyDescent="0.25">
      <c r="A6" t="s">
        <v>130</v>
      </c>
      <c r="B6" s="1">
        <v>445511</v>
      </c>
      <c r="C6" s="3">
        <v>1002.1914</v>
      </c>
      <c r="D6">
        <v>347.67</v>
      </c>
      <c r="E6">
        <v>12.470646</v>
      </c>
    </row>
    <row r="7" spans="1:5" x14ac:dyDescent="0.25">
      <c r="A7" t="s">
        <v>131</v>
      </c>
      <c r="B7" s="1">
        <v>1091395</v>
      </c>
      <c r="C7" s="3">
        <v>1267.0912000000001</v>
      </c>
      <c r="D7">
        <v>392.12639999999999</v>
      </c>
      <c r="E7">
        <v>11.826473</v>
      </c>
    </row>
    <row r="8" spans="1:5" x14ac:dyDescent="0.25">
      <c r="A8" t="s">
        <v>132</v>
      </c>
      <c r="B8" s="1">
        <v>93818</v>
      </c>
      <c r="C8" s="3">
        <v>1623.1242</v>
      </c>
      <c r="D8">
        <v>488.19799999999998</v>
      </c>
      <c r="E8">
        <v>14.052367</v>
      </c>
    </row>
    <row r="9" spans="1:5" x14ac:dyDescent="0.25">
      <c r="A9" t="s">
        <v>133</v>
      </c>
      <c r="B9" s="1">
        <v>7629</v>
      </c>
      <c r="C9" s="3">
        <v>1250.2492</v>
      </c>
      <c r="D9">
        <v>401.10500000000002</v>
      </c>
      <c r="E9">
        <v>12.996722999999999</v>
      </c>
    </row>
    <row r="10" spans="1:5" x14ac:dyDescent="0.25">
      <c r="A10" t="s">
        <v>134</v>
      </c>
      <c r="B10" s="1">
        <v>8674</v>
      </c>
      <c r="C10" s="3">
        <v>1474.4375</v>
      </c>
      <c r="D10">
        <v>363.01670000000001</v>
      </c>
      <c r="E10">
        <v>13.139151</v>
      </c>
    </row>
    <row r="11" spans="1:5" x14ac:dyDescent="0.25">
      <c r="A11" t="s">
        <v>135</v>
      </c>
      <c r="B11" s="1">
        <v>305497</v>
      </c>
      <c r="C11" s="3">
        <v>1026.8608999999999</v>
      </c>
      <c r="D11">
        <v>397.28489999999999</v>
      </c>
      <c r="E11">
        <v>11.899409</v>
      </c>
    </row>
    <row r="12" spans="1:5" x14ac:dyDescent="0.25">
      <c r="A12" t="s">
        <v>136</v>
      </c>
      <c r="B12" s="1">
        <v>2038235</v>
      </c>
      <c r="C12">
        <v>837.10400000000004</v>
      </c>
      <c r="D12">
        <v>320.19670000000002</v>
      </c>
      <c r="E12">
        <v>9.9846570000000003</v>
      </c>
    </row>
    <row r="13" spans="1:5" x14ac:dyDescent="0.25">
      <c r="A13" t="s">
        <v>137</v>
      </c>
      <c r="B13" s="1">
        <v>549319</v>
      </c>
      <c r="C13" s="3">
        <v>1073.8994</v>
      </c>
      <c r="D13">
        <v>362.6995</v>
      </c>
      <c r="E13">
        <v>12.199081</v>
      </c>
    </row>
    <row r="14" spans="1:5" x14ac:dyDescent="0.25">
      <c r="A14" t="s">
        <v>138</v>
      </c>
      <c r="B14" s="1">
        <v>52591</v>
      </c>
      <c r="C14" s="3">
        <v>1058.0845999999999</v>
      </c>
      <c r="D14">
        <v>398.82190000000003</v>
      </c>
      <c r="E14">
        <v>13.888574</v>
      </c>
    </row>
    <row r="15" spans="1:5" x14ac:dyDescent="0.25">
      <c r="A15" t="s">
        <v>139</v>
      </c>
      <c r="B15" s="1">
        <v>141304</v>
      </c>
      <c r="C15" s="3">
        <v>1354.0515</v>
      </c>
      <c r="D15">
        <v>473.02780000000001</v>
      </c>
      <c r="E15">
        <v>12.703129000000001</v>
      </c>
    </row>
    <row r="16" spans="1:5" x14ac:dyDescent="0.25">
      <c r="A16" t="s">
        <v>140</v>
      </c>
      <c r="B16" s="1">
        <v>136778</v>
      </c>
      <c r="C16" s="3">
        <v>1079.9708000000001</v>
      </c>
      <c r="D16">
        <v>383.10169999999999</v>
      </c>
      <c r="E16">
        <v>12.86046</v>
      </c>
    </row>
    <row r="17" spans="1:5" x14ac:dyDescent="0.25">
      <c r="A17" t="s">
        <v>141</v>
      </c>
      <c r="B17" s="1">
        <v>185422</v>
      </c>
      <c r="C17" s="3">
        <v>1052.2986000000001</v>
      </c>
      <c r="D17">
        <v>375.64240000000001</v>
      </c>
      <c r="E17">
        <v>11.081673</v>
      </c>
    </row>
    <row r="18" spans="1:5" x14ac:dyDescent="0.25">
      <c r="A18" t="s">
        <v>142</v>
      </c>
      <c r="B18" s="1">
        <v>62275</v>
      </c>
      <c r="C18">
        <v>862.44389999999999</v>
      </c>
      <c r="D18">
        <v>268.01609999999999</v>
      </c>
      <c r="E18">
        <v>11.399967</v>
      </c>
    </row>
    <row r="19" spans="1:5" x14ac:dyDescent="0.25">
      <c r="A19" t="s">
        <v>143</v>
      </c>
      <c r="B19" s="1">
        <v>123784</v>
      </c>
      <c r="C19" s="3">
        <v>1453.2044000000001</v>
      </c>
      <c r="D19">
        <v>465.26949999999999</v>
      </c>
      <c r="E19">
        <v>13.031482</v>
      </c>
    </row>
    <row r="20" spans="1:5" x14ac:dyDescent="0.25">
      <c r="A20" t="s">
        <v>144</v>
      </c>
      <c r="B20" s="1">
        <v>500304</v>
      </c>
      <c r="C20">
        <v>946.04909999999995</v>
      </c>
      <c r="D20">
        <v>366.93150000000003</v>
      </c>
      <c r="E20">
        <v>11.072881000000001</v>
      </c>
    </row>
    <row r="21" spans="1:5" x14ac:dyDescent="0.25">
      <c r="A21" t="s">
        <v>145</v>
      </c>
      <c r="B21" s="1">
        <v>596952</v>
      </c>
      <c r="C21">
        <v>986.99159999999995</v>
      </c>
      <c r="D21">
        <v>366.34399999999999</v>
      </c>
      <c r="E21">
        <v>12.360395</v>
      </c>
    </row>
    <row r="22" spans="1:5" x14ac:dyDescent="0.25">
      <c r="A22" t="s">
        <v>146</v>
      </c>
      <c r="B22" s="1">
        <v>1680934</v>
      </c>
      <c r="C22">
        <v>842.60969999999998</v>
      </c>
      <c r="D22">
        <v>323.09870000000001</v>
      </c>
      <c r="E22">
        <v>10.400817999999999</v>
      </c>
    </row>
    <row r="23" spans="1:5" x14ac:dyDescent="0.25">
      <c r="A23" t="s">
        <v>147</v>
      </c>
      <c r="B23" s="1">
        <v>172691</v>
      </c>
      <c r="C23" s="3">
        <v>1410.5752</v>
      </c>
      <c r="D23">
        <v>437.10590000000002</v>
      </c>
      <c r="E23">
        <v>13.600523000000001</v>
      </c>
    </row>
    <row r="24" spans="1:5" x14ac:dyDescent="0.25">
      <c r="A24" t="s">
        <v>148</v>
      </c>
      <c r="B24" s="1">
        <v>207360</v>
      </c>
      <c r="C24">
        <v>946.95140000000004</v>
      </c>
      <c r="D24">
        <v>356.00209999999998</v>
      </c>
      <c r="E24">
        <v>11.713874000000001</v>
      </c>
    </row>
    <row r="25" spans="1:5" x14ac:dyDescent="0.25">
      <c r="A25" t="s">
        <v>149</v>
      </c>
      <c r="B25" s="1">
        <v>326810</v>
      </c>
      <c r="C25" s="3">
        <v>1073.4322</v>
      </c>
      <c r="D25">
        <v>399.84339999999997</v>
      </c>
      <c r="E25">
        <v>11.832765</v>
      </c>
    </row>
    <row r="26" spans="1:5" x14ac:dyDescent="0.25">
      <c r="A26" t="s">
        <v>150</v>
      </c>
      <c r="B26" s="1">
        <v>471223</v>
      </c>
      <c r="C26">
        <v>946.5693</v>
      </c>
      <c r="D26">
        <v>354.85559999999998</v>
      </c>
      <c r="E26">
        <v>11.78745</v>
      </c>
    </row>
    <row r="27" spans="1:5" x14ac:dyDescent="0.25">
      <c r="A27" t="s">
        <v>151</v>
      </c>
      <c r="B27" s="1">
        <v>73012</v>
      </c>
      <c r="C27" s="3">
        <v>1373.7248999999999</v>
      </c>
      <c r="D27">
        <v>467.00850000000003</v>
      </c>
      <c r="E27">
        <v>10.555441999999999</v>
      </c>
    </row>
    <row r="28" spans="1:5" x14ac:dyDescent="0.25">
      <c r="A28" t="s">
        <v>152</v>
      </c>
      <c r="B28" s="1">
        <v>337081</v>
      </c>
      <c r="C28">
        <v>999.76959999999997</v>
      </c>
      <c r="D28">
        <v>353.82870000000003</v>
      </c>
      <c r="E28">
        <v>12.262141</v>
      </c>
    </row>
    <row r="29" spans="1:5" x14ac:dyDescent="0.25">
      <c r="A29" t="s">
        <v>153</v>
      </c>
      <c r="B29" s="1">
        <v>87717</v>
      </c>
      <c r="C29">
        <v>863.55290000000002</v>
      </c>
      <c r="D29">
        <v>328.08010000000002</v>
      </c>
      <c r="E29">
        <v>10.037928000000001</v>
      </c>
    </row>
    <row r="30" spans="1:5" x14ac:dyDescent="0.25">
      <c r="A30" t="s">
        <v>154</v>
      </c>
      <c r="B30" s="1">
        <v>111925</v>
      </c>
      <c r="C30" s="3">
        <v>1317.8623</v>
      </c>
      <c r="D30">
        <v>437.25369999999998</v>
      </c>
      <c r="E30">
        <v>13.405753000000001</v>
      </c>
    </row>
    <row r="31" spans="1:5" x14ac:dyDescent="0.25">
      <c r="A31" t="s">
        <v>155</v>
      </c>
      <c r="B31" s="1">
        <v>25182</v>
      </c>
      <c r="C31" s="3">
        <v>1180.4756</v>
      </c>
      <c r="D31">
        <v>368.81079999999997</v>
      </c>
      <c r="E31">
        <v>12.845445</v>
      </c>
    </row>
    <row r="32" spans="1:5" x14ac:dyDescent="0.25">
      <c r="A32" t="s">
        <v>156</v>
      </c>
      <c r="B32" s="1">
        <v>604386</v>
      </c>
      <c r="C32" s="3">
        <v>1329.1672000000001</v>
      </c>
      <c r="D32">
        <v>353.62470000000002</v>
      </c>
      <c r="E32">
        <v>11.679669000000001</v>
      </c>
    </row>
    <row r="33" spans="1:5" x14ac:dyDescent="0.25">
      <c r="A33" t="s">
        <v>157</v>
      </c>
      <c r="B33" s="1">
        <v>1849</v>
      </c>
      <c r="C33" s="3">
        <v>1038.2083</v>
      </c>
      <c r="D33">
        <v>238.1309</v>
      </c>
      <c r="E33">
        <v>10.328825999999999</v>
      </c>
    </row>
    <row r="34" spans="1:5" x14ac:dyDescent="0.25">
      <c r="A34" t="s">
        <v>158</v>
      </c>
      <c r="B34" s="1">
        <v>343419</v>
      </c>
      <c r="C34" s="3">
        <v>1012.4186</v>
      </c>
      <c r="D34">
        <v>350.3596</v>
      </c>
      <c r="E34">
        <v>12.413023000000001</v>
      </c>
    </row>
    <row r="35" spans="1:5" x14ac:dyDescent="0.25">
      <c r="A35" t="s">
        <v>159</v>
      </c>
      <c r="B35" s="1">
        <v>2177489</v>
      </c>
      <c r="C35">
        <v>931.98659999999995</v>
      </c>
      <c r="D35">
        <v>351.61540000000002</v>
      </c>
      <c r="E35">
        <v>9.5003820000000001</v>
      </c>
    </row>
    <row r="36" spans="1:5" x14ac:dyDescent="0.25">
      <c r="A36" t="s">
        <v>160</v>
      </c>
      <c r="B36" s="1">
        <v>68300</v>
      </c>
      <c r="C36" s="3">
        <v>1341.7607</v>
      </c>
      <c r="D36">
        <v>488.61040000000003</v>
      </c>
      <c r="E36">
        <v>11.08325</v>
      </c>
    </row>
    <row r="37" spans="1:5" x14ac:dyDescent="0.25">
      <c r="A37" t="s">
        <v>161</v>
      </c>
      <c r="B37" s="1">
        <v>13213</v>
      </c>
      <c r="C37" s="3">
        <v>1271.7686000000001</v>
      </c>
      <c r="D37">
        <v>473.0831</v>
      </c>
      <c r="E37">
        <v>13.967606999999999</v>
      </c>
    </row>
    <row r="38" spans="1:5" x14ac:dyDescent="0.25">
      <c r="A38" t="s">
        <v>162</v>
      </c>
      <c r="B38" s="1">
        <v>51079</v>
      </c>
      <c r="C38" s="3">
        <v>1116.9113</v>
      </c>
      <c r="D38">
        <v>445.3768</v>
      </c>
      <c r="E38">
        <v>12.884884</v>
      </c>
    </row>
    <row r="39" spans="1:5" x14ac:dyDescent="0.25">
      <c r="A39" t="s">
        <v>163</v>
      </c>
      <c r="B39" s="1">
        <v>687634</v>
      </c>
      <c r="C39" s="3">
        <v>1260.9724000000001</v>
      </c>
      <c r="D39">
        <v>474.28899999999999</v>
      </c>
      <c r="E39">
        <v>11.587142</v>
      </c>
    </row>
    <row r="40" spans="1:5" x14ac:dyDescent="0.25">
      <c r="A40" t="s">
        <v>164</v>
      </c>
      <c r="B40" s="1">
        <v>56046</v>
      </c>
      <c r="C40" s="3">
        <v>1329.4426000000001</v>
      </c>
      <c r="D40">
        <v>452.47390000000001</v>
      </c>
      <c r="E40">
        <v>13.189665</v>
      </c>
    </row>
    <row r="41" spans="1:5" x14ac:dyDescent="0.25">
      <c r="A41" t="s">
        <v>165</v>
      </c>
      <c r="B41" s="1">
        <v>95100</v>
      </c>
      <c r="C41" s="3">
        <v>1188.4265</v>
      </c>
      <c r="D41">
        <v>407.44880000000001</v>
      </c>
      <c r="E41">
        <v>12.987266</v>
      </c>
    </row>
    <row r="42" spans="1:5" x14ac:dyDescent="0.25">
      <c r="A42" t="s">
        <v>166</v>
      </c>
      <c r="B42" s="1">
        <v>124522</v>
      </c>
      <c r="C42" s="3">
        <v>1232.6919</v>
      </c>
      <c r="D42">
        <v>452.26909999999998</v>
      </c>
      <c r="E42">
        <v>14.296405</v>
      </c>
    </row>
    <row r="43" spans="1:5" x14ac:dyDescent="0.25">
      <c r="A43" t="s">
        <v>167</v>
      </c>
      <c r="B43" s="1">
        <v>14068</v>
      </c>
      <c r="C43" s="3">
        <v>1279.6121000000001</v>
      </c>
      <c r="D43">
        <v>394.68610000000001</v>
      </c>
      <c r="E43">
        <v>12.267699</v>
      </c>
    </row>
    <row r="44" spans="1:5" x14ac:dyDescent="0.25">
      <c r="A44" t="s">
        <v>168</v>
      </c>
      <c r="B44" s="1">
        <v>53978</v>
      </c>
      <c r="C44" s="3">
        <v>1121.4357</v>
      </c>
      <c r="D44">
        <v>382.32260000000002</v>
      </c>
      <c r="E44">
        <v>14.483159000000001</v>
      </c>
    </row>
    <row r="45" spans="1:5" x14ac:dyDescent="0.25">
      <c r="A45" t="s">
        <v>169</v>
      </c>
      <c r="B45" s="1">
        <v>43523</v>
      </c>
      <c r="C45" s="3">
        <v>1224.4695999999999</v>
      </c>
      <c r="D45">
        <v>470.80770000000001</v>
      </c>
      <c r="E45">
        <v>12.383796999999999</v>
      </c>
    </row>
    <row r="46" spans="1:5" x14ac:dyDescent="0.25">
      <c r="A46" t="s">
        <v>170</v>
      </c>
      <c r="B46" s="1">
        <v>394477</v>
      </c>
      <c r="C46">
        <v>986.74440000000004</v>
      </c>
      <c r="D46">
        <v>377.82380000000001</v>
      </c>
      <c r="E46">
        <v>11.137328</v>
      </c>
    </row>
    <row r="47" spans="1:5" x14ac:dyDescent="0.25">
      <c r="A47" t="s">
        <v>171</v>
      </c>
      <c r="B47" s="1">
        <v>132664</v>
      </c>
      <c r="C47" s="3">
        <v>1559.74</v>
      </c>
      <c r="D47">
        <v>534.39229999999998</v>
      </c>
      <c r="E47">
        <v>11.710839999999999</v>
      </c>
    </row>
    <row r="48" spans="1:5" x14ac:dyDescent="0.25">
      <c r="A48" t="s">
        <v>172</v>
      </c>
      <c r="B48" s="1">
        <v>263723</v>
      </c>
      <c r="C48">
        <v>700.42899999999997</v>
      </c>
      <c r="D48">
        <v>270.52030000000002</v>
      </c>
      <c r="E48">
        <v>8.5402749999999994</v>
      </c>
    </row>
    <row r="49" spans="1:5" x14ac:dyDescent="0.25">
      <c r="A49" t="s">
        <v>173</v>
      </c>
      <c r="B49" s="1">
        <v>857900</v>
      </c>
      <c r="C49">
        <v>874.49090000000001</v>
      </c>
      <c r="D49">
        <v>340.74400000000003</v>
      </c>
      <c r="E49">
        <v>10.423886</v>
      </c>
    </row>
    <row r="50" spans="1:5" x14ac:dyDescent="0.25">
      <c r="A50" t="s">
        <v>174</v>
      </c>
      <c r="B50" s="1">
        <v>39786</v>
      </c>
      <c r="C50" s="3">
        <v>1553.0811000000001</v>
      </c>
      <c r="D50">
        <v>536.89160000000004</v>
      </c>
      <c r="E50">
        <v>13.707208</v>
      </c>
    </row>
    <row r="51" spans="1:5" x14ac:dyDescent="0.25">
      <c r="A51" t="s">
        <v>175</v>
      </c>
      <c r="B51" s="1">
        <v>30203</v>
      </c>
      <c r="C51" s="3">
        <v>1237.0142000000001</v>
      </c>
      <c r="D51">
        <v>461.5061</v>
      </c>
      <c r="E51">
        <v>13.878522</v>
      </c>
    </row>
    <row r="52" spans="1:5" x14ac:dyDescent="0.25">
      <c r="A52" t="s">
        <v>176</v>
      </c>
      <c r="B52" s="1">
        <v>131141</v>
      </c>
      <c r="C52" s="3">
        <v>1706.0920000000001</v>
      </c>
      <c r="D52">
        <v>642.0086</v>
      </c>
      <c r="E52">
        <v>12.880891</v>
      </c>
    </row>
    <row r="53" spans="1:5" x14ac:dyDescent="0.25">
      <c r="A53" t="s">
        <v>177</v>
      </c>
      <c r="B53" s="1">
        <v>139588</v>
      </c>
      <c r="C53" s="3">
        <v>1280.4425000000001</v>
      </c>
      <c r="D53">
        <v>384.91140000000001</v>
      </c>
      <c r="E53">
        <v>12.13625</v>
      </c>
    </row>
    <row r="54" spans="1:5" x14ac:dyDescent="0.25">
      <c r="A54" t="s">
        <v>178</v>
      </c>
      <c r="B54" s="1">
        <v>257962</v>
      </c>
      <c r="C54" s="3">
        <v>1650.7385999999999</v>
      </c>
      <c r="D54">
        <v>480.17039999999997</v>
      </c>
      <c r="E54">
        <v>13.489466999999999</v>
      </c>
    </row>
    <row r="55" spans="1:5" x14ac:dyDescent="0.25">
      <c r="A55" t="s">
        <v>179</v>
      </c>
      <c r="B55" s="1">
        <v>1460177</v>
      </c>
      <c r="C55" s="3">
        <v>1089.6898000000001</v>
      </c>
      <c r="D55">
        <v>323.96629999999999</v>
      </c>
      <c r="E55">
        <v>10.885937</v>
      </c>
    </row>
    <row r="56" spans="1:5" x14ac:dyDescent="0.25">
      <c r="A56" t="s">
        <v>180</v>
      </c>
      <c r="B56" s="1">
        <v>300503</v>
      </c>
      <c r="C56" s="3">
        <v>1023.5486</v>
      </c>
      <c r="D56">
        <v>376.2099</v>
      </c>
      <c r="E56">
        <v>12.108305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220"/>
  <sheetViews>
    <sheetView zoomScaleNormal="100" workbookViewId="0">
      <selection activeCell="K21" sqref="K21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3" spans="1:6" x14ac:dyDescent="0.25">
      <c r="A3" t="s">
        <v>181</v>
      </c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119</v>
      </c>
      <c r="B4" s="1">
        <v>413416</v>
      </c>
      <c r="C4" s="1">
        <v>421843</v>
      </c>
      <c r="D4">
        <v>1.020383</v>
      </c>
      <c r="E4" s="3">
        <v>17055058.77</v>
      </c>
      <c r="F4" s="3"/>
    </row>
    <row r="5" spans="1:6" x14ac:dyDescent="0.25">
      <c r="A5" t="s">
        <v>118</v>
      </c>
      <c r="B5" s="1">
        <v>2548760</v>
      </c>
      <c r="C5" s="1">
        <v>2640378</v>
      </c>
      <c r="D5">
        <v>1.035946</v>
      </c>
      <c r="E5" s="3">
        <v>480461763.72000003</v>
      </c>
      <c r="F5" s="3"/>
    </row>
    <row r="6" spans="1:6" x14ac:dyDescent="0.25">
      <c r="A6" t="s">
        <v>116</v>
      </c>
      <c r="B6" s="1">
        <v>1892693</v>
      </c>
      <c r="C6" s="1">
        <v>1934118</v>
      </c>
      <c r="D6">
        <v>1.0218860000000001</v>
      </c>
      <c r="E6" s="3">
        <v>401912843.24000001</v>
      </c>
      <c r="F6" s="3"/>
    </row>
    <row r="7" spans="1:6" x14ac:dyDescent="0.25">
      <c r="A7" t="s">
        <v>122</v>
      </c>
      <c r="B7" s="1">
        <v>485398</v>
      </c>
      <c r="C7" s="1">
        <v>494148</v>
      </c>
      <c r="D7">
        <v>1.0180260000000001</v>
      </c>
      <c r="E7" s="3">
        <v>25468965.030000001</v>
      </c>
      <c r="F7" s="3"/>
    </row>
    <row r="8" spans="1:6" x14ac:dyDescent="0.25">
      <c r="A8" t="s">
        <v>120</v>
      </c>
      <c r="B8" s="1">
        <v>252224</v>
      </c>
      <c r="C8" s="1">
        <v>254412</v>
      </c>
      <c r="D8">
        <v>1.0086740000000001</v>
      </c>
      <c r="E8" s="3">
        <v>11857952.949999999</v>
      </c>
      <c r="F8" s="3"/>
    </row>
    <row r="9" spans="1:6" x14ac:dyDescent="0.25">
      <c r="A9" t="s">
        <v>8</v>
      </c>
      <c r="B9" s="1">
        <v>11</v>
      </c>
      <c r="C9" s="1">
        <v>11</v>
      </c>
      <c r="D9">
        <v>1</v>
      </c>
      <c r="E9" s="3">
        <v>1166.6199999999999</v>
      </c>
      <c r="F9" s="3"/>
    </row>
    <row r="10" spans="1:6" x14ac:dyDescent="0.25">
      <c r="A10" t="s">
        <v>20</v>
      </c>
      <c r="B10" s="1">
        <v>3810388</v>
      </c>
      <c r="C10" s="1">
        <v>3944086</v>
      </c>
      <c r="D10">
        <v>1.0350870000000001</v>
      </c>
      <c r="E10" s="3">
        <v>195461921.63</v>
      </c>
      <c r="F10" s="3"/>
    </row>
    <row r="11" spans="1:6" x14ac:dyDescent="0.25">
      <c r="A11" t="s">
        <v>182</v>
      </c>
      <c r="B11" s="1">
        <v>6864970</v>
      </c>
      <c r="C11" s="1">
        <v>14194436</v>
      </c>
      <c r="D11">
        <v>2.0676610000000002</v>
      </c>
      <c r="E11" s="3">
        <v>1954228748.48</v>
      </c>
      <c r="F11" s="3"/>
    </row>
    <row r="12" spans="1:6" x14ac:dyDescent="0.25">
      <c r="A12" t="s">
        <v>33</v>
      </c>
      <c r="B12" s="1">
        <v>1722848</v>
      </c>
      <c r="C12" s="1">
        <v>1754366</v>
      </c>
      <c r="D12">
        <v>1.018294</v>
      </c>
      <c r="E12" s="3">
        <v>22556045.940000001</v>
      </c>
      <c r="F12" s="3"/>
    </row>
    <row r="13" spans="1:6" x14ac:dyDescent="0.25">
      <c r="A13" t="s">
        <v>34</v>
      </c>
      <c r="B13" s="1">
        <v>225409</v>
      </c>
      <c r="C13" s="1">
        <v>230063</v>
      </c>
      <c r="D13">
        <v>1.0206459999999999</v>
      </c>
      <c r="E13" s="3">
        <v>8696071.6899999995</v>
      </c>
      <c r="F13" s="3"/>
    </row>
    <row r="14" spans="1:6" x14ac:dyDescent="0.25">
      <c r="A14" t="s">
        <v>35</v>
      </c>
      <c r="B14" s="1">
        <v>122016</v>
      </c>
      <c r="C14" s="1">
        <v>123981</v>
      </c>
      <c r="D14">
        <v>1.0161039999999999</v>
      </c>
      <c r="E14" s="3">
        <v>39784881.380000003</v>
      </c>
      <c r="F14" s="3"/>
    </row>
    <row r="15" spans="1:6" x14ac:dyDescent="0.25">
      <c r="A15" t="s">
        <v>40</v>
      </c>
      <c r="B15" s="1">
        <v>1319640</v>
      </c>
      <c r="C15" s="1">
        <v>1338259</v>
      </c>
      <c r="D15">
        <v>1.0141089999999999</v>
      </c>
      <c r="E15" s="3">
        <v>16365014.68</v>
      </c>
    </row>
    <row r="16" spans="1:6" x14ac:dyDescent="0.25">
      <c r="A16" t="s">
        <v>63</v>
      </c>
      <c r="B16" s="1">
        <v>3507</v>
      </c>
      <c r="C16" s="1">
        <v>3507</v>
      </c>
      <c r="D16">
        <v>1</v>
      </c>
      <c r="E16" s="3">
        <v>1607.17</v>
      </c>
    </row>
    <row r="17" spans="1:5" x14ac:dyDescent="0.25">
      <c r="A17" t="s">
        <v>183</v>
      </c>
      <c r="B17" s="1">
        <v>8550816</v>
      </c>
      <c r="C17" s="1">
        <v>22229852</v>
      </c>
      <c r="D17">
        <v>2.5997340000000002</v>
      </c>
      <c r="E17" s="3">
        <v>1634002055.9100001</v>
      </c>
    </row>
    <row r="19" spans="1:5" x14ac:dyDescent="0.25">
      <c r="A19" t="s">
        <v>1</v>
      </c>
      <c r="B19" t="s">
        <v>181</v>
      </c>
      <c r="C19" t="s">
        <v>184</v>
      </c>
    </row>
    <row r="20" spans="1:5" x14ac:dyDescent="0.25">
      <c r="A20" t="s">
        <v>185</v>
      </c>
      <c r="B20" t="s">
        <v>119</v>
      </c>
      <c r="C20">
        <v>5.7937976284610296E-3</v>
      </c>
    </row>
    <row r="21" spans="1:5" x14ac:dyDescent="0.25">
      <c r="A21" t="s">
        <v>185</v>
      </c>
      <c r="B21" t="s">
        <v>118</v>
      </c>
      <c r="C21">
        <v>8.7659468667196996E-2</v>
      </c>
    </row>
    <row r="22" spans="1:5" x14ac:dyDescent="0.25">
      <c r="A22" t="s">
        <v>185</v>
      </c>
      <c r="B22" t="s">
        <v>116</v>
      </c>
      <c r="C22">
        <v>0.107695040376886</v>
      </c>
    </row>
    <row r="23" spans="1:5" x14ac:dyDescent="0.25">
      <c r="A23" t="s">
        <v>185</v>
      </c>
      <c r="B23" t="s">
        <v>122</v>
      </c>
      <c r="C23">
        <v>7.2778079196576103E-3</v>
      </c>
    </row>
    <row r="24" spans="1:5" x14ac:dyDescent="0.25">
      <c r="A24" t="s">
        <v>185</v>
      </c>
      <c r="B24" t="s">
        <v>120</v>
      </c>
      <c r="C24">
        <v>2.3766547452988198E-3</v>
      </c>
    </row>
    <row r="25" spans="1:5" x14ac:dyDescent="0.25">
      <c r="A25" t="s">
        <v>185</v>
      </c>
      <c r="B25" t="s">
        <v>20</v>
      </c>
      <c r="C25">
        <v>5.7387339911067398E-2</v>
      </c>
    </row>
    <row r="26" spans="1:5" x14ac:dyDescent="0.25">
      <c r="A26" t="s">
        <v>185</v>
      </c>
      <c r="B26" t="s">
        <v>182</v>
      </c>
      <c r="C26">
        <v>0.26674599006717298</v>
      </c>
    </row>
    <row r="27" spans="1:5" x14ac:dyDescent="0.25">
      <c r="A27" t="s">
        <v>185</v>
      </c>
      <c r="B27" t="s">
        <v>33</v>
      </c>
      <c r="C27">
        <v>4.9128848436967498E-3</v>
      </c>
    </row>
    <row r="28" spans="1:5" x14ac:dyDescent="0.25">
      <c r="A28" t="s">
        <v>185</v>
      </c>
      <c r="B28" t="s">
        <v>34</v>
      </c>
      <c r="C28">
        <v>2.51325809341213E-3</v>
      </c>
    </row>
    <row r="29" spans="1:5" x14ac:dyDescent="0.25">
      <c r="A29" t="s">
        <v>185</v>
      </c>
      <c r="B29" t="s">
        <v>35</v>
      </c>
      <c r="C29">
        <v>1.1678850479669199E-2</v>
      </c>
    </row>
    <row r="30" spans="1:5" x14ac:dyDescent="0.25">
      <c r="A30" t="s">
        <v>185</v>
      </c>
      <c r="B30" t="s">
        <v>40</v>
      </c>
      <c r="C30">
        <v>4.8753148476348603E-3</v>
      </c>
    </row>
    <row r="31" spans="1:5" x14ac:dyDescent="0.25">
      <c r="A31" t="s">
        <v>185</v>
      </c>
      <c r="B31" t="s">
        <v>63</v>
      </c>
      <c r="C31">
        <v>9.9962909791147401E-8</v>
      </c>
    </row>
    <row r="32" spans="1:5" x14ac:dyDescent="0.25">
      <c r="A32" t="s">
        <v>185</v>
      </c>
      <c r="B32" t="s">
        <v>183</v>
      </c>
      <c r="C32">
        <v>0.44108349245693501</v>
      </c>
    </row>
    <row r="33" spans="1:3" x14ac:dyDescent="0.25">
      <c r="A33" t="s">
        <v>186</v>
      </c>
      <c r="B33" t="s">
        <v>119</v>
      </c>
      <c r="C33">
        <v>4.2567720424037296E-3</v>
      </c>
    </row>
    <row r="34" spans="1:3" x14ac:dyDescent="0.25">
      <c r="A34" t="s">
        <v>186</v>
      </c>
      <c r="B34" t="s">
        <v>118</v>
      </c>
      <c r="C34">
        <v>9.7736720128511395E-2</v>
      </c>
    </row>
    <row r="35" spans="1:3" x14ac:dyDescent="0.25">
      <c r="A35" t="s">
        <v>186</v>
      </c>
      <c r="B35" t="s">
        <v>116</v>
      </c>
      <c r="C35">
        <v>8.7702493422759195E-2</v>
      </c>
    </row>
    <row r="36" spans="1:3" x14ac:dyDescent="0.25">
      <c r="A36" t="s">
        <v>186</v>
      </c>
      <c r="B36" t="s">
        <v>122</v>
      </c>
      <c r="C36">
        <v>5.3764593173507499E-3</v>
      </c>
    </row>
    <row r="37" spans="1:3" x14ac:dyDescent="0.25">
      <c r="A37" t="s">
        <v>186</v>
      </c>
      <c r="B37" t="s">
        <v>120</v>
      </c>
      <c r="C37">
        <v>2.2666352220004201E-3</v>
      </c>
    </row>
    <row r="38" spans="1:3" x14ac:dyDescent="0.25">
      <c r="A38" t="s">
        <v>186</v>
      </c>
      <c r="B38" t="s">
        <v>20</v>
      </c>
      <c r="C38">
        <v>3.9538466240985198E-2</v>
      </c>
    </row>
    <row r="39" spans="1:3" x14ac:dyDescent="0.25">
      <c r="A39" t="s">
        <v>186</v>
      </c>
      <c r="B39" t="s">
        <v>182</v>
      </c>
      <c r="C39">
        <v>0.394856311089127</v>
      </c>
    </row>
    <row r="40" spans="1:3" x14ac:dyDescent="0.25">
      <c r="A40" t="s">
        <v>186</v>
      </c>
      <c r="B40" t="s">
        <v>33</v>
      </c>
      <c r="C40">
        <v>4.9349451558859904E-3</v>
      </c>
    </row>
    <row r="41" spans="1:3" x14ac:dyDescent="0.25">
      <c r="A41" t="s">
        <v>186</v>
      </c>
      <c r="B41" t="s">
        <v>34</v>
      </c>
      <c r="C41">
        <v>1.9870264282132702E-3</v>
      </c>
    </row>
    <row r="42" spans="1:3" x14ac:dyDescent="0.25">
      <c r="A42" t="s">
        <v>186</v>
      </c>
      <c r="B42" t="s">
        <v>35</v>
      </c>
      <c r="C42">
        <v>7.2902648640874998E-3</v>
      </c>
    </row>
    <row r="43" spans="1:3" x14ac:dyDescent="0.25">
      <c r="A43" t="s">
        <v>186</v>
      </c>
      <c r="B43" t="s">
        <v>40</v>
      </c>
      <c r="C43">
        <v>3.8955474713376699E-3</v>
      </c>
    </row>
    <row r="44" spans="1:3" x14ac:dyDescent="0.25">
      <c r="A44" t="s">
        <v>186</v>
      </c>
      <c r="B44" t="s">
        <v>63</v>
      </c>
      <c r="C44">
        <v>9.4823029702907499E-8</v>
      </c>
    </row>
    <row r="45" spans="1:3" x14ac:dyDescent="0.25">
      <c r="A45" t="s">
        <v>186</v>
      </c>
      <c r="B45" t="s">
        <v>183</v>
      </c>
      <c r="C45">
        <v>0.35015826379430698</v>
      </c>
    </row>
    <row r="46" spans="1:3" x14ac:dyDescent="0.25">
      <c r="A46" t="s">
        <v>101</v>
      </c>
      <c r="B46" t="s">
        <v>119</v>
      </c>
      <c r="C46">
        <v>3.7601045877188699E-3</v>
      </c>
    </row>
    <row r="47" spans="1:3" x14ac:dyDescent="0.25">
      <c r="A47" t="s">
        <v>101</v>
      </c>
      <c r="B47" t="s">
        <v>118</v>
      </c>
      <c r="C47">
        <v>8.5925671926220901E-2</v>
      </c>
    </row>
    <row r="48" spans="1:3" x14ac:dyDescent="0.25">
      <c r="A48" t="s">
        <v>101</v>
      </c>
      <c r="B48" t="s">
        <v>116</v>
      </c>
      <c r="C48">
        <v>0.10076863542014899</v>
      </c>
    </row>
    <row r="49" spans="1:3" x14ac:dyDescent="0.25">
      <c r="A49" t="s">
        <v>101</v>
      </c>
      <c r="B49" t="s">
        <v>122</v>
      </c>
      <c r="C49">
        <v>6.2757801420507096E-3</v>
      </c>
    </row>
    <row r="50" spans="1:3" x14ac:dyDescent="0.25">
      <c r="A50" t="s">
        <v>101</v>
      </c>
      <c r="B50" t="s">
        <v>120</v>
      </c>
      <c r="C50">
        <v>2.3123019118169801E-3</v>
      </c>
    </row>
    <row r="51" spans="1:3" x14ac:dyDescent="0.25">
      <c r="A51" t="s">
        <v>101</v>
      </c>
      <c r="B51" t="s">
        <v>20</v>
      </c>
      <c r="C51">
        <v>5.7045301131676898E-2</v>
      </c>
    </row>
    <row r="52" spans="1:3" x14ac:dyDescent="0.25">
      <c r="A52" t="s">
        <v>101</v>
      </c>
      <c r="B52" t="s">
        <v>182</v>
      </c>
      <c r="C52">
        <v>0.27856227240029802</v>
      </c>
    </row>
    <row r="53" spans="1:3" x14ac:dyDescent="0.25">
      <c r="A53" t="s">
        <v>101</v>
      </c>
      <c r="B53" t="s">
        <v>33</v>
      </c>
      <c r="C53">
        <v>4.5001948447091896E-3</v>
      </c>
    </row>
    <row r="54" spans="1:3" x14ac:dyDescent="0.25">
      <c r="A54" t="s">
        <v>101</v>
      </c>
      <c r="B54" t="s">
        <v>34</v>
      </c>
      <c r="C54">
        <v>1.6749639523351201E-3</v>
      </c>
    </row>
    <row r="55" spans="1:3" x14ac:dyDescent="0.25">
      <c r="A55" t="s">
        <v>101</v>
      </c>
      <c r="B55" t="s">
        <v>35</v>
      </c>
      <c r="C55">
        <v>2.1997429154590999E-2</v>
      </c>
    </row>
    <row r="56" spans="1:3" x14ac:dyDescent="0.25">
      <c r="A56" t="s">
        <v>101</v>
      </c>
      <c r="B56" t="s">
        <v>40</v>
      </c>
      <c r="C56">
        <v>4.1149027242780604E-3</v>
      </c>
    </row>
    <row r="57" spans="1:3" x14ac:dyDescent="0.25">
      <c r="A57" t="s">
        <v>101</v>
      </c>
      <c r="B57" t="s">
        <v>63</v>
      </c>
      <c r="C57">
        <v>2.1203373008330199E-7</v>
      </c>
    </row>
    <row r="58" spans="1:3" x14ac:dyDescent="0.25">
      <c r="A58" t="s">
        <v>101</v>
      </c>
      <c r="B58" t="s">
        <v>183</v>
      </c>
      <c r="C58">
        <v>0.43306222977042402</v>
      </c>
    </row>
    <row r="59" spans="1:3" x14ac:dyDescent="0.25">
      <c r="A59" t="s">
        <v>96</v>
      </c>
      <c r="B59" t="s">
        <v>119</v>
      </c>
      <c r="C59">
        <v>3.7341307268473701E-3</v>
      </c>
    </row>
    <row r="60" spans="1:3" x14ac:dyDescent="0.25">
      <c r="A60" t="s">
        <v>96</v>
      </c>
      <c r="B60" t="s">
        <v>118</v>
      </c>
      <c r="C60">
        <v>8.7919316457978305E-2</v>
      </c>
    </row>
    <row r="61" spans="1:3" x14ac:dyDescent="0.25">
      <c r="A61" t="s">
        <v>96</v>
      </c>
      <c r="B61" t="s">
        <v>116</v>
      </c>
      <c r="C61">
        <v>8.9872775156524407E-2</v>
      </c>
    </row>
    <row r="62" spans="1:3" x14ac:dyDescent="0.25">
      <c r="A62" t="s">
        <v>96</v>
      </c>
      <c r="B62" t="s">
        <v>122</v>
      </c>
      <c r="C62">
        <v>6.0863644234827197E-3</v>
      </c>
    </row>
    <row r="63" spans="1:3" x14ac:dyDescent="0.25">
      <c r="A63" t="s">
        <v>96</v>
      </c>
      <c r="B63" t="s">
        <v>120</v>
      </c>
      <c r="C63">
        <v>2.42850275616802E-3</v>
      </c>
    </row>
    <row r="64" spans="1:3" x14ac:dyDescent="0.25">
      <c r="A64" t="s">
        <v>96</v>
      </c>
      <c r="B64" t="s">
        <v>20</v>
      </c>
      <c r="C64">
        <v>4.9393999180011902E-2</v>
      </c>
    </row>
    <row r="65" spans="1:3" x14ac:dyDescent="0.25">
      <c r="A65" t="s">
        <v>96</v>
      </c>
      <c r="B65" t="s">
        <v>182</v>
      </c>
      <c r="C65">
        <v>0.33456525972617601</v>
      </c>
    </row>
    <row r="66" spans="1:3" x14ac:dyDescent="0.25">
      <c r="A66" t="s">
        <v>96</v>
      </c>
      <c r="B66" t="s">
        <v>33</v>
      </c>
      <c r="C66">
        <v>4.8594451434180201E-3</v>
      </c>
    </row>
    <row r="67" spans="1:3" x14ac:dyDescent="0.25">
      <c r="A67" t="s">
        <v>96</v>
      </c>
      <c r="B67" t="s">
        <v>34</v>
      </c>
      <c r="C67">
        <v>1.70716474317096E-3</v>
      </c>
    </row>
    <row r="68" spans="1:3" x14ac:dyDescent="0.25">
      <c r="A68" t="s">
        <v>96</v>
      </c>
      <c r="B68" t="s">
        <v>35</v>
      </c>
      <c r="C68">
        <v>1.5120716709587201E-2</v>
      </c>
    </row>
    <row r="69" spans="1:3" x14ac:dyDescent="0.25">
      <c r="A69" t="s">
        <v>96</v>
      </c>
      <c r="B69" t="s">
        <v>40</v>
      </c>
      <c r="C69">
        <v>3.9234890646609403E-3</v>
      </c>
    </row>
    <row r="70" spans="1:3" x14ac:dyDescent="0.25">
      <c r="A70" t="s">
        <v>96</v>
      </c>
      <c r="B70" t="s">
        <v>63</v>
      </c>
      <c r="C70">
        <v>1.6120317252132901E-7</v>
      </c>
    </row>
    <row r="71" spans="1:3" x14ac:dyDescent="0.25">
      <c r="A71" t="s">
        <v>96</v>
      </c>
      <c r="B71" t="s">
        <v>183</v>
      </c>
      <c r="C71">
        <v>0.40038867470880102</v>
      </c>
    </row>
    <row r="72" spans="1:3" x14ac:dyDescent="0.25">
      <c r="A72" t="s">
        <v>97</v>
      </c>
      <c r="B72" t="s">
        <v>119</v>
      </c>
      <c r="C72">
        <v>3.8132545803040798E-3</v>
      </c>
    </row>
    <row r="73" spans="1:3" x14ac:dyDescent="0.25">
      <c r="A73" t="s">
        <v>97</v>
      </c>
      <c r="B73" t="s">
        <v>118</v>
      </c>
      <c r="C73">
        <v>9.1055962447350397E-2</v>
      </c>
    </row>
    <row r="74" spans="1:3" x14ac:dyDescent="0.25">
      <c r="A74" t="s">
        <v>97</v>
      </c>
      <c r="B74" t="s">
        <v>116</v>
      </c>
      <c r="C74">
        <v>8.5256759593866305E-2</v>
      </c>
    </row>
    <row r="75" spans="1:3" x14ac:dyDescent="0.25">
      <c r="A75" t="s">
        <v>97</v>
      </c>
      <c r="B75" t="s">
        <v>122</v>
      </c>
      <c r="C75">
        <v>5.9576746310831203E-3</v>
      </c>
    </row>
    <row r="76" spans="1:3" x14ac:dyDescent="0.25">
      <c r="A76" t="s">
        <v>97</v>
      </c>
      <c r="B76" t="s">
        <v>120</v>
      </c>
      <c r="C76">
        <v>2.5406311432485799E-3</v>
      </c>
    </row>
    <row r="77" spans="1:3" x14ac:dyDescent="0.25">
      <c r="A77" t="s">
        <v>97</v>
      </c>
      <c r="B77" t="s">
        <v>8</v>
      </c>
      <c r="C77">
        <v>4.6952556955313598E-7</v>
      </c>
    </row>
    <row r="78" spans="1:3" x14ac:dyDescent="0.25">
      <c r="A78" t="s">
        <v>97</v>
      </c>
      <c r="B78" t="s">
        <v>20</v>
      </c>
      <c r="C78">
        <v>4.43998694099886E-2</v>
      </c>
    </row>
    <row r="79" spans="1:3" x14ac:dyDescent="0.25">
      <c r="A79" t="s">
        <v>97</v>
      </c>
      <c r="B79" t="s">
        <v>182</v>
      </c>
      <c r="C79">
        <v>0.358689595413895</v>
      </c>
    </row>
    <row r="80" spans="1:3" x14ac:dyDescent="0.25">
      <c r="A80" t="s">
        <v>97</v>
      </c>
      <c r="B80" t="s">
        <v>33</v>
      </c>
      <c r="C80">
        <v>4.7225568916183704E-3</v>
      </c>
    </row>
    <row r="81" spans="1:3" x14ac:dyDescent="0.25">
      <c r="A81" t="s">
        <v>97</v>
      </c>
      <c r="B81" t="s">
        <v>34</v>
      </c>
      <c r="C81">
        <v>1.6588381496804099E-3</v>
      </c>
    </row>
    <row r="82" spans="1:3" x14ac:dyDescent="0.25">
      <c r="A82" t="s">
        <v>97</v>
      </c>
      <c r="B82" t="s">
        <v>35</v>
      </c>
      <c r="C82">
        <v>1.02739665578775E-2</v>
      </c>
    </row>
    <row r="83" spans="1:3" x14ac:dyDescent="0.25">
      <c r="A83" t="s">
        <v>97</v>
      </c>
      <c r="B83" t="s">
        <v>40</v>
      </c>
      <c r="C83">
        <v>3.7703609168742002E-3</v>
      </c>
    </row>
    <row r="84" spans="1:3" x14ac:dyDescent="0.25">
      <c r="A84" t="s">
        <v>97</v>
      </c>
      <c r="B84" t="s">
        <v>63</v>
      </c>
      <c r="C84">
        <v>3.1585113619789099E-7</v>
      </c>
    </row>
    <row r="85" spans="1:3" x14ac:dyDescent="0.25">
      <c r="A85" t="s">
        <v>97</v>
      </c>
      <c r="B85" t="s">
        <v>183</v>
      </c>
      <c r="C85">
        <v>0.38785974488750602</v>
      </c>
    </row>
    <row r="86" spans="1:3" x14ac:dyDescent="0.25">
      <c r="A86" t="s">
        <v>99</v>
      </c>
      <c r="B86" t="s">
        <v>119</v>
      </c>
      <c r="C86">
        <v>3.9556574012400703E-3</v>
      </c>
    </row>
    <row r="87" spans="1:3" x14ac:dyDescent="0.25">
      <c r="A87" t="s">
        <v>99</v>
      </c>
      <c r="B87" t="s">
        <v>118</v>
      </c>
      <c r="C87">
        <v>0.101528660396475</v>
      </c>
    </row>
    <row r="88" spans="1:3" x14ac:dyDescent="0.25">
      <c r="A88" t="s">
        <v>99</v>
      </c>
      <c r="B88" t="s">
        <v>116</v>
      </c>
      <c r="C88">
        <v>8.3226322673796593E-2</v>
      </c>
    </row>
    <row r="89" spans="1:3" x14ac:dyDescent="0.25">
      <c r="A89" t="s">
        <v>99</v>
      </c>
      <c r="B89" t="s">
        <v>122</v>
      </c>
      <c r="C89">
        <v>5.41764374752895E-3</v>
      </c>
    </row>
    <row r="90" spans="1:3" x14ac:dyDescent="0.25">
      <c r="A90" t="s">
        <v>99</v>
      </c>
      <c r="B90" t="s">
        <v>120</v>
      </c>
      <c r="C90">
        <v>2.6596116959353398E-3</v>
      </c>
    </row>
    <row r="91" spans="1:3" x14ac:dyDescent="0.25">
      <c r="A91" t="s">
        <v>99</v>
      </c>
      <c r="B91" t="s">
        <v>8</v>
      </c>
      <c r="C91">
        <v>8.6048830882807699E-8</v>
      </c>
    </row>
    <row r="92" spans="1:3" x14ac:dyDescent="0.25">
      <c r="A92" t="s">
        <v>99</v>
      </c>
      <c r="B92" t="s">
        <v>20</v>
      </c>
      <c r="C92">
        <v>3.9473455899105003E-2</v>
      </c>
    </row>
    <row r="93" spans="1:3" x14ac:dyDescent="0.25">
      <c r="A93" t="s">
        <v>99</v>
      </c>
      <c r="B93" t="s">
        <v>182</v>
      </c>
      <c r="C93">
        <v>0.40138822711502498</v>
      </c>
    </row>
    <row r="94" spans="1:3" x14ac:dyDescent="0.25">
      <c r="A94" t="s">
        <v>99</v>
      </c>
      <c r="B94" t="s">
        <v>33</v>
      </c>
      <c r="C94">
        <v>4.7481579081986598E-3</v>
      </c>
    </row>
    <row r="95" spans="1:3" x14ac:dyDescent="0.25">
      <c r="A95" t="s">
        <v>99</v>
      </c>
      <c r="B95" t="s">
        <v>34</v>
      </c>
      <c r="C95">
        <v>2.0184092273766198E-3</v>
      </c>
    </row>
    <row r="96" spans="1:3" x14ac:dyDescent="0.25">
      <c r="A96" t="s">
        <v>99</v>
      </c>
      <c r="B96" t="s">
        <v>35</v>
      </c>
      <c r="C96">
        <v>5.4965302219999101E-3</v>
      </c>
    </row>
    <row r="97" spans="1:3" x14ac:dyDescent="0.25">
      <c r="A97" t="s">
        <v>99</v>
      </c>
      <c r="B97" t="s">
        <v>40</v>
      </c>
      <c r="C97">
        <v>3.5128778309834502E-3</v>
      </c>
    </row>
    <row r="98" spans="1:3" x14ac:dyDescent="0.25">
      <c r="A98" t="s">
        <v>99</v>
      </c>
      <c r="B98" t="s">
        <v>63</v>
      </c>
      <c r="C98">
        <v>3.4480664999390697E-7</v>
      </c>
    </row>
    <row r="99" spans="1:3" x14ac:dyDescent="0.25">
      <c r="A99" t="s">
        <v>99</v>
      </c>
      <c r="B99" t="s">
        <v>183</v>
      </c>
      <c r="C99">
        <v>0.34657401502685298</v>
      </c>
    </row>
    <row r="100" spans="1:3" x14ac:dyDescent="0.25">
      <c r="A100" t="s">
        <v>100</v>
      </c>
      <c r="B100" t="s">
        <v>119</v>
      </c>
      <c r="C100">
        <v>3.9119195568693404E-3</v>
      </c>
    </row>
    <row r="101" spans="1:3" x14ac:dyDescent="0.25">
      <c r="A101" t="s">
        <v>100</v>
      </c>
      <c r="B101" t="s">
        <v>118</v>
      </c>
      <c r="C101">
        <v>0.107786269775687</v>
      </c>
    </row>
    <row r="102" spans="1:3" x14ac:dyDescent="0.25">
      <c r="A102" t="s">
        <v>100</v>
      </c>
      <c r="B102" t="s">
        <v>116</v>
      </c>
      <c r="C102">
        <v>8.0677819365663594E-2</v>
      </c>
    </row>
    <row r="103" spans="1:3" x14ac:dyDescent="0.25">
      <c r="A103" t="s">
        <v>100</v>
      </c>
      <c r="B103" t="s">
        <v>122</v>
      </c>
      <c r="C103">
        <v>4.8813202673955803E-3</v>
      </c>
    </row>
    <row r="104" spans="1:3" x14ac:dyDescent="0.25">
      <c r="A104" t="s">
        <v>100</v>
      </c>
      <c r="B104" t="s">
        <v>120</v>
      </c>
      <c r="C104">
        <v>2.7330474890338201E-3</v>
      </c>
    </row>
    <row r="105" spans="1:3" x14ac:dyDescent="0.25">
      <c r="A105" t="s">
        <v>100</v>
      </c>
      <c r="B105" t="s">
        <v>8</v>
      </c>
      <c r="C105">
        <v>5.7149054423244902E-8</v>
      </c>
    </row>
    <row r="106" spans="1:3" x14ac:dyDescent="0.25">
      <c r="A106" t="s">
        <v>100</v>
      </c>
      <c r="B106" t="s">
        <v>20</v>
      </c>
      <c r="C106">
        <v>3.7374538855538299E-2</v>
      </c>
    </row>
    <row r="107" spans="1:3" x14ac:dyDescent="0.25">
      <c r="A107" t="s">
        <v>100</v>
      </c>
      <c r="B107" t="s">
        <v>182</v>
      </c>
      <c r="C107">
        <v>0.423328283236379</v>
      </c>
    </row>
    <row r="108" spans="1:3" x14ac:dyDescent="0.25">
      <c r="A108" t="s">
        <v>100</v>
      </c>
      <c r="B108" t="s">
        <v>33</v>
      </c>
      <c r="C108">
        <v>4.6782569749961398E-3</v>
      </c>
    </row>
    <row r="109" spans="1:3" x14ac:dyDescent="0.25">
      <c r="A109" t="s">
        <v>100</v>
      </c>
      <c r="B109" t="s">
        <v>34</v>
      </c>
      <c r="C109">
        <v>2.1188396421409602E-3</v>
      </c>
    </row>
    <row r="110" spans="1:3" x14ac:dyDescent="0.25">
      <c r="A110" t="s">
        <v>100</v>
      </c>
      <c r="B110" t="s">
        <v>35</v>
      </c>
      <c r="C110">
        <v>4.2559624178506198E-3</v>
      </c>
    </row>
    <row r="111" spans="1:3" x14ac:dyDescent="0.25">
      <c r="A111" t="s">
        <v>100</v>
      </c>
      <c r="B111" t="s">
        <v>40</v>
      </c>
      <c r="C111">
        <v>3.2517549242728101E-3</v>
      </c>
    </row>
    <row r="112" spans="1:3" x14ac:dyDescent="0.25">
      <c r="A112" t="s">
        <v>100</v>
      </c>
      <c r="B112" t="s">
        <v>63</v>
      </c>
      <c r="C112">
        <v>1.99940914432702E-7</v>
      </c>
    </row>
    <row r="113" spans="1:3" x14ac:dyDescent="0.25">
      <c r="A113" t="s">
        <v>100</v>
      </c>
      <c r="B113" t="s">
        <v>183</v>
      </c>
      <c r="C113">
        <v>0.32500173040420299</v>
      </c>
    </row>
    <row r="114" spans="1:3" x14ac:dyDescent="0.25">
      <c r="A114" t="s">
        <v>106</v>
      </c>
      <c r="B114" t="s">
        <v>119</v>
      </c>
      <c r="C114">
        <v>3.4140678065542702E-3</v>
      </c>
    </row>
    <row r="115" spans="1:3" x14ac:dyDescent="0.25">
      <c r="A115" t="s">
        <v>106</v>
      </c>
      <c r="B115" t="s">
        <v>118</v>
      </c>
      <c r="C115">
        <v>0.110154254393906</v>
      </c>
    </row>
    <row r="116" spans="1:3" x14ac:dyDescent="0.25">
      <c r="A116" t="s">
        <v>106</v>
      </c>
      <c r="B116" t="s">
        <v>116</v>
      </c>
      <c r="C116">
        <v>7.8974660914931605E-2</v>
      </c>
    </row>
    <row r="117" spans="1:3" x14ac:dyDescent="0.25">
      <c r="A117" t="s">
        <v>106</v>
      </c>
      <c r="B117" t="s">
        <v>122</v>
      </c>
      <c r="C117">
        <v>4.9147942089146496E-3</v>
      </c>
    </row>
    <row r="118" spans="1:3" x14ac:dyDescent="0.25">
      <c r="A118" t="s">
        <v>106</v>
      </c>
      <c r="B118" t="s">
        <v>120</v>
      </c>
      <c r="C118">
        <v>2.62665567000797E-3</v>
      </c>
    </row>
    <row r="119" spans="1:3" x14ac:dyDescent="0.25">
      <c r="A119" t="s">
        <v>106</v>
      </c>
      <c r="B119" t="s">
        <v>20</v>
      </c>
      <c r="C119">
        <v>3.5235712413028197E-2</v>
      </c>
    </row>
    <row r="120" spans="1:3" x14ac:dyDescent="0.25">
      <c r="A120" t="s">
        <v>106</v>
      </c>
      <c r="B120" t="s">
        <v>182</v>
      </c>
      <c r="C120">
        <v>0.447253288833662</v>
      </c>
    </row>
    <row r="121" spans="1:3" x14ac:dyDescent="0.25">
      <c r="A121" t="s">
        <v>106</v>
      </c>
      <c r="B121" t="s">
        <v>33</v>
      </c>
      <c r="C121">
        <v>4.6853913886256903E-3</v>
      </c>
    </row>
    <row r="122" spans="1:3" x14ac:dyDescent="0.25">
      <c r="A122" t="s">
        <v>106</v>
      </c>
      <c r="B122" t="s">
        <v>34</v>
      </c>
      <c r="C122">
        <v>2.4782985444035898E-3</v>
      </c>
    </row>
    <row r="123" spans="1:3" x14ac:dyDescent="0.25">
      <c r="A123" t="s">
        <v>106</v>
      </c>
      <c r="B123" t="s">
        <v>35</v>
      </c>
      <c r="C123">
        <v>4.7572344119099904E-3</v>
      </c>
    </row>
    <row r="124" spans="1:3" x14ac:dyDescent="0.25">
      <c r="A124" t="s">
        <v>106</v>
      </c>
      <c r="B124" t="s">
        <v>40</v>
      </c>
      <c r="C124">
        <v>3.1594306535850502E-3</v>
      </c>
    </row>
    <row r="125" spans="1:3" x14ac:dyDescent="0.25">
      <c r="A125" t="s">
        <v>106</v>
      </c>
      <c r="B125" t="s">
        <v>63</v>
      </c>
      <c r="C125">
        <v>6.86821349082685E-7</v>
      </c>
    </row>
    <row r="126" spans="1:3" x14ac:dyDescent="0.25">
      <c r="A126" t="s">
        <v>106</v>
      </c>
      <c r="B126" t="s">
        <v>183</v>
      </c>
      <c r="C126">
        <v>0.30234552393912001</v>
      </c>
    </row>
    <row r="127" spans="1:3" x14ac:dyDescent="0.25">
      <c r="A127" t="s">
        <v>107</v>
      </c>
      <c r="B127" t="s">
        <v>119</v>
      </c>
      <c r="C127">
        <v>3.02488145156053E-3</v>
      </c>
    </row>
    <row r="128" spans="1:3" x14ac:dyDescent="0.25">
      <c r="A128" t="s">
        <v>107</v>
      </c>
      <c r="B128" t="s">
        <v>118</v>
      </c>
      <c r="C128">
        <v>0.10974011268990699</v>
      </c>
    </row>
    <row r="129" spans="1:3" x14ac:dyDescent="0.25">
      <c r="A129" t="s">
        <v>107</v>
      </c>
      <c r="B129" t="s">
        <v>116</v>
      </c>
      <c r="C129">
        <v>7.4545388758700301E-2</v>
      </c>
    </row>
    <row r="130" spans="1:3" x14ac:dyDescent="0.25">
      <c r="A130" t="s">
        <v>107</v>
      </c>
      <c r="B130" t="s">
        <v>122</v>
      </c>
      <c r="C130">
        <v>4.7286438867839096E-3</v>
      </c>
    </row>
    <row r="131" spans="1:3" x14ac:dyDescent="0.25">
      <c r="A131" t="s">
        <v>107</v>
      </c>
      <c r="B131" t="s">
        <v>120</v>
      </c>
      <c r="C131">
        <v>2.5920490369348002E-3</v>
      </c>
    </row>
    <row r="132" spans="1:3" x14ac:dyDescent="0.25">
      <c r="A132" t="s">
        <v>107</v>
      </c>
      <c r="B132" t="s">
        <v>8</v>
      </c>
      <c r="C132">
        <v>6.1966837900063807E-8</v>
      </c>
    </row>
    <row r="133" spans="1:3" x14ac:dyDescent="0.25">
      <c r="A133" t="s">
        <v>107</v>
      </c>
      <c r="B133" t="s">
        <v>20</v>
      </c>
      <c r="C133">
        <v>3.5759549823926803E-2</v>
      </c>
    </row>
    <row r="134" spans="1:3" x14ac:dyDescent="0.25">
      <c r="A134" t="s">
        <v>107</v>
      </c>
      <c r="B134" t="s">
        <v>182</v>
      </c>
      <c r="C134">
        <v>0.46501485637804502</v>
      </c>
    </row>
    <row r="135" spans="1:3" x14ac:dyDescent="0.25">
      <c r="A135" t="s">
        <v>107</v>
      </c>
      <c r="B135" t="s">
        <v>33</v>
      </c>
      <c r="C135">
        <v>4.6519255087257199E-3</v>
      </c>
    </row>
    <row r="136" spans="1:3" x14ac:dyDescent="0.25">
      <c r="A136" t="s">
        <v>107</v>
      </c>
      <c r="B136" t="s">
        <v>34</v>
      </c>
      <c r="C136">
        <v>1.6198212510713599E-3</v>
      </c>
    </row>
    <row r="137" spans="1:3" x14ac:dyDescent="0.25">
      <c r="A137" t="s">
        <v>107</v>
      </c>
      <c r="B137" t="s">
        <v>35</v>
      </c>
      <c r="C137">
        <v>5.2443099541026102E-3</v>
      </c>
    </row>
    <row r="138" spans="1:3" x14ac:dyDescent="0.25">
      <c r="A138" t="s">
        <v>107</v>
      </c>
      <c r="B138" t="s">
        <v>40</v>
      </c>
      <c r="C138">
        <v>3.0176494125854201E-3</v>
      </c>
    </row>
    <row r="139" spans="1:3" x14ac:dyDescent="0.25">
      <c r="A139" t="s">
        <v>107</v>
      </c>
      <c r="B139" t="s">
        <v>63</v>
      </c>
      <c r="C139">
        <v>1.19823268071226E-6</v>
      </c>
    </row>
    <row r="140" spans="1:3" x14ac:dyDescent="0.25">
      <c r="A140" t="s">
        <v>107</v>
      </c>
      <c r="B140" t="s">
        <v>183</v>
      </c>
      <c r="C140">
        <v>0.29005955164813702</v>
      </c>
    </row>
    <row r="141" spans="1:3" x14ac:dyDescent="0.25">
      <c r="A141" t="s">
        <v>104</v>
      </c>
      <c r="B141" t="s">
        <v>119</v>
      </c>
      <c r="C141">
        <v>2.9458764346414301E-3</v>
      </c>
    </row>
    <row r="142" spans="1:3" x14ac:dyDescent="0.25">
      <c r="A142" t="s">
        <v>104</v>
      </c>
      <c r="B142" t="s">
        <v>118</v>
      </c>
      <c r="C142">
        <v>0.108369988493264</v>
      </c>
    </row>
    <row r="143" spans="1:3" x14ac:dyDescent="0.25">
      <c r="A143" t="s">
        <v>104</v>
      </c>
      <c r="B143" t="s">
        <v>116</v>
      </c>
      <c r="C143">
        <v>7.6231246770839103E-2</v>
      </c>
    </row>
    <row r="144" spans="1:3" x14ac:dyDescent="0.25">
      <c r="A144" t="s">
        <v>104</v>
      </c>
      <c r="B144" t="s">
        <v>122</v>
      </c>
      <c r="C144">
        <v>4.6591412338421101E-3</v>
      </c>
    </row>
    <row r="145" spans="1:3" x14ac:dyDescent="0.25">
      <c r="A145" t="s">
        <v>104</v>
      </c>
      <c r="B145" t="s">
        <v>120</v>
      </c>
      <c r="C145">
        <v>2.40994175809367E-3</v>
      </c>
    </row>
    <row r="146" spans="1:3" x14ac:dyDescent="0.25">
      <c r="A146" t="s">
        <v>104</v>
      </c>
      <c r="B146" t="s">
        <v>8</v>
      </c>
      <c r="C146">
        <v>5.2701316708704802E-8</v>
      </c>
    </row>
    <row r="147" spans="1:3" x14ac:dyDescent="0.25">
      <c r="A147" t="s">
        <v>104</v>
      </c>
      <c r="B147" t="s">
        <v>20</v>
      </c>
      <c r="C147">
        <v>3.4157952761851303E-2</v>
      </c>
    </row>
    <row r="148" spans="1:3" x14ac:dyDescent="0.25">
      <c r="A148" t="s">
        <v>104</v>
      </c>
      <c r="B148" t="s">
        <v>182</v>
      </c>
      <c r="C148">
        <v>0.47385735636403797</v>
      </c>
    </row>
    <row r="149" spans="1:3" x14ac:dyDescent="0.25">
      <c r="A149" t="s">
        <v>104</v>
      </c>
      <c r="B149" t="s">
        <v>33</v>
      </c>
      <c r="C149">
        <v>4.7328831395177301E-3</v>
      </c>
    </row>
    <row r="150" spans="1:3" x14ac:dyDescent="0.25">
      <c r="A150" t="s">
        <v>104</v>
      </c>
      <c r="B150" t="s">
        <v>34</v>
      </c>
      <c r="C150">
        <v>1.61665505109288E-3</v>
      </c>
    </row>
    <row r="151" spans="1:3" x14ac:dyDescent="0.25">
      <c r="A151" t="s">
        <v>104</v>
      </c>
      <c r="B151" t="s">
        <v>35</v>
      </c>
      <c r="C151">
        <v>4.3563597900308903E-3</v>
      </c>
    </row>
    <row r="152" spans="1:3" x14ac:dyDescent="0.25">
      <c r="A152" t="s">
        <v>104</v>
      </c>
      <c r="B152" t="s">
        <v>40</v>
      </c>
      <c r="C152">
        <v>2.9541429381018201E-3</v>
      </c>
    </row>
    <row r="153" spans="1:3" x14ac:dyDescent="0.25">
      <c r="A153" t="s">
        <v>104</v>
      </c>
      <c r="B153" t="s">
        <v>63</v>
      </c>
      <c r="C153">
        <v>2.04190153643778E-7</v>
      </c>
    </row>
    <row r="154" spans="1:3" x14ac:dyDescent="0.25">
      <c r="A154" t="s">
        <v>104</v>
      </c>
      <c r="B154" t="s">
        <v>183</v>
      </c>
      <c r="C154">
        <v>0.28370819837321498</v>
      </c>
    </row>
    <row r="155" spans="1:3" x14ac:dyDescent="0.25">
      <c r="A155" t="s">
        <v>105</v>
      </c>
      <c r="B155" t="s">
        <v>119</v>
      </c>
      <c r="C155">
        <v>2.7840323357758998E-3</v>
      </c>
    </row>
    <row r="156" spans="1:3" x14ac:dyDescent="0.25">
      <c r="A156" t="s">
        <v>105</v>
      </c>
      <c r="B156" t="s">
        <v>118</v>
      </c>
      <c r="C156">
        <v>0.11136764910229</v>
      </c>
    </row>
    <row r="157" spans="1:3" x14ac:dyDescent="0.25">
      <c r="A157" t="s">
        <v>105</v>
      </c>
      <c r="B157" t="s">
        <v>116</v>
      </c>
      <c r="C157">
        <v>7.5865096157450199E-2</v>
      </c>
    </row>
    <row r="158" spans="1:3" x14ac:dyDescent="0.25">
      <c r="A158" t="s">
        <v>105</v>
      </c>
      <c r="B158" t="s">
        <v>122</v>
      </c>
      <c r="C158">
        <v>4.5496656238236703E-3</v>
      </c>
    </row>
    <row r="159" spans="1:3" x14ac:dyDescent="0.25">
      <c r="A159" t="s">
        <v>105</v>
      </c>
      <c r="B159" t="s">
        <v>120</v>
      </c>
      <c r="C159">
        <v>2.1866105016232801E-3</v>
      </c>
    </row>
    <row r="160" spans="1:3" x14ac:dyDescent="0.25">
      <c r="A160" t="s">
        <v>105</v>
      </c>
      <c r="B160" t="s">
        <v>20</v>
      </c>
      <c r="C160">
        <v>3.1367367703972297E-2</v>
      </c>
    </row>
    <row r="161" spans="1:3" x14ac:dyDescent="0.25">
      <c r="A161" t="s">
        <v>105</v>
      </c>
      <c r="B161" t="s">
        <v>182</v>
      </c>
      <c r="C161">
        <v>0.49087778508542901</v>
      </c>
    </row>
    <row r="162" spans="1:3" x14ac:dyDescent="0.25">
      <c r="A162" t="s">
        <v>105</v>
      </c>
      <c r="B162" t="s">
        <v>33</v>
      </c>
      <c r="C162">
        <v>4.8042310312108403E-3</v>
      </c>
    </row>
    <row r="163" spans="1:3" x14ac:dyDescent="0.25">
      <c r="A163" t="s">
        <v>105</v>
      </c>
      <c r="B163" t="s">
        <v>34</v>
      </c>
      <c r="C163">
        <v>1.4203968234695801E-3</v>
      </c>
    </row>
    <row r="164" spans="1:3" x14ac:dyDescent="0.25">
      <c r="A164" t="s">
        <v>105</v>
      </c>
      <c r="B164" t="s">
        <v>35</v>
      </c>
      <c r="C164">
        <v>3.1321699893713398E-3</v>
      </c>
    </row>
    <row r="165" spans="1:3" x14ac:dyDescent="0.25">
      <c r="A165" t="s">
        <v>105</v>
      </c>
      <c r="B165" t="s">
        <v>40</v>
      </c>
      <c r="C165">
        <v>2.67375336176449E-3</v>
      </c>
    </row>
    <row r="166" spans="1:3" x14ac:dyDescent="0.25">
      <c r="A166" t="s">
        <v>105</v>
      </c>
      <c r="B166" t="s">
        <v>63</v>
      </c>
      <c r="C166">
        <v>1.45021234448837E-7</v>
      </c>
    </row>
    <row r="167" spans="1:3" x14ac:dyDescent="0.25">
      <c r="A167" t="s">
        <v>105</v>
      </c>
      <c r="B167" t="s">
        <v>183</v>
      </c>
      <c r="C167">
        <v>0.268971097262583</v>
      </c>
    </row>
    <row r="168" spans="1:3" x14ac:dyDescent="0.25">
      <c r="A168" t="s">
        <v>102</v>
      </c>
      <c r="B168" t="s">
        <v>119</v>
      </c>
      <c r="C168">
        <v>2.6744721994323398E-3</v>
      </c>
    </row>
    <row r="169" spans="1:3" x14ac:dyDescent="0.25">
      <c r="A169" t="s">
        <v>102</v>
      </c>
      <c r="B169" t="s">
        <v>118</v>
      </c>
      <c r="C169">
        <v>0.10951227429139899</v>
      </c>
    </row>
    <row r="170" spans="1:3" x14ac:dyDescent="0.25">
      <c r="A170" t="s">
        <v>102</v>
      </c>
      <c r="B170" t="s">
        <v>116</v>
      </c>
      <c r="C170">
        <v>7.7132648813406202E-2</v>
      </c>
    </row>
    <row r="171" spans="1:3" x14ac:dyDescent="0.25">
      <c r="A171" t="s">
        <v>102</v>
      </c>
      <c r="B171" t="s">
        <v>122</v>
      </c>
      <c r="C171">
        <v>4.0510760110061099E-3</v>
      </c>
    </row>
    <row r="172" spans="1:3" x14ac:dyDescent="0.25">
      <c r="A172" t="s">
        <v>102</v>
      </c>
      <c r="B172" t="s">
        <v>120</v>
      </c>
      <c r="C172">
        <v>2.1715343305904202E-3</v>
      </c>
    </row>
    <row r="173" spans="1:3" x14ac:dyDescent="0.25">
      <c r="A173" t="s">
        <v>102</v>
      </c>
      <c r="B173" t="s">
        <v>20</v>
      </c>
      <c r="C173">
        <v>3.06747990725557E-2</v>
      </c>
    </row>
    <row r="174" spans="1:3" x14ac:dyDescent="0.25">
      <c r="A174" t="s">
        <v>102</v>
      </c>
      <c r="B174" t="s">
        <v>182</v>
      </c>
      <c r="C174">
        <v>0.496848209861873</v>
      </c>
    </row>
    <row r="175" spans="1:3" x14ac:dyDescent="0.25">
      <c r="A175" t="s">
        <v>102</v>
      </c>
      <c r="B175" t="s">
        <v>33</v>
      </c>
      <c r="C175">
        <v>4.6830460833912901E-3</v>
      </c>
    </row>
    <row r="176" spans="1:3" x14ac:dyDescent="0.25">
      <c r="A176" t="s">
        <v>102</v>
      </c>
      <c r="B176" t="s">
        <v>34</v>
      </c>
      <c r="C176">
        <v>1.27129771574661E-3</v>
      </c>
    </row>
    <row r="177" spans="1:3" x14ac:dyDescent="0.25">
      <c r="A177" t="s">
        <v>102</v>
      </c>
      <c r="B177" t="s">
        <v>35</v>
      </c>
      <c r="C177">
        <v>2.4177619478658301E-3</v>
      </c>
    </row>
    <row r="178" spans="1:3" x14ac:dyDescent="0.25">
      <c r="A178" t="s">
        <v>102</v>
      </c>
      <c r="B178" t="s">
        <v>40</v>
      </c>
      <c r="C178">
        <v>2.5618153122254901E-3</v>
      </c>
    </row>
    <row r="179" spans="1:3" x14ac:dyDescent="0.25">
      <c r="A179" t="s">
        <v>102</v>
      </c>
      <c r="B179" t="s">
        <v>63</v>
      </c>
      <c r="C179">
        <v>3.1891663297063799E-7</v>
      </c>
    </row>
    <row r="180" spans="1:3" x14ac:dyDescent="0.25">
      <c r="A180" t="s">
        <v>102</v>
      </c>
      <c r="B180" t="s">
        <v>183</v>
      </c>
      <c r="C180">
        <v>0.26600074544387298</v>
      </c>
    </row>
    <row r="181" spans="1:3" x14ac:dyDescent="0.25">
      <c r="A181" t="s">
        <v>103</v>
      </c>
      <c r="B181" t="s">
        <v>119</v>
      </c>
      <c r="C181">
        <v>2.0906021096076099E-3</v>
      </c>
    </row>
    <row r="182" spans="1:3" x14ac:dyDescent="0.25">
      <c r="A182" t="s">
        <v>103</v>
      </c>
      <c r="B182" t="s">
        <v>118</v>
      </c>
      <c r="C182">
        <v>0.11372916664968399</v>
      </c>
    </row>
    <row r="183" spans="1:3" x14ac:dyDescent="0.25">
      <c r="A183" t="s">
        <v>103</v>
      </c>
      <c r="B183" t="s">
        <v>116</v>
      </c>
      <c r="C183">
        <v>7.9574768431555698E-2</v>
      </c>
    </row>
    <row r="184" spans="1:3" x14ac:dyDescent="0.25">
      <c r="A184" t="s">
        <v>103</v>
      </c>
      <c r="B184" t="s">
        <v>122</v>
      </c>
      <c r="C184">
        <v>3.8694834262549302E-3</v>
      </c>
    </row>
    <row r="185" spans="1:3" x14ac:dyDescent="0.25">
      <c r="A185" t="s">
        <v>103</v>
      </c>
      <c r="B185" t="s">
        <v>120</v>
      </c>
      <c r="C185">
        <v>2.1072601961600302E-3</v>
      </c>
    </row>
    <row r="186" spans="1:3" x14ac:dyDescent="0.25">
      <c r="A186" t="s">
        <v>103</v>
      </c>
      <c r="B186" t="s">
        <v>20</v>
      </c>
      <c r="C186">
        <v>2.7880664703743101E-2</v>
      </c>
    </row>
    <row r="187" spans="1:3" x14ac:dyDescent="0.25">
      <c r="A187" t="s">
        <v>103</v>
      </c>
      <c r="B187" t="s">
        <v>182</v>
      </c>
      <c r="C187">
        <v>0.50756625793217303</v>
      </c>
    </row>
    <row r="188" spans="1:3" x14ac:dyDescent="0.25">
      <c r="A188" t="s">
        <v>103</v>
      </c>
      <c r="B188" t="s">
        <v>33</v>
      </c>
      <c r="C188">
        <v>4.7212613889625801E-3</v>
      </c>
    </row>
    <row r="189" spans="1:3" x14ac:dyDescent="0.25">
      <c r="A189" t="s">
        <v>103</v>
      </c>
      <c r="B189" t="s">
        <v>34</v>
      </c>
      <c r="C189">
        <v>1.0545107983336601E-3</v>
      </c>
    </row>
    <row r="190" spans="1:3" x14ac:dyDescent="0.25">
      <c r="A190" t="s">
        <v>103</v>
      </c>
      <c r="B190" t="s">
        <v>35</v>
      </c>
      <c r="C190">
        <v>1.45133188804494E-3</v>
      </c>
    </row>
    <row r="191" spans="1:3" x14ac:dyDescent="0.25">
      <c r="A191" t="s">
        <v>103</v>
      </c>
      <c r="B191" t="s">
        <v>40</v>
      </c>
      <c r="C191">
        <v>2.1896859605143302E-3</v>
      </c>
    </row>
    <row r="192" spans="1:3" x14ac:dyDescent="0.25">
      <c r="A192" t="s">
        <v>103</v>
      </c>
      <c r="B192" t="s">
        <v>63</v>
      </c>
      <c r="C192">
        <v>6.7806823468263199E-8</v>
      </c>
    </row>
    <row r="193" spans="1:3" x14ac:dyDescent="0.25">
      <c r="A193" t="s">
        <v>103</v>
      </c>
      <c r="B193" t="s">
        <v>183</v>
      </c>
      <c r="C193">
        <v>0.25376493870814099</v>
      </c>
    </row>
    <row r="194" spans="1:3" x14ac:dyDescent="0.25">
      <c r="A194" t="s">
        <v>98</v>
      </c>
      <c r="B194" t="s">
        <v>119</v>
      </c>
      <c r="C194">
        <v>2.1692977473905702E-3</v>
      </c>
    </row>
    <row r="195" spans="1:3" x14ac:dyDescent="0.25">
      <c r="A195" t="s">
        <v>98</v>
      </c>
      <c r="B195" t="s">
        <v>118</v>
      </c>
      <c r="C195">
        <v>0.114554918549105</v>
      </c>
    </row>
    <row r="196" spans="1:3" x14ac:dyDescent="0.25">
      <c r="A196" t="s">
        <v>98</v>
      </c>
      <c r="B196" t="s">
        <v>116</v>
      </c>
      <c r="C196">
        <v>8.2612325643092399E-2</v>
      </c>
    </row>
    <row r="197" spans="1:3" x14ac:dyDescent="0.25">
      <c r="A197" t="s">
        <v>98</v>
      </c>
      <c r="B197" t="s">
        <v>122</v>
      </c>
      <c r="C197">
        <v>4.52191297508483E-3</v>
      </c>
    </row>
    <row r="198" spans="1:3" x14ac:dyDescent="0.25">
      <c r="A198" t="s">
        <v>98</v>
      </c>
      <c r="B198" t="s">
        <v>120</v>
      </c>
      <c r="C198">
        <v>2.2661467469337702E-3</v>
      </c>
    </row>
    <row r="199" spans="1:3" x14ac:dyDescent="0.25">
      <c r="A199" t="s">
        <v>98</v>
      </c>
      <c r="B199" t="s">
        <v>20</v>
      </c>
      <c r="C199">
        <v>2.8987082110216899E-2</v>
      </c>
    </row>
    <row r="200" spans="1:3" x14ac:dyDescent="0.25">
      <c r="A200" t="s">
        <v>98</v>
      </c>
      <c r="B200" t="s">
        <v>182</v>
      </c>
      <c r="C200">
        <v>0.49820772241908601</v>
      </c>
    </row>
    <row r="201" spans="1:3" x14ac:dyDescent="0.25">
      <c r="A201" t="s">
        <v>98</v>
      </c>
      <c r="B201" t="s">
        <v>33</v>
      </c>
      <c r="C201">
        <v>4.7105895418095697E-3</v>
      </c>
    </row>
    <row r="202" spans="1:3" x14ac:dyDescent="0.25">
      <c r="A202" t="s">
        <v>98</v>
      </c>
      <c r="B202" t="s">
        <v>34</v>
      </c>
      <c r="C202">
        <v>9.9735583326663506E-4</v>
      </c>
    </row>
    <row r="203" spans="1:3" x14ac:dyDescent="0.25">
      <c r="A203" t="s">
        <v>98</v>
      </c>
      <c r="B203" t="s">
        <v>35</v>
      </c>
      <c r="C203">
        <v>1.9876731325669801E-3</v>
      </c>
    </row>
    <row r="204" spans="1:3" x14ac:dyDescent="0.25">
      <c r="A204" t="s">
        <v>98</v>
      </c>
      <c r="B204" t="s">
        <v>40</v>
      </c>
      <c r="C204">
        <v>2.28992810649364E-3</v>
      </c>
    </row>
    <row r="205" spans="1:3" x14ac:dyDescent="0.25">
      <c r="A205" t="s">
        <v>98</v>
      </c>
      <c r="B205" t="s">
        <v>63</v>
      </c>
      <c r="C205">
        <v>3.1945713403000599E-7</v>
      </c>
    </row>
    <row r="206" spans="1:3" x14ac:dyDescent="0.25">
      <c r="A206" t="s">
        <v>98</v>
      </c>
      <c r="B206" t="s">
        <v>183</v>
      </c>
      <c r="C206">
        <v>0.25669472773781798</v>
      </c>
    </row>
    <row r="207" spans="1:3" x14ac:dyDescent="0.25">
      <c r="A207" t="s">
        <v>187</v>
      </c>
      <c r="B207" t="s">
        <v>119</v>
      </c>
      <c r="C207">
        <v>2.7358877632894002E-3</v>
      </c>
    </row>
    <row r="208" spans="1:3" x14ac:dyDescent="0.25">
      <c r="A208" t="s">
        <v>187</v>
      </c>
      <c r="B208" t="s">
        <v>118</v>
      </c>
      <c r="C208">
        <v>8.2820224749415805E-2</v>
      </c>
    </row>
    <row r="209" spans="1:3" x14ac:dyDescent="0.25">
      <c r="A209" t="s">
        <v>187</v>
      </c>
      <c r="B209" t="s">
        <v>116</v>
      </c>
      <c r="C209">
        <v>6.77435712775801E-2</v>
      </c>
    </row>
    <row r="210" spans="1:3" x14ac:dyDescent="0.25">
      <c r="A210" t="s">
        <v>187</v>
      </c>
      <c r="B210" t="s">
        <v>122</v>
      </c>
      <c r="C210">
        <v>4.2293135224960501E-3</v>
      </c>
    </row>
    <row r="211" spans="1:3" x14ac:dyDescent="0.25">
      <c r="A211" t="s">
        <v>187</v>
      </c>
      <c r="B211" t="s">
        <v>120</v>
      </c>
      <c r="C211">
        <v>2.0221429538962799E-3</v>
      </c>
    </row>
    <row r="212" spans="1:3" x14ac:dyDescent="0.25">
      <c r="A212" t="s">
        <v>187</v>
      </c>
      <c r="B212" t="s">
        <v>8</v>
      </c>
      <c r="C212">
        <v>4.7688710805434999E-6</v>
      </c>
    </row>
    <row r="213" spans="1:3" x14ac:dyDescent="0.25">
      <c r="A213" t="s">
        <v>187</v>
      </c>
      <c r="B213" t="s">
        <v>20</v>
      </c>
      <c r="C213">
        <v>3.1999521776215602E-2</v>
      </c>
    </row>
    <row r="214" spans="1:3" x14ac:dyDescent="0.25">
      <c r="A214" t="s">
        <v>187</v>
      </c>
      <c r="B214" t="s">
        <v>182</v>
      </c>
      <c r="C214">
        <v>0.53252499616757798</v>
      </c>
    </row>
    <row r="215" spans="1:3" x14ac:dyDescent="0.25">
      <c r="A215" t="s">
        <v>187</v>
      </c>
      <c r="B215" t="s">
        <v>33</v>
      </c>
      <c r="C215">
        <v>3.7315365545213101E-3</v>
      </c>
    </row>
    <row r="216" spans="1:3" x14ac:dyDescent="0.25">
      <c r="A216" t="s">
        <v>187</v>
      </c>
      <c r="B216" t="s">
        <v>34</v>
      </c>
      <c r="C216">
        <v>1.31883866528814E-3</v>
      </c>
    </row>
    <row r="217" spans="1:3" x14ac:dyDescent="0.25">
      <c r="A217" t="s">
        <v>187</v>
      </c>
      <c r="B217" t="s">
        <v>35</v>
      </c>
      <c r="C217">
        <v>6.3081195992105302E-3</v>
      </c>
    </row>
    <row r="218" spans="1:3" x14ac:dyDescent="0.25">
      <c r="A218" t="s">
        <v>187</v>
      </c>
      <c r="B218" t="s">
        <v>40</v>
      </c>
      <c r="C218">
        <v>2.55999456724637E-3</v>
      </c>
    </row>
    <row r="219" spans="1:3" x14ac:dyDescent="0.25">
      <c r="A219" t="s">
        <v>187</v>
      </c>
      <c r="B219" t="s">
        <v>63</v>
      </c>
      <c r="C219">
        <v>9.0214045380111297E-8</v>
      </c>
    </row>
    <row r="220" spans="1:3" x14ac:dyDescent="0.25">
      <c r="A220" t="s">
        <v>187</v>
      </c>
      <c r="B220" t="s">
        <v>183</v>
      </c>
      <c r="C220">
        <v>0.26200099331813598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222"/>
  <sheetViews>
    <sheetView workbookViewId="0">
      <selection activeCell="K21" sqref="K21"/>
    </sheetView>
  </sheetViews>
  <sheetFormatPr defaultRowHeight="14" x14ac:dyDescent="0.25"/>
  <sheetData>
    <row r="2" spans="1:6" x14ac:dyDescent="0.25">
      <c r="A2" t="s">
        <v>6</v>
      </c>
      <c r="B2" t="s">
        <v>14</v>
      </c>
      <c r="C2" t="s">
        <v>188</v>
      </c>
      <c r="D2" t="s">
        <v>189</v>
      </c>
      <c r="E2" t="s">
        <v>190</v>
      </c>
      <c r="F2" t="s">
        <v>4</v>
      </c>
    </row>
    <row r="3" spans="1:6" x14ac:dyDescent="0.25">
      <c r="A3">
        <v>2016</v>
      </c>
      <c r="B3" t="s">
        <v>119</v>
      </c>
      <c r="C3">
        <v>9.7143880990950005E-3</v>
      </c>
      <c r="D3">
        <v>0.34091094600094102</v>
      </c>
      <c r="E3">
        <v>0.106305</v>
      </c>
      <c r="F3">
        <v>1.492561</v>
      </c>
    </row>
    <row r="4" spans="1:6" x14ac:dyDescent="0.25">
      <c r="A4">
        <v>2016</v>
      </c>
      <c r="B4" t="s">
        <v>118</v>
      </c>
      <c r="C4">
        <v>9.7482915055092698E-2</v>
      </c>
      <c r="D4">
        <v>0.42446547460824102</v>
      </c>
      <c r="E4">
        <v>0.25073400000000001</v>
      </c>
      <c r="F4">
        <v>1.968072</v>
      </c>
    </row>
    <row r="5" spans="1:6" x14ac:dyDescent="0.25">
      <c r="A5">
        <v>2016</v>
      </c>
      <c r="B5" t="s">
        <v>121</v>
      </c>
      <c r="C5">
        <v>4.6420092352432796E-3</v>
      </c>
      <c r="D5">
        <v>0.51440440343508398</v>
      </c>
      <c r="E5">
        <v>7.0171999999999998E-2</v>
      </c>
      <c r="F5">
        <v>1.3145119999999999</v>
      </c>
    </row>
    <row r="6" spans="1:6" x14ac:dyDescent="0.25">
      <c r="A6">
        <v>2016</v>
      </c>
      <c r="B6" t="s">
        <v>117</v>
      </c>
      <c r="C6">
        <v>1.50594404285054E-2</v>
      </c>
      <c r="D6">
        <v>0.48120434881223401</v>
      </c>
      <c r="E6">
        <v>0.167156</v>
      </c>
      <c r="F6">
        <v>1.6215999999999999</v>
      </c>
    </row>
    <row r="7" spans="1:6" x14ac:dyDescent="0.25">
      <c r="A7">
        <v>2016</v>
      </c>
      <c r="B7" t="s">
        <v>116</v>
      </c>
      <c r="C7">
        <v>9.6733835446041097E-2</v>
      </c>
      <c r="D7">
        <v>0.65741978687060798</v>
      </c>
      <c r="E7">
        <v>0.213337</v>
      </c>
      <c r="F7">
        <v>1.5748150000000001</v>
      </c>
    </row>
    <row r="8" spans="1:6" x14ac:dyDescent="0.25">
      <c r="A8">
        <v>2016</v>
      </c>
      <c r="B8" t="s">
        <v>122</v>
      </c>
      <c r="C8">
        <v>2.0383074614325598E-2</v>
      </c>
      <c r="D8">
        <v>0.39295573109873699</v>
      </c>
      <c r="E8">
        <v>0.148536</v>
      </c>
      <c r="F8">
        <v>1.5551440000000001</v>
      </c>
    </row>
    <row r="9" spans="1:6" x14ac:dyDescent="0.25">
      <c r="A9">
        <v>2016</v>
      </c>
      <c r="B9" t="s">
        <v>120</v>
      </c>
      <c r="C9">
        <v>3.9042964198614202E-3</v>
      </c>
      <c r="D9">
        <v>0.41758991483238</v>
      </c>
      <c r="E9">
        <v>3.6491999999999997E-2</v>
      </c>
      <c r="F9">
        <v>1.1902429999999999</v>
      </c>
    </row>
    <row r="10" spans="1:6" x14ac:dyDescent="0.25">
      <c r="A10">
        <v>2016</v>
      </c>
      <c r="B10" t="s">
        <v>123</v>
      </c>
      <c r="C10">
        <v>1.5315438238081E-2</v>
      </c>
      <c r="D10">
        <v>0.17499672424585799</v>
      </c>
      <c r="E10">
        <v>2.7781E-2</v>
      </c>
      <c r="F10">
        <v>2.040597</v>
      </c>
    </row>
    <row r="11" spans="1:6" x14ac:dyDescent="0.25">
      <c r="A11">
        <v>2016</v>
      </c>
      <c r="B11" t="s">
        <v>19</v>
      </c>
      <c r="C11">
        <v>2.7766092877186599E-3</v>
      </c>
      <c r="D11">
        <v>0.40870557444383598</v>
      </c>
      <c r="E11">
        <v>2.1800000000000001E-3</v>
      </c>
      <c r="F11">
        <v>1.396631</v>
      </c>
    </row>
    <row r="12" spans="1:6" x14ac:dyDescent="0.25">
      <c r="A12">
        <v>2016</v>
      </c>
      <c r="B12" t="s">
        <v>20</v>
      </c>
      <c r="C12">
        <v>4.1092289365047503E-2</v>
      </c>
      <c r="D12">
        <v>0.50087486818469495</v>
      </c>
      <c r="E12">
        <v>0.36790499999999998</v>
      </c>
      <c r="F12">
        <v>1.9523999999999999</v>
      </c>
    </row>
    <row r="13" spans="1:6" x14ac:dyDescent="0.25">
      <c r="A13">
        <v>2016</v>
      </c>
      <c r="B13" t="s">
        <v>21</v>
      </c>
      <c r="C13">
        <v>1.8625787569137998E-2</v>
      </c>
      <c r="D13">
        <v>0.381135296313724</v>
      </c>
      <c r="E13">
        <v>0.191747</v>
      </c>
      <c r="F13">
        <v>1.6384289999999999</v>
      </c>
    </row>
    <row r="14" spans="1:6" x14ac:dyDescent="0.25">
      <c r="A14">
        <v>2016</v>
      </c>
      <c r="B14" t="s">
        <v>22</v>
      </c>
      <c r="C14">
        <v>5.2440598286307802E-2</v>
      </c>
      <c r="D14">
        <v>0.43248937961564099</v>
      </c>
      <c r="E14">
        <v>0.44822699999999999</v>
      </c>
      <c r="F14">
        <v>2.2287140000000001</v>
      </c>
    </row>
    <row r="15" spans="1:6" x14ac:dyDescent="0.25">
      <c r="A15">
        <v>2016</v>
      </c>
      <c r="B15" t="s">
        <v>23</v>
      </c>
      <c r="C15">
        <v>7.3190039929901399E-3</v>
      </c>
      <c r="D15">
        <v>0.50047869568055903</v>
      </c>
      <c r="E15">
        <v>3.7627000000000001E-2</v>
      </c>
      <c r="F15">
        <v>1.5209189999999999</v>
      </c>
    </row>
    <row r="16" spans="1:6" x14ac:dyDescent="0.25">
      <c r="A16">
        <v>2016</v>
      </c>
      <c r="B16" t="s">
        <v>24</v>
      </c>
      <c r="C16">
        <v>1.17168637274516E-2</v>
      </c>
      <c r="D16">
        <v>0.48583746855244903</v>
      </c>
      <c r="E16">
        <v>8.1904000000000005E-2</v>
      </c>
      <c r="F16">
        <v>1.479123</v>
      </c>
    </row>
    <row r="17" spans="1:6" x14ac:dyDescent="0.25">
      <c r="A17">
        <v>2016</v>
      </c>
      <c r="B17" t="s">
        <v>25</v>
      </c>
      <c r="C17">
        <v>0.12520078540819299</v>
      </c>
      <c r="D17">
        <v>0.17546916803815499</v>
      </c>
      <c r="E17">
        <v>0.21865699999999999</v>
      </c>
      <c r="F17">
        <v>3.3785639999999999</v>
      </c>
    </row>
    <row r="18" spans="1:6" x14ac:dyDescent="0.25">
      <c r="A18">
        <v>2016</v>
      </c>
      <c r="B18" t="s">
        <v>26</v>
      </c>
      <c r="C18">
        <v>2.1935107961061399E-3</v>
      </c>
      <c r="D18">
        <v>0.13131241271893099</v>
      </c>
      <c r="E18">
        <v>1.98E-3</v>
      </c>
      <c r="F18">
        <v>1.504256</v>
      </c>
    </row>
    <row r="19" spans="1:6" x14ac:dyDescent="0.25">
      <c r="A19">
        <v>2016</v>
      </c>
      <c r="B19" t="s">
        <v>27</v>
      </c>
      <c r="C19">
        <v>1.5825063969276199E-3</v>
      </c>
      <c r="D19">
        <v>0.18071708615366</v>
      </c>
      <c r="E19">
        <v>2.6349999999999998E-2</v>
      </c>
      <c r="F19">
        <v>1.4906299999999999</v>
      </c>
    </row>
    <row r="20" spans="1:6" x14ac:dyDescent="0.25">
      <c r="A20">
        <v>2016</v>
      </c>
      <c r="B20" t="s">
        <v>28</v>
      </c>
      <c r="C20">
        <v>3.3092595568912697E-2</v>
      </c>
      <c r="D20">
        <v>0.492163452967816</v>
      </c>
      <c r="E20">
        <v>0.33316499999999999</v>
      </c>
      <c r="F20">
        <v>2.0992139999999999</v>
      </c>
    </row>
    <row r="21" spans="1:6" x14ac:dyDescent="0.25">
      <c r="A21">
        <v>2016</v>
      </c>
      <c r="B21" t="s">
        <v>29</v>
      </c>
      <c r="C21">
        <v>8.8217996264488305E-4</v>
      </c>
      <c r="D21">
        <v>0.213231023239222</v>
      </c>
      <c r="E21">
        <v>6.8710000000000004E-3</v>
      </c>
      <c r="F21">
        <v>1.6717880000000001</v>
      </c>
    </row>
    <row r="22" spans="1:6" x14ac:dyDescent="0.25">
      <c r="A22">
        <v>2016</v>
      </c>
      <c r="B22" t="s">
        <v>30</v>
      </c>
      <c r="C22">
        <v>2.62517236265331E-3</v>
      </c>
      <c r="D22">
        <v>0.52968082915436798</v>
      </c>
      <c r="E22">
        <v>4.7255999999999999E-2</v>
      </c>
      <c r="F22">
        <v>1.312772</v>
      </c>
    </row>
    <row r="23" spans="1:6" x14ac:dyDescent="0.25">
      <c r="A23">
        <v>2016</v>
      </c>
      <c r="B23" t="s">
        <v>31</v>
      </c>
      <c r="C23">
        <v>3.3993988554952698E-2</v>
      </c>
      <c r="D23">
        <v>0.60252163477463405</v>
      </c>
      <c r="E23">
        <v>0.287939</v>
      </c>
      <c r="F23">
        <v>2.2278929999999999</v>
      </c>
    </row>
    <row r="24" spans="1:6" x14ac:dyDescent="0.25">
      <c r="A24">
        <v>2016</v>
      </c>
      <c r="B24" t="s">
        <v>32</v>
      </c>
      <c r="C24">
        <v>3.8405929485448704E-6</v>
      </c>
      <c r="D24">
        <v>0.30216082668333</v>
      </c>
      <c r="E24">
        <v>1.1400000000000001E-4</v>
      </c>
      <c r="F24">
        <v>1.432574</v>
      </c>
    </row>
    <row r="25" spans="1:6" x14ac:dyDescent="0.25">
      <c r="A25">
        <v>2016</v>
      </c>
      <c r="B25" t="s">
        <v>33</v>
      </c>
      <c r="C25">
        <v>6.3050375843191602E-3</v>
      </c>
      <c r="D25">
        <v>0.20161512212997301</v>
      </c>
      <c r="E25">
        <v>0.12919800000000001</v>
      </c>
      <c r="F25">
        <v>1.43198</v>
      </c>
    </row>
    <row r="26" spans="1:6" x14ac:dyDescent="0.25">
      <c r="A26">
        <v>2016</v>
      </c>
      <c r="B26" t="s">
        <v>34</v>
      </c>
      <c r="C26">
        <v>5.0340304098352899E-3</v>
      </c>
      <c r="D26">
        <v>0.114343496396186</v>
      </c>
      <c r="E26">
        <v>4.9647999999999998E-2</v>
      </c>
      <c r="F26">
        <v>1.5826480000000001</v>
      </c>
    </row>
    <row r="27" spans="1:6" x14ac:dyDescent="0.25">
      <c r="A27">
        <v>2016</v>
      </c>
      <c r="B27" t="s">
        <v>35</v>
      </c>
      <c r="C27">
        <v>1.1365052583351199E-2</v>
      </c>
      <c r="D27">
        <v>3.4177141670935899E-3</v>
      </c>
      <c r="E27">
        <v>1.8595E-2</v>
      </c>
      <c r="F27">
        <v>1.3786860000000001</v>
      </c>
    </row>
    <row r="28" spans="1:6" x14ac:dyDescent="0.25">
      <c r="A28">
        <v>2016</v>
      </c>
      <c r="B28" t="s">
        <v>36</v>
      </c>
      <c r="C28">
        <v>1.55482961913932E-2</v>
      </c>
      <c r="D28">
        <v>0.26836462230229502</v>
      </c>
      <c r="E28">
        <v>4.9031999999999999E-2</v>
      </c>
      <c r="F28">
        <v>1.9661040000000001</v>
      </c>
    </row>
    <row r="29" spans="1:6" x14ac:dyDescent="0.25">
      <c r="A29">
        <v>2016</v>
      </c>
      <c r="B29" t="s">
        <v>37</v>
      </c>
      <c r="C29">
        <v>2.3972115125499001E-4</v>
      </c>
      <c r="D29">
        <v>0.16492728806305801</v>
      </c>
      <c r="E29">
        <v>2.751E-3</v>
      </c>
      <c r="F29">
        <v>1.2273289999999999</v>
      </c>
    </row>
    <row r="30" spans="1:6" x14ac:dyDescent="0.25">
      <c r="A30">
        <v>2016</v>
      </c>
      <c r="B30" t="s">
        <v>38</v>
      </c>
      <c r="C30">
        <v>2.08540593089513E-2</v>
      </c>
      <c r="D30">
        <v>2.47518253029037E-2</v>
      </c>
      <c r="E30">
        <v>1.5042E-2</v>
      </c>
      <c r="F30">
        <v>3.9131420000000001</v>
      </c>
    </row>
    <row r="31" spans="1:6" x14ac:dyDescent="0.25">
      <c r="A31">
        <v>2016</v>
      </c>
      <c r="B31" t="s">
        <v>39</v>
      </c>
      <c r="C31">
        <v>1.6550290176672999E-6</v>
      </c>
      <c r="D31">
        <v>0.99994963558439598</v>
      </c>
      <c r="E31">
        <v>5.0000000000000004E-6</v>
      </c>
      <c r="F31">
        <v>1.535714</v>
      </c>
    </row>
    <row r="32" spans="1:6" x14ac:dyDescent="0.25">
      <c r="A32">
        <v>2016</v>
      </c>
      <c r="B32" t="s">
        <v>40</v>
      </c>
      <c r="C32">
        <v>3.0828961200764001E-3</v>
      </c>
      <c r="D32">
        <v>0.40917525351080902</v>
      </c>
      <c r="E32">
        <v>0.123014</v>
      </c>
      <c r="F32">
        <v>1.372603</v>
      </c>
    </row>
    <row r="33" spans="1:6" x14ac:dyDescent="0.25">
      <c r="A33">
        <v>2016</v>
      </c>
      <c r="B33" t="s">
        <v>41</v>
      </c>
      <c r="C33">
        <v>9.1556599455005598E-3</v>
      </c>
      <c r="D33">
        <v>0.242233419755471</v>
      </c>
      <c r="E33">
        <v>6.071E-2</v>
      </c>
      <c r="F33">
        <v>1.4786239999999999</v>
      </c>
    </row>
    <row r="34" spans="1:6" x14ac:dyDescent="0.25">
      <c r="A34">
        <v>2016</v>
      </c>
      <c r="B34" t="s">
        <v>42</v>
      </c>
      <c r="C34">
        <v>1.7294216999498801E-2</v>
      </c>
      <c r="D34">
        <v>0.55238126952984401</v>
      </c>
      <c r="E34">
        <v>0.21901899999999999</v>
      </c>
      <c r="F34">
        <v>1.6839949999999999</v>
      </c>
    </row>
    <row r="35" spans="1:6" x14ac:dyDescent="0.25">
      <c r="A35">
        <v>2016</v>
      </c>
      <c r="B35" t="s">
        <v>43</v>
      </c>
      <c r="C35">
        <v>2.6205005572274599E-3</v>
      </c>
      <c r="D35">
        <v>0.12145519453779199</v>
      </c>
      <c r="E35">
        <v>1.183E-2</v>
      </c>
      <c r="F35">
        <v>1.764913</v>
      </c>
    </row>
    <row r="36" spans="1:6" x14ac:dyDescent="0.25">
      <c r="A36">
        <v>2016</v>
      </c>
      <c r="B36" t="s">
        <v>44</v>
      </c>
      <c r="C36">
        <v>9.8195200247426196E-6</v>
      </c>
      <c r="D36">
        <v>-9.8074584125933201E-2</v>
      </c>
      <c r="E36">
        <v>5.0000000000000004E-6</v>
      </c>
      <c r="F36">
        <v>1.730769</v>
      </c>
    </row>
    <row r="37" spans="1:6" x14ac:dyDescent="0.25">
      <c r="A37">
        <v>2016</v>
      </c>
      <c r="B37" t="s">
        <v>45</v>
      </c>
      <c r="C37">
        <v>1.2699002730024501E-3</v>
      </c>
      <c r="D37">
        <v>0.33245068596621302</v>
      </c>
      <c r="E37">
        <v>7.3299999999999997E-3</v>
      </c>
      <c r="F37">
        <v>1.5757000000000001</v>
      </c>
    </row>
    <row r="38" spans="1:6" x14ac:dyDescent="0.25">
      <c r="A38">
        <v>2016</v>
      </c>
      <c r="B38" t="s">
        <v>46</v>
      </c>
      <c r="C38">
        <v>7.9271896318422398E-4</v>
      </c>
      <c r="D38">
        <v>0.57375982039534401</v>
      </c>
      <c r="E38">
        <v>8.3070000000000001E-3</v>
      </c>
      <c r="F38">
        <v>1.30711</v>
      </c>
    </row>
    <row r="39" spans="1:6" x14ac:dyDescent="0.25">
      <c r="A39">
        <v>2016</v>
      </c>
      <c r="B39" t="s">
        <v>47</v>
      </c>
      <c r="C39">
        <v>1.4903504244644299E-2</v>
      </c>
      <c r="D39">
        <v>0.181181261096654</v>
      </c>
      <c r="E39">
        <v>6.8061999999999998E-2</v>
      </c>
      <c r="F39">
        <v>1.8840939999999999</v>
      </c>
    </row>
    <row r="40" spans="1:6" x14ac:dyDescent="0.25">
      <c r="A40">
        <v>2016</v>
      </c>
      <c r="B40" t="s">
        <v>48</v>
      </c>
      <c r="C40">
        <v>2.3683692072331199E-2</v>
      </c>
      <c r="D40">
        <v>0.49945190553684699</v>
      </c>
      <c r="E40">
        <v>0.21950500000000001</v>
      </c>
      <c r="F40">
        <v>1.8323739999999999</v>
      </c>
    </row>
    <row r="41" spans="1:6" x14ac:dyDescent="0.25">
      <c r="A41">
        <v>2016</v>
      </c>
      <c r="B41" t="s">
        <v>49</v>
      </c>
      <c r="C41">
        <v>9.3261800576423005E-3</v>
      </c>
      <c r="D41">
        <v>7.1535538447034197E-2</v>
      </c>
      <c r="E41">
        <v>1.4702E-2</v>
      </c>
      <c r="F41">
        <v>2.8787950000000002</v>
      </c>
    </row>
    <row r="42" spans="1:6" x14ac:dyDescent="0.25">
      <c r="A42">
        <v>2016</v>
      </c>
      <c r="B42" t="s">
        <v>50</v>
      </c>
      <c r="C42">
        <v>3.4367774630683699E-6</v>
      </c>
      <c r="D42">
        <v>0.210156379357924</v>
      </c>
      <c r="E42">
        <v>1.5E-5</v>
      </c>
      <c r="F42">
        <v>1.8421050000000001</v>
      </c>
    </row>
    <row r="43" spans="1:6" x14ac:dyDescent="0.25">
      <c r="A43">
        <v>2016</v>
      </c>
      <c r="B43" t="s">
        <v>51</v>
      </c>
      <c r="C43">
        <v>2.4944289699334401E-2</v>
      </c>
      <c r="D43">
        <v>0.21470403650029601</v>
      </c>
      <c r="E43">
        <v>4.4124999999999998E-2</v>
      </c>
      <c r="F43">
        <v>2.9925069999999998</v>
      </c>
    </row>
    <row r="44" spans="1:6" x14ac:dyDescent="0.25">
      <c r="A44">
        <v>2016</v>
      </c>
      <c r="B44" t="s">
        <v>52</v>
      </c>
      <c r="C44">
        <v>1.60323964825967E-7</v>
      </c>
      <c r="D44">
        <v>0.38309115147475398</v>
      </c>
      <c r="E44">
        <v>9.9999999999999995E-7</v>
      </c>
      <c r="F44">
        <v>1</v>
      </c>
    </row>
    <row r="45" spans="1:6" x14ac:dyDescent="0.25">
      <c r="A45">
        <v>2016</v>
      </c>
      <c r="B45" t="s">
        <v>53</v>
      </c>
      <c r="C45">
        <v>2.05720137619684E-3</v>
      </c>
      <c r="D45">
        <v>0.38481942578709999</v>
      </c>
      <c r="E45">
        <v>1.7964000000000001E-2</v>
      </c>
      <c r="F45">
        <v>1.637537</v>
      </c>
    </row>
    <row r="46" spans="1:6" x14ac:dyDescent="0.25">
      <c r="A46">
        <v>2016</v>
      </c>
      <c r="B46" t="s">
        <v>54</v>
      </c>
      <c r="C46">
        <v>3.3713352065312098E-2</v>
      </c>
      <c r="D46">
        <v>0.29130211848682702</v>
      </c>
      <c r="E46">
        <v>0.17963200000000001</v>
      </c>
      <c r="F46">
        <v>1.7464869999999999</v>
      </c>
    </row>
    <row r="47" spans="1:6" x14ac:dyDescent="0.25">
      <c r="A47">
        <v>2016</v>
      </c>
      <c r="B47" t="s">
        <v>55</v>
      </c>
      <c r="C47">
        <v>3.1337563687830701E-2</v>
      </c>
      <c r="D47">
        <v>0.24683288286331501</v>
      </c>
      <c r="E47">
        <v>4.1005E-2</v>
      </c>
      <c r="F47">
        <v>2.1445889999999999</v>
      </c>
    </row>
    <row r="48" spans="1:6" x14ac:dyDescent="0.25">
      <c r="A48">
        <v>2016</v>
      </c>
      <c r="B48" t="s">
        <v>56</v>
      </c>
      <c r="C48">
        <v>4.3713849162041202E-4</v>
      </c>
      <c r="D48">
        <v>2.7538387772872899E-2</v>
      </c>
      <c r="E48">
        <v>5.3090000000000004E-3</v>
      </c>
      <c r="F48">
        <v>1.6846969999999999</v>
      </c>
    </row>
    <row r="49" spans="1:6" x14ac:dyDescent="0.25">
      <c r="A49">
        <v>2016</v>
      </c>
      <c r="B49" t="s">
        <v>57</v>
      </c>
      <c r="C49">
        <v>2.1225477901185098E-2</v>
      </c>
      <c r="D49">
        <v>0.44061478321387798</v>
      </c>
      <c r="E49">
        <v>0.111455</v>
      </c>
      <c r="F49">
        <v>1.8057460000000001</v>
      </c>
    </row>
    <row r="50" spans="1:6" x14ac:dyDescent="0.25">
      <c r="A50">
        <v>2016</v>
      </c>
      <c r="B50" t="s">
        <v>58</v>
      </c>
      <c r="C50">
        <v>1.8302556961385202E-2</v>
      </c>
      <c r="D50">
        <v>0.33151582311783601</v>
      </c>
      <c r="E50">
        <v>0.18442800000000001</v>
      </c>
      <c r="F50">
        <v>1.7475769999999999</v>
      </c>
    </row>
    <row r="51" spans="1:6" x14ac:dyDescent="0.25">
      <c r="A51">
        <v>2016</v>
      </c>
      <c r="B51" t="s">
        <v>59</v>
      </c>
      <c r="C51">
        <v>4.18427470228293E-6</v>
      </c>
      <c r="D51">
        <v>0.496171513521106</v>
      </c>
      <c r="E51">
        <v>5.0000000000000004E-6</v>
      </c>
      <c r="F51">
        <v>1.1153839999999999</v>
      </c>
    </row>
    <row r="52" spans="1:6" x14ac:dyDescent="0.25">
      <c r="A52">
        <v>2016</v>
      </c>
      <c r="B52" t="s">
        <v>60</v>
      </c>
      <c r="C52">
        <v>3.8995643676052197E-2</v>
      </c>
      <c r="D52">
        <v>0.34418913334965601</v>
      </c>
      <c r="E52">
        <v>1.077E-2</v>
      </c>
      <c r="F52">
        <v>1.2084600000000001</v>
      </c>
    </row>
    <row r="53" spans="1:6" x14ac:dyDescent="0.25">
      <c r="A53">
        <v>2016</v>
      </c>
      <c r="B53" t="s">
        <v>61</v>
      </c>
      <c r="C53">
        <v>1.13396300052135E-2</v>
      </c>
      <c r="D53">
        <v>0.33528390549302001</v>
      </c>
      <c r="E53">
        <v>3.1662000000000003E-2</v>
      </c>
      <c r="F53">
        <v>1.840074</v>
      </c>
    </row>
    <row r="54" spans="1:6" x14ac:dyDescent="0.25">
      <c r="A54">
        <v>2016</v>
      </c>
      <c r="B54" t="s">
        <v>62</v>
      </c>
      <c r="C54">
        <v>4.1260304788152603E-2</v>
      </c>
      <c r="D54">
        <v>0.37466149586494601</v>
      </c>
      <c r="E54">
        <v>0.12367499999999999</v>
      </c>
      <c r="F54">
        <v>1.727938</v>
      </c>
    </row>
    <row r="55" spans="1:6" x14ac:dyDescent="0.25">
      <c r="A55">
        <v>2016</v>
      </c>
      <c r="B55" t="s">
        <v>63</v>
      </c>
      <c r="C55">
        <v>1.34822685637146E-3</v>
      </c>
      <c r="D55">
        <v>6.6776109256797E-2</v>
      </c>
      <c r="E55">
        <v>1.7686E-2</v>
      </c>
      <c r="F55">
        <v>1.2226999999999999</v>
      </c>
    </row>
    <row r="56" spans="1:6" x14ac:dyDescent="0.25">
      <c r="A56">
        <v>2016</v>
      </c>
      <c r="B56" t="s">
        <v>64</v>
      </c>
      <c r="C56">
        <v>1.5217621441752399E-2</v>
      </c>
      <c r="D56">
        <v>0.28437500221298201</v>
      </c>
      <c r="E56">
        <v>8.3932000000000007E-2</v>
      </c>
      <c r="F56">
        <v>1.7532749999999999</v>
      </c>
    </row>
    <row r="57" spans="1:6" x14ac:dyDescent="0.25">
      <c r="A57">
        <v>2016</v>
      </c>
      <c r="B57" t="s">
        <v>65</v>
      </c>
      <c r="C57">
        <v>2.1545141253967101E-2</v>
      </c>
      <c r="D57">
        <v>0.18393623364721101</v>
      </c>
      <c r="E57">
        <v>5.8781E-2</v>
      </c>
      <c r="F57">
        <v>1.4627239999999999</v>
      </c>
    </row>
    <row r="58" spans="1:6" x14ac:dyDescent="0.25">
      <c r="A58">
        <v>2017</v>
      </c>
      <c r="B58" t="s">
        <v>119</v>
      </c>
      <c r="C58">
        <v>7.7032683066359103E-3</v>
      </c>
      <c r="D58">
        <v>0.33392494504085801</v>
      </c>
      <c r="E58">
        <v>7.0134000000000002E-2</v>
      </c>
      <c r="F58">
        <v>1.5141279999999999</v>
      </c>
    </row>
    <row r="59" spans="1:6" x14ac:dyDescent="0.25">
      <c r="A59">
        <v>2017</v>
      </c>
      <c r="B59" t="s">
        <v>118</v>
      </c>
      <c r="C59">
        <v>0.111528565407172</v>
      </c>
      <c r="D59">
        <v>0.45511844048598199</v>
      </c>
      <c r="E59">
        <v>0.256859</v>
      </c>
      <c r="F59">
        <v>1.933835</v>
      </c>
    </row>
    <row r="60" spans="1:6" x14ac:dyDescent="0.25">
      <c r="A60">
        <v>2017</v>
      </c>
      <c r="B60" t="s">
        <v>121</v>
      </c>
      <c r="C60">
        <v>4.2576009705111101E-3</v>
      </c>
      <c r="D60">
        <v>0.49928559507410902</v>
      </c>
      <c r="E60">
        <v>6.4863000000000004E-2</v>
      </c>
      <c r="F60">
        <v>1.306362</v>
      </c>
    </row>
    <row r="61" spans="1:6" x14ac:dyDescent="0.25">
      <c r="A61">
        <v>2017</v>
      </c>
      <c r="B61" t="s">
        <v>117</v>
      </c>
      <c r="C61">
        <v>1.6295562875723101E-2</v>
      </c>
      <c r="D61">
        <v>0.49621268953494302</v>
      </c>
      <c r="E61">
        <v>0.171241</v>
      </c>
      <c r="F61">
        <v>1.608687</v>
      </c>
    </row>
    <row r="62" spans="1:6" x14ac:dyDescent="0.25">
      <c r="A62">
        <v>2017</v>
      </c>
      <c r="B62" t="s">
        <v>116</v>
      </c>
      <c r="C62">
        <v>9.7431820800673405E-2</v>
      </c>
      <c r="D62">
        <v>0.63610433915408704</v>
      </c>
      <c r="E62">
        <v>0.20896500000000001</v>
      </c>
      <c r="F62">
        <v>1.5568960000000001</v>
      </c>
    </row>
    <row r="63" spans="1:6" x14ac:dyDescent="0.25">
      <c r="A63">
        <v>2017</v>
      </c>
      <c r="B63" t="s">
        <v>122</v>
      </c>
      <c r="C63">
        <v>1.3535729816108E-2</v>
      </c>
      <c r="D63">
        <v>0.42550110082307202</v>
      </c>
      <c r="E63">
        <v>9.5308000000000004E-2</v>
      </c>
      <c r="F63">
        <v>1.5328329999999999</v>
      </c>
    </row>
    <row r="64" spans="1:6" x14ac:dyDescent="0.25">
      <c r="A64">
        <v>2017</v>
      </c>
      <c r="B64" t="s">
        <v>120</v>
      </c>
      <c r="C64">
        <v>3.0936900966463498E-3</v>
      </c>
      <c r="D64">
        <v>0.44176954553926601</v>
      </c>
      <c r="E64">
        <v>2.7962999999999998E-2</v>
      </c>
      <c r="F64">
        <v>1.16238</v>
      </c>
    </row>
    <row r="65" spans="1:6" x14ac:dyDescent="0.25">
      <c r="A65">
        <v>2017</v>
      </c>
      <c r="B65" t="s">
        <v>123</v>
      </c>
      <c r="C65">
        <v>1.4360608653376201E-2</v>
      </c>
      <c r="D65">
        <v>0.15075805385757499</v>
      </c>
      <c r="E65">
        <v>2.4978E-2</v>
      </c>
      <c r="F65">
        <v>2.133016</v>
      </c>
    </row>
    <row r="66" spans="1:6" x14ac:dyDescent="0.25">
      <c r="A66">
        <v>2017</v>
      </c>
      <c r="B66" t="s">
        <v>19</v>
      </c>
      <c r="C66">
        <v>1.8102135374587301E-3</v>
      </c>
      <c r="D66">
        <v>0.38896440442476998</v>
      </c>
      <c r="E66">
        <v>1.732E-3</v>
      </c>
      <c r="F66">
        <v>1.363804</v>
      </c>
    </row>
    <row r="67" spans="1:6" x14ac:dyDescent="0.25">
      <c r="A67">
        <v>2017</v>
      </c>
      <c r="B67" t="s">
        <v>20</v>
      </c>
      <c r="C67">
        <v>4.2369344161061903E-2</v>
      </c>
      <c r="D67">
        <v>0.49786921209562501</v>
      </c>
      <c r="E67">
        <v>0.358074</v>
      </c>
      <c r="F67">
        <v>1.921999</v>
      </c>
    </row>
    <row r="68" spans="1:6" x14ac:dyDescent="0.25">
      <c r="A68">
        <v>2017</v>
      </c>
      <c r="B68" t="s">
        <v>21</v>
      </c>
      <c r="C68">
        <v>1.7107406795587199E-2</v>
      </c>
      <c r="D68">
        <v>0.37081715748000499</v>
      </c>
      <c r="E68">
        <v>0.17336499999999999</v>
      </c>
      <c r="F68">
        <v>1.60301</v>
      </c>
    </row>
    <row r="69" spans="1:6" x14ac:dyDescent="0.25">
      <c r="A69">
        <v>2017</v>
      </c>
      <c r="B69" t="s">
        <v>22</v>
      </c>
      <c r="C69">
        <v>5.1510272425908298E-2</v>
      </c>
      <c r="D69">
        <v>0.44408797786057003</v>
      </c>
      <c r="E69">
        <v>0.424956</v>
      </c>
      <c r="F69">
        <v>2.1430750000000001</v>
      </c>
    </row>
    <row r="70" spans="1:6" x14ac:dyDescent="0.25">
      <c r="A70">
        <v>2017</v>
      </c>
      <c r="B70" t="s">
        <v>23</v>
      </c>
      <c r="C70">
        <v>6.0806962920751297E-3</v>
      </c>
      <c r="D70">
        <v>0.49378505486524898</v>
      </c>
      <c r="E70">
        <v>3.0612E-2</v>
      </c>
      <c r="F70">
        <v>1.511037</v>
      </c>
    </row>
    <row r="71" spans="1:6" x14ac:dyDescent="0.25">
      <c r="A71">
        <v>2017</v>
      </c>
      <c r="B71" t="s">
        <v>24</v>
      </c>
      <c r="C71">
        <v>1.18354129306845E-2</v>
      </c>
      <c r="D71">
        <v>0.481650316056149</v>
      </c>
      <c r="E71">
        <v>7.0597999999999994E-2</v>
      </c>
      <c r="F71">
        <v>1.463975</v>
      </c>
    </row>
    <row r="72" spans="1:6" x14ac:dyDescent="0.25">
      <c r="A72">
        <v>2017</v>
      </c>
      <c r="B72" t="s">
        <v>25</v>
      </c>
      <c r="C72">
        <v>0.12962622716666</v>
      </c>
      <c r="D72">
        <v>0.162798610482393</v>
      </c>
      <c r="E72">
        <v>0.21182599999999999</v>
      </c>
      <c r="F72">
        <v>3.4834890000000001</v>
      </c>
    </row>
    <row r="73" spans="1:6" x14ac:dyDescent="0.25">
      <c r="A73">
        <v>2017</v>
      </c>
      <c r="B73" t="s">
        <v>26</v>
      </c>
      <c r="C73">
        <v>4.3757618259278996E-3</v>
      </c>
      <c r="D73">
        <v>0.11181566402606299</v>
      </c>
      <c r="E73">
        <v>2.238E-3</v>
      </c>
      <c r="F73">
        <v>1.5550790000000001</v>
      </c>
    </row>
    <row r="74" spans="1:6" x14ac:dyDescent="0.25">
      <c r="A74">
        <v>2017</v>
      </c>
      <c r="B74" t="s">
        <v>27</v>
      </c>
      <c r="C74">
        <v>1.56537708897366E-3</v>
      </c>
      <c r="D74">
        <v>0.18420654316875501</v>
      </c>
      <c r="E74">
        <v>2.2314000000000001E-2</v>
      </c>
      <c r="F74">
        <v>1.4924539999999999</v>
      </c>
    </row>
    <row r="75" spans="1:6" x14ac:dyDescent="0.25">
      <c r="A75">
        <v>2017</v>
      </c>
      <c r="B75" t="s">
        <v>28</v>
      </c>
      <c r="C75">
        <v>3.4197579967870297E-2</v>
      </c>
      <c r="D75">
        <v>0.49923192863830401</v>
      </c>
      <c r="E75">
        <v>0.33346599999999998</v>
      </c>
      <c r="F75">
        <v>2.0293800000000002</v>
      </c>
    </row>
    <row r="76" spans="1:6" x14ac:dyDescent="0.25">
      <c r="A76">
        <v>2017</v>
      </c>
      <c r="B76" t="s">
        <v>29</v>
      </c>
      <c r="C76">
        <v>8.7681127857050501E-4</v>
      </c>
      <c r="D76">
        <v>0.19693935421700701</v>
      </c>
      <c r="E76">
        <v>6.6940000000000003E-3</v>
      </c>
      <c r="F76">
        <v>1.6820710000000001</v>
      </c>
    </row>
    <row r="77" spans="1:6" x14ac:dyDescent="0.25">
      <c r="A77">
        <v>2017</v>
      </c>
      <c r="B77" t="s">
        <v>30</v>
      </c>
      <c r="C77">
        <v>2.5698692831246299E-3</v>
      </c>
      <c r="D77">
        <v>0.53344125060106495</v>
      </c>
      <c r="E77">
        <v>4.3864E-2</v>
      </c>
      <c r="F77">
        <v>1.326373</v>
      </c>
    </row>
    <row r="78" spans="1:6" x14ac:dyDescent="0.25">
      <c r="A78">
        <v>2017</v>
      </c>
      <c r="B78" t="s">
        <v>31</v>
      </c>
      <c r="C78">
        <v>3.25823183872192E-2</v>
      </c>
      <c r="D78">
        <v>0.59313292248571603</v>
      </c>
      <c r="E78">
        <v>0.274758</v>
      </c>
      <c r="F78">
        <v>2.1236820000000001</v>
      </c>
    </row>
    <row r="79" spans="1:6" x14ac:dyDescent="0.25">
      <c r="A79">
        <v>2017</v>
      </c>
      <c r="B79" t="s">
        <v>32</v>
      </c>
      <c r="C79">
        <v>3.8761999670361198E-6</v>
      </c>
      <c r="D79">
        <v>0.20735012967887601</v>
      </c>
      <c r="E79">
        <v>1.08E-4</v>
      </c>
      <c r="F79">
        <v>1.486631</v>
      </c>
    </row>
    <row r="80" spans="1:6" x14ac:dyDescent="0.25">
      <c r="A80">
        <v>2017</v>
      </c>
      <c r="B80" t="s">
        <v>33</v>
      </c>
      <c r="C80">
        <v>5.4112817449263502E-3</v>
      </c>
      <c r="D80">
        <v>0.23935379881175201</v>
      </c>
      <c r="E80">
        <v>0.107073</v>
      </c>
      <c r="F80">
        <v>1.400652</v>
      </c>
    </row>
    <row r="81" spans="1:6" x14ac:dyDescent="0.25">
      <c r="A81">
        <v>2017</v>
      </c>
      <c r="B81" t="s">
        <v>34</v>
      </c>
      <c r="C81">
        <v>3.2390391126033299E-3</v>
      </c>
      <c r="D81">
        <v>0.13501470188201101</v>
      </c>
      <c r="E81">
        <v>3.1800000000000002E-2</v>
      </c>
      <c r="F81">
        <v>1.5505070000000001</v>
      </c>
    </row>
    <row r="82" spans="1:6" x14ac:dyDescent="0.25">
      <c r="A82">
        <v>2017</v>
      </c>
      <c r="B82" t="s">
        <v>35</v>
      </c>
      <c r="C82">
        <v>1.43238792304333E-2</v>
      </c>
      <c r="D82">
        <v>6.1842250843285301E-3</v>
      </c>
      <c r="E82">
        <v>1.8072999999999999E-2</v>
      </c>
      <c r="F82">
        <v>1.4260489999999999</v>
      </c>
    </row>
    <row r="83" spans="1:6" x14ac:dyDescent="0.25">
      <c r="A83">
        <v>2017</v>
      </c>
      <c r="B83" t="s">
        <v>36</v>
      </c>
      <c r="C83">
        <v>1.46195186104352E-2</v>
      </c>
      <c r="D83">
        <v>0.26896194531571099</v>
      </c>
      <c r="E83">
        <v>4.4211E-2</v>
      </c>
      <c r="F83">
        <v>2.0025400000000002</v>
      </c>
    </row>
    <row r="84" spans="1:6" x14ac:dyDescent="0.25">
      <c r="A84">
        <v>2017</v>
      </c>
      <c r="B84" t="s">
        <v>37</v>
      </c>
      <c r="C84">
        <v>3.15445835764469E-4</v>
      </c>
      <c r="D84">
        <v>0.112421734015042</v>
      </c>
      <c r="E84">
        <v>3.7450000000000001E-3</v>
      </c>
      <c r="F84">
        <v>1.264899</v>
      </c>
    </row>
    <row r="85" spans="1:6" x14ac:dyDescent="0.25">
      <c r="A85">
        <v>2017</v>
      </c>
      <c r="B85" t="s">
        <v>38</v>
      </c>
      <c r="C85">
        <v>1.8954713395412201E-2</v>
      </c>
      <c r="D85">
        <v>4.4048136851588303E-3</v>
      </c>
      <c r="E85">
        <v>1.3767E-2</v>
      </c>
      <c r="F85">
        <v>4.0456450000000004</v>
      </c>
    </row>
    <row r="86" spans="1:6" x14ac:dyDescent="0.25">
      <c r="A86">
        <v>2017</v>
      </c>
      <c r="B86" t="s">
        <v>39</v>
      </c>
      <c r="C86">
        <v>3.3901284436544999E-7</v>
      </c>
      <c r="D86">
        <v>0.99827410595155297</v>
      </c>
      <c r="E86">
        <v>9.9999999999999995E-7</v>
      </c>
      <c r="F86">
        <v>1.25</v>
      </c>
    </row>
    <row r="87" spans="1:6" x14ac:dyDescent="0.25">
      <c r="A87">
        <v>2017</v>
      </c>
      <c r="B87" t="s">
        <v>40</v>
      </c>
      <c r="C87">
        <v>3.3933104773460798E-3</v>
      </c>
      <c r="D87">
        <v>0.43257566452155699</v>
      </c>
      <c r="E87">
        <v>0.12692100000000001</v>
      </c>
      <c r="F87">
        <v>1.368398</v>
      </c>
    </row>
    <row r="88" spans="1:6" x14ac:dyDescent="0.25">
      <c r="A88">
        <v>2017</v>
      </c>
      <c r="B88" t="s">
        <v>41</v>
      </c>
      <c r="C88">
        <v>9.6353876023196998E-3</v>
      </c>
      <c r="D88">
        <v>0.22747557577674801</v>
      </c>
      <c r="E88">
        <v>5.1808E-2</v>
      </c>
      <c r="F88">
        <v>1.4779800000000001</v>
      </c>
    </row>
    <row r="89" spans="1:6" x14ac:dyDescent="0.25">
      <c r="A89">
        <v>2017</v>
      </c>
      <c r="B89" t="s">
        <v>42</v>
      </c>
      <c r="C89">
        <v>1.8220824986323599E-2</v>
      </c>
      <c r="D89">
        <v>0.55324694718121203</v>
      </c>
      <c r="E89">
        <v>0.21410000000000001</v>
      </c>
      <c r="F89">
        <v>1.6530739999999999</v>
      </c>
    </row>
    <row r="90" spans="1:6" x14ac:dyDescent="0.25">
      <c r="A90">
        <v>2017</v>
      </c>
      <c r="B90" t="s">
        <v>43</v>
      </c>
      <c r="C90">
        <v>2.7521439319277401E-3</v>
      </c>
      <c r="D90">
        <v>9.0927578069800799E-2</v>
      </c>
      <c r="E90">
        <v>1.1017000000000001E-2</v>
      </c>
      <c r="F90">
        <v>1.8148150000000001</v>
      </c>
    </row>
    <row r="91" spans="1:6" x14ac:dyDescent="0.25">
      <c r="A91">
        <v>2017</v>
      </c>
      <c r="B91" t="s">
        <v>44</v>
      </c>
      <c r="C91">
        <v>2.6106358977955401E-5</v>
      </c>
      <c r="D91">
        <v>-2.7244353213318501E-2</v>
      </c>
      <c r="E91">
        <v>1.7E-5</v>
      </c>
      <c r="F91">
        <v>2.162601</v>
      </c>
    </row>
    <row r="92" spans="1:6" x14ac:dyDescent="0.25">
      <c r="A92">
        <v>2017</v>
      </c>
      <c r="B92" t="s">
        <v>45</v>
      </c>
      <c r="C92">
        <v>1.1110389051595499E-3</v>
      </c>
      <c r="D92">
        <v>0.28307410992218202</v>
      </c>
      <c r="E92">
        <v>6.3270000000000002E-3</v>
      </c>
      <c r="F92">
        <v>1.6068119999999999</v>
      </c>
    </row>
    <row r="93" spans="1:6" x14ac:dyDescent="0.25">
      <c r="A93">
        <v>2017</v>
      </c>
      <c r="B93" t="s">
        <v>46</v>
      </c>
      <c r="C93">
        <v>7.9550705315998898E-4</v>
      </c>
      <c r="D93">
        <v>0.54759435071449503</v>
      </c>
      <c r="E93">
        <v>7.5329999999999998E-3</v>
      </c>
      <c r="F93">
        <v>1.3198160000000001</v>
      </c>
    </row>
    <row r="94" spans="1:6" x14ac:dyDescent="0.25">
      <c r="A94">
        <v>2017</v>
      </c>
      <c r="B94" t="s">
        <v>47</v>
      </c>
      <c r="C94">
        <v>1.40691112626478E-2</v>
      </c>
      <c r="D94">
        <v>0.12038765095241</v>
      </c>
      <c r="E94">
        <v>5.7272000000000003E-2</v>
      </c>
      <c r="F94">
        <v>1.9471069999999999</v>
      </c>
    </row>
    <row r="95" spans="1:6" x14ac:dyDescent="0.25">
      <c r="A95">
        <v>2017</v>
      </c>
      <c r="B95" t="s">
        <v>48</v>
      </c>
      <c r="C95">
        <v>2.63667388560491E-2</v>
      </c>
      <c r="D95">
        <v>0.51326088477265197</v>
      </c>
      <c r="E95">
        <v>0.213392</v>
      </c>
      <c r="F95">
        <v>1.803642</v>
      </c>
    </row>
    <row r="96" spans="1:6" x14ac:dyDescent="0.25">
      <c r="A96">
        <v>2017</v>
      </c>
      <c r="B96" t="s">
        <v>49</v>
      </c>
      <c r="C96">
        <v>8.0635241603927797E-3</v>
      </c>
      <c r="D96">
        <v>5.16318732822919E-2</v>
      </c>
      <c r="E96">
        <v>1.1509999999999999E-2</v>
      </c>
      <c r="F96">
        <v>3.2574960000000002</v>
      </c>
    </row>
    <row r="97" spans="1:6" x14ac:dyDescent="0.25">
      <c r="A97">
        <v>2017</v>
      </c>
      <c r="B97" t="s">
        <v>50</v>
      </c>
      <c r="C97">
        <v>2.1571398818239401E-6</v>
      </c>
      <c r="D97">
        <v>0.25673467820652701</v>
      </c>
      <c r="E97">
        <v>9.0000000000000002E-6</v>
      </c>
      <c r="F97">
        <v>2.0317460000000001</v>
      </c>
    </row>
    <row r="98" spans="1:6" x14ac:dyDescent="0.25">
      <c r="A98">
        <v>2017</v>
      </c>
      <c r="B98" t="s">
        <v>51</v>
      </c>
      <c r="C98">
        <v>2.5762950424614101E-2</v>
      </c>
      <c r="D98">
        <v>0.185503068171741</v>
      </c>
      <c r="E98">
        <v>4.3820999999999999E-2</v>
      </c>
      <c r="F98">
        <v>3.151948</v>
      </c>
    </row>
    <row r="99" spans="1:6" x14ac:dyDescent="0.25">
      <c r="A99">
        <v>2017</v>
      </c>
      <c r="B99" t="s">
        <v>52</v>
      </c>
      <c r="C99">
        <v>2.6097516217201899E-6</v>
      </c>
      <c r="D99">
        <v>0.371781692882871</v>
      </c>
      <c r="E99">
        <v>3.9999999999999998E-6</v>
      </c>
      <c r="F99">
        <v>1.8620680000000001</v>
      </c>
    </row>
    <row r="100" spans="1:6" x14ac:dyDescent="0.25">
      <c r="A100">
        <v>2017</v>
      </c>
      <c r="B100" t="s">
        <v>53</v>
      </c>
      <c r="C100">
        <v>2.0562062310646801E-3</v>
      </c>
      <c r="D100">
        <v>0.36916174363369197</v>
      </c>
      <c r="E100">
        <v>1.6826000000000001E-2</v>
      </c>
      <c r="F100">
        <v>1.672347</v>
      </c>
    </row>
    <row r="101" spans="1:6" x14ac:dyDescent="0.25">
      <c r="A101">
        <v>2017</v>
      </c>
      <c r="B101" t="s">
        <v>54</v>
      </c>
      <c r="C101">
        <v>3.4509060761953897E-2</v>
      </c>
      <c r="D101">
        <v>0.32673023742905299</v>
      </c>
      <c r="E101">
        <v>0.161969</v>
      </c>
      <c r="F101">
        <v>1.7146980000000001</v>
      </c>
    </row>
    <row r="102" spans="1:6" x14ac:dyDescent="0.25">
      <c r="A102">
        <v>2017</v>
      </c>
      <c r="B102" t="s">
        <v>55</v>
      </c>
      <c r="C102">
        <v>2.59494546780129E-2</v>
      </c>
      <c r="D102">
        <v>0.254154677414616</v>
      </c>
      <c r="E102">
        <v>3.4575000000000002E-2</v>
      </c>
      <c r="F102">
        <v>2.1401560000000002</v>
      </c>
    </row>
    <row r="103" spans="1:6" x14ac:dyDescent="0.25">
      <c r="A103">
        <v>2017</v>
      </c>
      <c r="B103" t="s">
        <v>56</v>
      </c>
      <c r="C103">
        <v>4.07440914329985E-4</v>
      </c>
      <c r="D103">
        <v>-2.3998899893042198E-3</v>
      </c>
      <c r="E103">
        <v>4.875E-3</v>
      </c>
      <c r="F103">
        <v>1.748874</v>
      </c>
    </row>
    <row r="104" spans="1:6" x14ac:dyDescent="0.25">
      <c r="A104">
        <v>2017</v>
      </c>
      <c r="B104" t="s">
        <v>57</v>
      </c>
      <c r="C104">
        <v>2.03047869869688E-2</v>
      </c>
      <c r="D104">
        <v>0.42559620906312801</v>
      </c>
      <c r="E104">
        <v>0.101884</v>
      </c>
      <c r="F104">
        <v>1.813062</v>
      </c>
    </row>
    <row r="105" spans="1:6" x14ac:dyDescent="0.25">
      <c r="A105">
        <v>2017</v>
      </c>
      <c r="B105" t="s">
        <v>58</v>
      </c>
      <c r="C105">
        <v>1.85144867255677E-2</v>
      </c>
      <c r="D105">
        <v>0.35668232675257999</v>
      </c>
      <c r="E105">
        <v>0.17463400000000001</v>
      </c>
      <c r="F105">
        <v>1.710248</v>
      </c>
    </row>
    <row r="106" spans="1:6" x14ac:dyDescent="0.25">
      <c r="A106">
        <v>2017</v>
      </c>
      <c r="B106" t="s">
        <v>59</v>
      </c>
      <c r="C106">
        <v>5.6026884809505102E-6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60</v>
      </c>
      <c r="C107">
        <v>3.92603819635804E-2</v>
      </c>
      <c r="D107">
        <v>0.290799380769036</v>
      </c>
      <c r="E107">
        <v>1.1535E-2</v>
      </c>
      <c r="F107">
        <v>1.1815180000000001</v>
      </c>
    </row>
    <row r="108" spans="1:6" x14ac:dyDescent="0.25">
      <c r="A108">
        <v>2017</v>
      </c>
      <c r="B108" t="s">
        <v>61</v>
      </c>
      <c r="C108">
        <v>9.5328751556266206E-3</v>
      </c>
      <c r="D108">
        <v>0.28142456053501202</v>
      </c>
      <c r="E108">
        <v>2.6584E-2</v>
      </c>
      <c r="F108">
        <v>1.873969</v>
      </c>
    </row>
    <row r="109" spans="1:6" x14ac:dyDescent="0.25">
      <c r="A109">
        <v>2017</v>
      </c>
      <c r="B109" t="s">
        <v>62</v>
      </c>
      <c r="C109">
        <v>3.8287767071435601E-2</v>
      </c>
      <c r="D109">
        <v>0.38512544575378899</v>
      </c>
      <c r="E109">
        <v>0.105652</v>
      </c>
      <c r="F109">
        <v>1.6873039999999999</v>
      </c>
    </row>
    <row r="110" spans="1:6" x14ac:dyDescent="0.25">
      <c r="A110">
        <v>2017</v>
      </c>
      <c r="B110" t="s">
        <v>63</v>
      </c>
      <c r="C110">
        <v>1.10399759251863E-4</v>
      </c>
      <c r="D110">
        <v>-1.7208365079527201E-2</v>
      </c>
      <c r="E110">
        <v>1.4450000000000001E-3</v>
      </c>
      <c r="F110">
        <v>1.1073789999999999</v>
      </c>
    </row>
    <row r="111" spans="1:6" x14ac:dyDescent="0.25">
      <c r="A111">
        <v>2017</v>
      </c>
      <c r="B111" t="s">
        <v>64</v>
      </c>
      <c r="C111">
        <v>1.5142832577042501E-2</v>
      </c>
      <c r="D111">
        <v>0.268262065400238</v>
      </c>
      <c r="E111">
        <v>7.6338000000000003E-2</v>
      </c>
      <c r="F111">
        <v>1.7861720000000001</v>
      </c>
    </row>
    <row r="112" spans="1:6" x14ac:dyDescent="0.25">
      <c r="A112">
        <v>2017</v>
      </c>
      <c r="B112" t="s">
        <v>65</v>
      </c>
      <c r="C112">
        <v>2.41350623659056E-2</v>
      </c>
      <c r="D112">
        <v>0.17505376731883601</v>
      </c>
      <c r="E112">
        <v>5.5794000000000003E-2</v>
      </c>
      <c r="F112">
        <v>1.4420459999999999</v>
      </c>
    </row>
    <row r="113" spans="1:6" x14ac:dyDescent="0.25">
      <c r="A113">
        <v>2018</v>
      </c>
      <c r="B113" t="s">
        <v>119</v>
      </c>
      <c r="C113">
        <v>5.8782292165111003E-3</v>
      </c>
      <c r="D113">
        <v>0.35886533801558801</v>
      </c>
      <c r="E113">
        <v>5.6656999999999999E-2</v>
      </c>
      <c r="F113">
        <v>1.4129579999999999</v>
      </c>
    </row>
    <row r="114" spans="1:6" x14ac:dyDescent="0.25">
      <c r="A114">
        <v>2018</v>
      </c>
      <c r="B114" t="s">
        <v>118</v>
      </c>
      <c r="C114">
        <v>0.10357012678918601</v>
      </c>
      <c r="D114">
        <v>0.46620995151887601</v>
      </c>
      <c r="E114">
        <v>0.22964999999999999</v>
      </c>
      <c r="F114">
        <v>1.8973230000000001</v>
      </c>
    </row>
    <row r="115" spans="1:6" x14ac:dyDescent="0.25">
      <c r="A115">
        <v>2018</v>
      </c>
      <c r="B115" t="s">
        <v>121</v>
      </c>
      <c r="C115">
        <v>4.7350187035242897E-3</v>
      </c>
      <c r="D115">
        <v>0.44234515723198298</v>
      </c>
      <c r="E115">
        <v>6.3882999999999995E-2</v>
      </c>
      <c r="F115">
        <v>1.3239259999999999</v>
      </c>
    </row>
    <row r="116" spans="1:6" x14ac:dyDescent="0.25">
      <c r="A116">
        <v>2018</v>
      </c>
      <c r="B116" t="s">
        <v>117</v>
      </c>
      <c r="C116">
        <v>1.78268389931894E-2</v>
      </c>
      <c r="D116">
        <v>5.07665395775593</v>
      </c>
      <c r="E116">
        <v>0.17213800000000001</v>
      </c>
      <c r="F116">
        <v>1.621904</v>
      </c>
    </row>
    <row r="117" spans="1:6" x14ac:dyDescent="0.25">
      <c r="A117">
        <v>2018</v>
      </c>
      <c r="B117" t="s">
        <v>116</v>
      </c>
      <c r="C117">
        <v>8.9113749159723907E-2</v>
      </c>
      <c r="D117">
        <v>0.61297906480561104</v>
      </c>
      <c r="E117">
        <v>0.18191599999999999</v>
      </c>
      <c r="F117">
        <v>1.5400860000000001</v>
      </c>
    </row>
    <row r="118" spans="1:6" x14ac:dyDescent="0.25">
      <c r="A118">
        <v>2018</v>
      </c>
      <c r="B118" t="s">
        <v>122</v>
      </c>
      <c r="C118">
        <v>8.7370737149972399E-3</v>
      </c>
      <c r="D118">
        <v>0.43002850097298001</v>
      </c>
      <c r="E118">
        <v>6.4907999999999993E-2</v>
      </c>
      <c r="F118">
        <v>1.4748140000000001</v>
      </c>
    </row>
    <row r="119" spans="1:6" x14ac:dyDescent="0.25">
      <c r="A119">
        <v>2018</v>
      </c>
      <c r="B119" t="s">
        <v>120</v>
      </c>
      <c r="C119">
        <v>2.7537627491059599E-3</v>
      </c>
      <c r="D119">
        <v>0.45584793681743002</v>
      </c>
      <c r="E119">
        <v>2.5413999999999999E-2</v>
      </c>
      <c r="F119">
        <v>1.1701969999999999</v>
      </c>
    </row>
    <row r="120" spans="1:6" x14ac:dyDescent="0.25">
      <c r="A120">
        <v>2018</v>
      </c>
      <c r="B120" t="s">
        <v>123</v>
      </c>
      <c r="C120">
        <v>1.54864688994708E-2</v>
      </c>
      <c r="D120">
        <v>0.155153041583353</v>
      </c>
      <c r="E120">
        <v>2.6422999999999999E-2</v>
      </c>
      <c r="F120">
        <v>2.1856040000000001</v>
      </c>
    </row>
    <row r="121" spans="1:6" x14ac:dyDescent="0.25">
      <c r="A121">
        <v>2018</v>
      </c>
      <c r="B121" t="s">
        <v>19</v>
      </c>
      <c r="C121">
        <v>1.44246971537189E-3</v>
      </c>
      <c r="D121">
        <v>0.37929508739789602</v>
      </c>
      <c r="E121">
        <v>1.6199999999999999E-3</v>
      </c>
      <c r="F121">
        <v>1.3447309999999999</v>
      </c>
    </row>
    <row r="122" spans="1:6" x14ac:dyDescent="0.25">
      <c r="A122">
        <v>2018</v>
      </c>
      <c r="B122" t="s">
        <v>20</v>
      </c>
      <c r="C122">
        <v>4.0677256862604802E-2</v>
      </c>
      <c r="D122">
        <v>0.50156997037097395</v>
      </c>
      <c r="E122">
        <v>0.348277</v>
      </c>
      <c r="F122">
        <v>1.908102</v>
      </c>
    </row>
    <row r="123" spans="1:6" x14ac:dyDescent="0.25">
      <c r="A123">
        <v>2018</v>
      </c>
      <c r="B123" t="s">
        <v>21</v>
      </c>
      <c r="C123">
        <v>1.7169426332050999E-2</v>
      </c>
      <c r="D123">
        <v>0.34973963361612298</v>
      </c>
      <c r="E123">
        <v>0.160049</v>
      </c>
      <c r="F123">
        <v>1.599566</v>
      </c>
    </row>
    <row r="124" spans="1:6" x14ac:dyDescent="0.25">
      <c r="A124">
        <v>2018</v>
      </c>
      <c r="B124" t="s">
        <v>22</v>
      </c>
      <c r="C124">
        <v>5.4213367294030798E-2</v>
      </c>
      <c r="D124">
        <v>0.44829386152359002</v>
      </c>
      <c r="E124">
        <v>0.41934900000000003</v>
      </c>
      <c r="F124">
        <v>2.1351200000000001</v>
      </c>
    </row>
    <row r="125" spans="1:6" x14ac:dyDescent="0.25">
      <c r="A125">
        <v>2018</v>
      </c>
      <c r="B125" t="s">
        <v>23</v>
      </c>
      <c r="C125">
        <v>5.5388270091861697E-3</v>
      </c>
      <c r="D125">
        <v>0.48553629698684098</v>
      </c>
      <c r="E125">
        <v>2.6365E-2</v>
      </c>
      <c r="F125">
        <v>1.5166360000000001</v>
      </c>
    </row>
    <row r="126" spans="1:6" x14ac:dyDescent="0.25">
      <c r="A126">
        <v>2018</v>
      </c>
      <c r="B126" t="s">
        <v>24</v>
      </c>
      <c r="C126">
        <v>1.08041896820694E-2</v>
      </c>
      <c r="D126">
        <v>0.47688415178938698</v>
      </c>
      <c r="E126">
        <v>6.3843999999999998E-2</v>
      </c>
      <c r="F126">
        <v>1.443271</v>
      </c>
    </row>
    <row r="127" spans="1:6" x14ac:dyDescent="0.25">
      <c r="A127">
        <v>2018</v>
      </c>
      <c r="B127" t="s">
        <v>25</v>
      </c>
      <c r="C127">
        <v>0.141362647674978</v>
      </c>
      <c r="D127">
        <v>0.15609525628262599</v>
      </c>
      <c r="E127">
        <v>0.20915700000000001</v>
      </c>
      <c r="F127">
        <v>3.6762609999999998</v>
      </c>
    </row>
    <row r="128" spans="1:6" x14ac:dyDescent="0.25">
      <c r="A128">
        <v>2018</v>
      </c>
      <c r="B128" t="s">
        <v>26</v>
      </c>
      <c r="C128">
        <v>3.5639217308327401E-3</v>
      </c>
      <c r="D128">
        <v>9.9519110195168098E-2</v>
      </c>
      <c r="E128">
        <v>1.634E-3</v>
      </c>
      <c r="F128">
        <v>1.58701</v>
      </c>
    </row>
    <row r="129" spans="1:6" x14ac:dyDescent="0.25">
      <c r="A129">
        <v>2018</v>
      </c>
      <c r="B129" t="s">
        <v>27</v>
      </c>
      <c r="C129">
        <v>1.52308416905331E-3</v>
      </c>
      <c r="D129">
        <v>0.16282647007515599</v>
      </c>
      <c r="E129">
        <v>1.9151000000000001E-2</v>
      </c>
      <c r="F129">
        <v>1.4953590000000001</v>
      </c>
    </row>
    <row r="130" spans="1:6" x14ac:dyDescent="0.25">
      <c r="A130">
        <v>2018</v>
      </c>
      <c r="B130" t="s">
        <v>28</v>
      </c>
      <c r="C130">
        <v>3.3884236614223101E-2</v>
      </c>
      <c r="D130">
        <v>0.517620227879794</v>
      </c>
      <c r="E130">
        <v>0.31866100000000003</v>
      </c>
      <c r="F130">
        <v>1.9727570000000001</v>
      </c>
    </row>
    <row r="131" spans="1:6" x14ac:dyDescent="0.25">
      <c r="A131">
        <v>2018</v>
      </c>
      <c r="B131" t="s">
        <v>29</v>
      </c>
      <c r="C131">
        <v>1.0465326025959399E-3</v>
      </c>
      <c r="D131">
        <v>0.249491228012371</v>
      </c>
      <c r="E131">
        <v>7.3000000000000001E-3</v>
      </c>
      <c r="F131">
        <v>1.6709670000000001</v>
      </c>
    </row>
    <row r="132" spans="1:6" x14ac:dyDescent="0.25">
      <c r="A132">
        <v>2018</v>
      </c>
      <c r="B132" t="s">
        <v>30</v>
      </c>
      <c r="C132">
        <v>2.6872257451611998E-3</v>
      </c>
      <c r="D132">
        <v>0.52767165376270198</v>
      </c>
      <c r="E132">
        <v>4.2534000000000002E-2</v>
      </c>
      <c r="F132">
        <v>1.3353360000000001</v>
      </c>
    </row>
    <row r="133" spans="1:6" x14ac:dyDescent="0.25">
      <c r="A133">
        <v>2018</v>
      </c>
      <c r="B133" t="s">
        <v>31</v>
      </c>
      <c r="C133">
        <v>3.2167126284123201E-2</v>
      </c>
      <c r="D133">
        <v>0.59917476075700604</v>
      </c>
      <c r="E133">
        <v>0.26168200000000003</v>
      </c>
      <c r="F133">
        <v>2.0712660000000001</v>
      </c>
    </row>
    <row r="134" spans="1:6" x14ac:dyDescent="0.25">
      <c r="A134">
        <v>2018</v>
      </c>
      <c r="B134" t="s">
        <v>32</v>
      </c>
      <c r="C134">
        <v>2.6832006720581401E-5</v>
      </c>
      <c r="D134">
        <v>0.24873725829180901</v>
      </c>
      <c r="E134">
        <v>3.19E-4</v>
      </c>
      <c r="F134">
        <v>1.2794890000000001</v>
      </c>
    </row>
    <row r="135" spans="1:6" x14ac:dyDescent="0.25">
      <c r="A135">
        <v>2018</v>
      </c>
      <c r="B135" t="s">
        <v>33</v>
      </c>
      <c r="C135">
        <v>5.6467461275561699E-3</v>
      </c>
      <c r="D135">
        <v>0.24393183937051499</v>
      </c>
      <c r="E135">
        <v>0.113874</v>
      </c>
      <c r="F135">
        <v>1.412158</v>
      </c>
    </row>
    <row r="136" spans="1:6" x14ac:dyDescent="0.25">
      <c r="A136">
        <v>2018</v>
      </c>
      <c r="B136" t="s">
        <v>34</v>
      </c>
      <c r="C136">
        <v>2.6554471618647399E-3</v>
      </c>
      <c r="D136">
        <v>0.141213540697884</v>
      </c>
      <c r="E136">
        <v>2.8746000000000001E-2</v>
      </c>
      <c r="F136">
        <v>1.454939</v>
      </c>
    </row>
    <row r="137" spans="1:6" x14ac:dyDescent="0.25">
      <c r="A137">
        <v>2018</v>
      </c>
      <c r="B137" t="s">
        <v>35</v>
      </c>
      <c r="C137">
        <v>1.18564154443305E-2</v>
      </c>
      <c r="D137">
        <v>5.4811700897425602E-3</v>
      </c>
      <c r="E137">
        <v>1.4636E-2</v>
      </c>
      <c r="F137">
        <v>1.3875409999999999</v>
      </c>
    </row>
    <row r="138" spans="1:6" x14ac:dyDescent="0.25">
      <c r="A138">
        <v>2018</v>
      </c>
      <c r="B138" t="s">
        <v>36</v>
      </c>
      <c r="C138">
        <v>1.49244366762096E-2</v>
      </c>
      <c r="D138">
        <v>0.26597434742991999</v>
      </c>
      <c r="E138">
        <v>4.2741000000000001E-2</v>
      </c>
      <c r="F138">
        <v>2.05253</v>
      </c>
    </row>
    <row r="139" spans="1:6" x14ac:dyDescent="0.25">
      <c r="A139">
        <v>2018</v>
      </c>
      <c r="B139" t="s">
        <v>37</v>
      </c>
      <c r="C139">
        <v>3.0625162126553902E-4</v>
      </c>
      <c r="D139">
        <v>7.5553957369178901E-2</v>
      </c>
      <c r="E139">
        <v>3.686E-3</v>
      </c>
      <c r="F139">
        <v>1.259976</v>
      </c>
    </row>
    <row r="140" spans="1:6" x14ac:dyDescent="0.25">
      <c r="A140">
        <v>2018</v>
      </c>
      <c r="B140" t="s">
        <v>38</v>
      </c>
      <c r="C140">
        <v>1.8899180264712202E-2</v>
      </c>
      <c r="D140">
        <v>1.0350161291267999E-2</v>
      </c>
      <c r="E140">
        <v>1.2551E-2</v>
      </c>
      <c r="F140">
        <v>4.2204170000000003</v>
      </c>
    </row>
    <row r="141" spans="1:6" x14ac:dyDescent="0.25">
      <c r="A141">
        <v>2018</v>
      </c>
      <c r="B141" t="s">
        <v>39</v>
      </c>
      <c r="C141">
        <v>8.3292934036193301E-6</v>
      </c>
      <c r="D141">
        <v>0.12331545560585901</v>
      </c>
      <c r="E141">
        <v>8.2000000000000001E-5</v>
      </c>
      <c r="F141">
        <v>1.161422</v>
      </c>
    </row>
    <row r="142" spans="1:6" x14ac:dyDescent="0.25">
      <c r="A142">
        <v>2018</v>
      </c>
      <c r="B142" t="s">
        <v>40</v>
      </c>
      <c r="C142">
        <v>3.37965071238348E-3</v>
      </c>
      <c r="D142">
        <v>0.432795107631956</v>
      </c>
      <c r="E142">
        <v>0.12186900000000001</v>
      </c>
      <c r="F142">
        <v>1.382654</v>
      </c>
    </row>
    <row r="143" spans="1:6" x14ac:dyDescent="0.25">
      <c r="A143">
        <v>2018</v>
      </c>
      <c r="B143" t="s">
        <v>41</v>
      </c>
      <c r="C143">
        <v>1.01922739090573E-2</v>
      </c>
      <c r="D143">
        <v>0.20756671405933599</v>
      </c>
      <c r="E143">
        <v>4.9880000000000001E-2</v>
      </c>
      <c r="F143">
        <v>1.4963519999999999</v>
      </c>
    </row>
    <row r="144" spans="1:6" x14ac:dyDescent="0.25">
      <c r="A144">
        <v>2018</v>
      </c>
      <c r="B144" t="s">
        <v>42</v>
      </c>
      <c r="C144">
        <v>2.1912432008206102E-2</v>
      </c>
      <c r="D144">
        <v>0.54355003124467305</v>
      </c>
      <c r="E144">
        <v>0.222083</v>
      </c>
      <c r="F144">
        <v>1.677044</v>
      </c>
    </row>
    <row r="145" spans="1:6" x14ac:dyDescent="0.25">
      <c r="A145">
        <v>2018</v>
      </c>
      <c r="B145" t="s">
        <v>43</v>
      </c>
      <c r="C145">
        <v>4.5190821215158198E-3</v>
      </c>
      <c r="D145">
        <v>7.5486357915738905E-2</v>
      </c>
      <c r="E145">
        <v>1.0936E-2</v>
      </c>
      <c r="F145">
        <v>1.833688</v>
      </c>
    </row>
    <row r="146" spans="1:6" x14ac:dyDescent="0.25">
      <c r="A146">
        <v>2018</v>
      </c>
      <c r="B146" t="s">
        <v>44</v>
      </c>
      <c r="C146">
        <v>4.2324830825495102E-5</v>
      </c>
      <c r="D146">
        <v>2.7335398056234202E-2</v>
      </c>
      <c r="E146">
        <v>3.1999999999999999E-5</v>
      </c>
      <c r="F146">
        <v>2.154639</v>
      </c>
    </row>
    <row r="147" spans="1:6" x14ac:dyDescent="0.25">
      <c r="A147">
        <v>2018</v>
      </c>
      <c r="B147" t="s">
        <v>45</v>
      </c>
      <c r="C147">
        <v>8.5837589165817002E-4</v>
      </c>
      <c r="D147">
        <v>0.15303500998523001</v>
      </c>
      <c r="E147">
        <v>4.5469999999999998E-3</v>
      </c>
      <c r="F147">
        <v>1.7007680000000001</v>
      </c>
    </row>
    <row r="148" spans="1:6" x14ac:dyDescent="0.25">
      <c r="A148">
        <v>2018</v>
      </c>
      <c r="B148" t="s">
        <v>46</v>
      </c>
      <c r="C148">
        <v>8.5863429113523597E-4</v>
      </c>
      <c r="D148">
        <v>0.54693526483715404</v>
      </c>
      <c r="E148">
        <v>8.0990000000000003E-3</v>
      </c>
      <c r="F148">
        <v>1.3259669999999999</v>
      </c>
    </row>
    <row r="149" spans="1:6" x14ac:dyDescent="0.25">
      <c r="A149">
        <v>2018</v>
      </c>
      <c r="B149" t="s">
        <v>47</v>
      </c>
      <c r="C149">
        <v>1.4684484524712001E-2</v>
      </c>
      <c r="D149">
        <v>7.9307337893245206E-2</v>
      </c>
      <c r="E149">
        <v>5.2446E-2</v>
      </c>
      <c r="F149">
        <v>2.0092690000000002</v>
      </c>
    </row>
    <row r="150" spans="1:6" x14ac:dyDescent="0.25">
      <c r="A150">
        <v>2018</v>
      </c>
      <c r="B150" t="s">
        <v>48</v>
      </c>
      <c r="C150">
        <v>2.98022634949155E-2</v>
      </c>
      <c r="D150">
        <v>0.52594881782335501</v>
      </c>
      <c r="E150">
        <v>0.211313</v>
      </c>
      <c r="F150">
        <v>1.7880579999999999</v>
      </c>
    </row>
    <row r="151" spans="1:6" x14ac:dyDescent="0.25">
      <c r="A151">
        <v>2018</v>
      </c>
      <c r="B151" t="s">
        <v>49</v>
      </c>
      <c r="C151">
        <v>9.3086366057037098E-3</v>
      </c>
      <c r="D151">
        <v>5.5974378480013201E-2</v>
      </c>
      <c r="E151">
        <v>1.0751E-2</v>
      </c>
      <c r="F151">
        <v>3.5233620000000001</v>
      </c>
    </row>
    <row r="152" spans="1:6" x14ac:dyDescent="0.25">
      <c r="A152">
        <v>2018</v>
      </c>
      <c r="B152" t="s">
        <v>50</v>
      </c>
      <c r="C152">
        <v>2.0572373196877602E-6</v>
      </c>
      <c r="D152">
        <v>0.248844900849858</v>
      </c>
      <c r="E152">
        <v>6.9999999999999999E-6</v>
      </c>
      <c r="F152">
        <v>2.0461529999999999</v>
      </c>
    </row>
    <row r="153" spans="1:6" x14ac:dyDescent="0.25">
      <c r="A153">
        <v>2018</v>
      </c>
      <c r="B153" t="s">
        <v>51</v>
      </c>
      <c r="C153">
        <v>2.8613447250703701E-2</v>
      </c>
      <c r="D153">
        <v>0.18808029387271999</v>
      </c>
      <c r="E153">
        <v>4.4803999999999997E-2</v>
      </c>
      <c r="F153">
        <v>3.3279839999999998</v>
      </c>
    </row>
    <row r="154" spans="1:6" x14ac:dyDescent="0.25">
      <c r="A154">
        <v>2018</v>
      </c>
      <c r="B154" t="s">
        <v>52</v>
      </c>
      <c r="C154">
        <v>3.7169373755942001E-6</v>
      </c>
      <c r="D154">
        <v>0.38141739458131602</v>
      </c>
      <c r="E154">
        <v>3.9999999999999998E-6</v>
      </c>
      <c r="F154">
        <v>2.3255810000000001</v>
      </c>
    </row>
    <row r="155" spans="1:6" x14ac:dyDescent="0.25">
      <c r="A155">
        <v>2018</v>
      </c>
      <c r="B155" t="s">
        <v>53</v>
      </c>
      <c r="C155">
        <v>2.2532243869784899E-3</v>
      </c>
      <c r="D155">
        <v>0.36021861231718399</v>
      </c>
      <c r="E155">
        <v>1.6773E-2</v>
      </c>
      <c r="F155">
        <v>1.752928</v>
      </c>
    </row>
    <row r="156" spans="1:6" x14ac:dyDescent="0.25">
      <c r="A156">
        <v>2018</v>
      </c>
      <c r="B156" t="s">
        <v>54</v>
      </c>
      <c r="C156">
        <v>4.2296568164145898E-2</v>
      </c>
      <c r="D156">
        <v>0.35096983673118198</v>
      </c>
      <c r="E156">
        <v>0.165191</v>
      </c>
      <c r="F156">
        <v>1.7041280000000001</v>
      </c>
    </row>
    <row r="157" spans="1:6" x14ac:dyDescent="0.25">
      <c r="A157">
        <v>2018</v>
      </c>
      <c r="B157" t="s">
        <v>55</v>
      </c>
      <c r="C157">
        <v>2.1490071800539801E-2</v>
      </c>
      <c r="D157">
        <v>0.24388913260592099</v>
      </c>
      <c r="E157">
        <v>3.1005000000000001E-2</v>
      </c>
      <c r="F157">
        <v>2.0880100000000001</v>
      </c>
    </row>
    <row r="158" spans="1:6" x14ac:dyDescent="0.25">
      <c r="A158">
        <v>2018</v>
      </c>
      <c r="B158" t="s">
        <v>56</v>
      </c>
      <c r="C158">
        <v>4.3977563512128098E-4</v>
      </c>
      <c r="D158">
        <v>2.1793064637732298E-2</v>
      </c>
      <c r="E158">
        <v>4.666E-3</v>
      </c>
      <c r="F158">
        <v>1.7963750000000001</v>
      </c>
    </row>
    <row r="159" spans="1:6" x14ac:dyDescent="0.25">
      <c r="A159">
        <v>2018</v>
      </c>
      <c r="B159" t="s">
        <v>57</v>
      </c>
      <c r="C159">
        <v>2.13385549248894E-2</v>
      </c>
      <c r="D159">
        <v>0.40542043273190198</v>
      </c>
      <c r="E159">
        <v>9.8058999999999993E-2</v>
      </c>
      <c r="F159">
        <v>1.856528</v>
      </c>
    </row>
    <row r="160" spans="1:6" x14ac:dyDescent="0.25">
      <c r="A160">
        <v>2018</v>
      </c>
      <c r="B160" t="s">
        <v>58</v>
      </c>
      <c r="C160">
        <v>2.1265676812295999E-2</v>
      </c>
      <c r="D160">
        <v>0.39389390692304499</v>
      </c>
      <c r="E160">
        <v>0.17069899999999999</v>
      </c>
      <c r="F160">
        <v>1.712072</v>
      </c>
    </row>
    <row r="161" spans="1:6" x14ac:dyDescent="0.25">
      <c r="A161">
        <v>2018</v>
      </c>
      <c r="B161" t="s">
        <v>59</v>
      </c>
      <c r="C161">
        <v>2.0511998531737901E-6</v>
      </c>
      <c r="D161">
        <v>0.41203696549936503</v>
      </c>
      <c r="E161">
        <v>0</v>
      </c>
      <c r="F161">
        <v>1</v>
      </c>
    </row>
    <row r="162" spans="1:6" x14ac:dyDescent="0.25">
      <c r="A162">
        <v>2018</v>
      </c>
      <c r="B162" t="s">
        <v>60</v>
      </c>
      <c r="C162">
        <v>3.9175537004962901E-2</v>
      </c>
      <c r="D162">
        <v>0.20697552970528299</v>
      </c>
      <c r="E162">
        <v>1.0925000000000001E-2</v>
      </c>
      <c r="F162">
        <v>1.207136</v>
      </c>
    </row>
    <row r="163" spans="1:6" x14ac:dyDescent="0.25">
      <c r="A163">
        <v>2018</v>
      </c>
      <c r="B163" t="s">
        <v>61</v>
      </c>
      <c r="C163">
        <v>7.8830549877733792E-3</v>
      </c>
      <c r="D163">
        <v>0.25219032679511799</v>
      </c>
      <c r="E163">
        <v>2.0843E-2</v>
      </c>
      <c r="F163">
        <v>1.8307770000000001</v>
      </c>
    </row>
    <row r="164" spans="1:6" x14ac:dyDescent="0.25">
      <c r="A164">
        <v>2018</v>
      </c>
      <c r="B164" t="s">
        <v>62</v>
      </c>
      <c r="C164">
        <v>3.9423451843752899E-2</v>
      </c>
      <c r="D164">
        <v>0.37005060224581199</v>
      </c>
      <c r="E164">
        <v>9.8359000000000002E-2</v>
      </c>
      <c r="F164">
        <v>1.6934340000000001</v>
      </c>
    </row>
    <row r="165" spans="1:6" x14ac:dyDescent="0.25">
      <c r="A165">
        <v>2018</v>
      </c>
      <c r="B165" t="s">
        <v>64</v>
      </c>
      <c r="C165">
        <v>1.62207521128022E-2</v>
      </c>
      <c r="D165">
        <v>0.25037521800405599</v>
      </c>
      <c r="E165">
        <v>7.2071999999999997E-2</v>
      </c>
      <c r="F165">
        <v>1.8299719999999999</v>
      </c>
    </row>
    <row r="166" spans="1:6" x14ac:dyDescent="0.25">
      <c r="A166">
        <v>2018</v>
      </c>
      <c r="B166" t="s">
        <v>65</v>
      </c>
      <c r="C166">
        <v>1.5528682773317501E-2</v>
      </c>
      <c r="D166">
        <v>0.220163706212123</v>
      </c>
      <c r="E166">
        <v>5.1121E-2</v>
      </c>
      <c r="F166">
        <v>1.429222</v>
      </c>
    </row>
    <row r="167" spans="1:6" x14ac:dyDescent="0.25">
      <c r="A167">
        <v>2019</v>
      </c>
      <c r="B167" t="s">
        <v>119</v>
      </c>
      <c r="C167">
        <v>3.5213831363622001E-3</v>
      </c>
      <c r="D167">
        <v>0.39016050503406202</v>
      </c>
      <c r="E167">
        <v>3.6255000000000003E-2</v>
      </c>
      <c r="F167">
        <v>1.359059</v>
      </c>
    </row>
    <row r="168" spans="1:6" x14ac:dyDescent="0.25">
      <c r="A168">
        <v>2019</v>
      </c>
      <c r="B168" t="s">
        <v>118</v>
      </c>
      <c r="C168">
        <v>9.9570175477078998E-2</v>
      </c>
      <c r="D168">
        <v>0.49285125736836799</v>
      </c>
      <c r="E168">
        <v>0.22772700000000001</v>
      </c>
      <c r="F168">
        <v>1.8616239999999999</v>
      </c>
    </row>
    <row r="169" spans="1:6" x14ac:dyDescent="0.25">
      <c r="A169">
        <v>2019</v>
      </c>
      <c r="B169" t="s">
        <v>121</v>
      </c>
      <c r="C169">
        <v>5.3304528901507798E-3</v>
      </c>
      <c r="D169">
        <v>0.40566565462019299</v>
      </c>
      <c r="E169">
        <v>6.3232999999999998E-2</v>
      </c>
      <c r="F169">
        <v>1.3319639999999999</v>
      </c>
    </row>
    <row r="170" spans="1:6" x14ac:dyDescent="0.25">
      <c r="A170">
        <v>2019</v>
      </c>
      <c r="B170" t="s">
        <v>117</v>
      </c>
      <c r="C170">
        <v>1.8465478900579001E-2</v>
      </c>
      <c r="D170">
        <v>0.476767486896434</v>
      </c>
      <c r="E170">
        <v>0.16828699999999999</v>
      </c>
      <c r="F170">
        <v>1.6019159999999999</v>
      </c>
    </row>
    <row r="171" spans="1:6" x14ac:dyDescent="0.25">
      <c r="A171">
        <v>2019</v>
      </c>
      <c r="B171" t="s">
        <v>116</v>
      </c>
      <c r="C171">
        <v>8.3860419698852995E-2</v>
      </c>
      <c r="D171">
        <v>0.60080737646692495</v>
      </c>
      <c r="E171">
        <v>0.169096</v>
      </c>
      <c r="F171">
        <v>1.5114350000000001</v>
      </c>
    </row>
    <row r="172" spans="1:6" x14ac:dyDescent="0.25">
      <c r="A172">
        <v>2019</v>
      </c>
      <c r="B172" t="s">
        <v>122</v>
      </c>
      <c r="C172">
        <v>5.2577207324883499E-3</v>
      </c>
      <c r="D172">
        <v>0.42409426347162199</v>
      </c>
      <c r="E172">
        <v>4.3076999999999997E-2</v>
      </c>
      <c r="F172">
        <v>1.428118</v>
      </c>
    </row>
    <row r="173" spans="1:6" x14ac:dyDescent="0.25">
      <c r="A173">
        <v>2019</v>
      </c>
      <c r="B173" t="s">
        <v>120</v>
      </c>
      <c r="C173">
        <v>2.4486375009093201E-3</v>
      </c>
      <c r="D173">
        <v>0.45874727748194799</v>
      </c>
      <c r="E173">
        <v>2.2207999999999999E-2</v>
      </c>
      <c r="F173">
        <v>1.159111</v>
      </c>
    </row>
    <row r="174" spans="1:6" x14ac:dyDescent="0.25">
      <c r="A174">
        <v>2019</v>
      </c>
      <c r="B174" t="s">
        <v>8</v>
      </c>
      <c r="C174">
        <v>2.5123452348937302E-7</v>
      </c>
      <c r="D174">
        <v>0.36179732903601802</v>
      </c>
      <c r="E174">
        <v>9.9999999999999995E-7</v>
      </c>
      <c r="F174">
        <v>1.0909089999999999</v>
      </c>
    </row>
    <row r="175" spans="1:6" x14ac:dyDescent="0.25">
      <c r="A175">
        <v>2019</v>
      </c>
      <c r="B175" t="s">
        <v>123</v>
      </c>
      <c r="C175">
        <v>1.71070928474828E-2</v>
      </c>
      <c r="D175">
        <v>0.163968450733148</v>
      </c>
      <c r="E175">
        <v>2.8140999999999999E-2</v>
      </c>
      <c r="F175">
        <v>2.1506530000000001</v>
      </c>
    </row>
    <row r="176" spans="1:6" x14ac:dyDescent="0.25">
      <c r="A176">
        <v>2019</v>
      </c>
      <c r="B176" t="s">
        <v>19</v>
      </c>
      <c r="C176">
        <v>1.9775640992754401E-3</v>
      </c>
      <c r="D176">
        <v>0.36132767589222298</v>
      </c>
      <c r="E176">
        <v>2.0079999999999998E-3</v>
      </c>
      <c r="F176">
        <v>1.3729560000000001</v>
      </c>
    </row>
    <row r="177" spans="1:6" x14ac:dyDescent="0.25">
      <c r="A177">
        <v>2019</v>
      </c>
      <c r="B177" t="s">
        <v>20</v>
      </c>
      <c r="C177">
        <v>4.0784645474918703E-2</v>
      </c>
      <c r="D177">
        <v>0.51154850415411501</v>
      </c>
      <c r="E177">
        <v>0.34152300000000002</v>
      </c>
      <c r="F177">
        <v>1.885934</v>
      </c>
    </row>
    <row r="178" spans="1:6" x14ac:dyDescent="0.25">
      <c r="A178">
        <v>2019</v>
      </c>
      <c r="B178" t="s">
        <v>21</v>
      </c>
      <c r="C178">
        <v>1.8034488763132E-2</v>
      </c>
      <c r="D178">
        <v>0.31810057803875902</v>
      </c>
      <c r="E178">
        <v>0.15259400000000001</v>
      </c>
      <c r="F178">
        <v>1.5855840000000001</v>
      </c>
    </row>
    <row r="179" spans="1:6" x14ac:dyDescent="0.25">
      <c r="A179">
        <v>2019</v>
      </c>
      <c r="B179" t="s">
        <v>22</v>
      </c>
      <c r="C179">
        <v>5.6656834939927403E-2</v>
      </c>
      <c r="D179">
        <v>0.46231716218084701</v>
      </c>
      <c r="E179">
        <v>0.40997</v>
      </c>
      <c r="F179">
        <v>2.0881880000000002</v>
      </c>
    </row>
    <row r="180" spans="1:6" x14ac:dyDescent="0.25">
      <c r="A180">
        <v>2019</v>
      </c>
      <c r="B180" t="s">
        <v>23</v>
      </c>
      <c r="C180">
        <v>4.5058167594214599E-3</v>
      </c>
      <c r="D180">
        <v>0.50023058763845596</v>
      </c>
      <c r="E180">
        <v>2.1530000000000001E-2</v>
      </c>
      <c r="F180">
        <v>1.4771909999999999</v>
      </c>
    </row>
    <row r="181" spans="1:6" x14ac:dyDescent="0.25">
      <c r="A181">
        <v>2019</v>
      </c>
      <c r="B181" t="s">
        <v>24</v>
      </c>
      <c r="C181">
        <v>9.7570720200528694E-3</v>
      </c>
      <c r="D181">
        <v>0.47477535720450698</v>
      </c>
      <c r="E181">
        <v>5.6243000000000001E-2</v>
      </c>
      <c r="F181">
        <v>1.406094</v>
      </c>
    </row>
    <row r="182" spans="1:6" x14ac:dyDescent="0.25">
      <c r="A182">
        <v>2019</v>
      </c>
      <c r="B182" t="s">
        <v>25</v>
      </c>
      <c r="C182">
        <v>0.14985430751407999</v>
      </c>
      <c r="D182">
        <v>0.15027463266832999</v>
      </c>
      <c r="E182">
        <v>0.207098</v>
      </c>
      <c r="F182">
        <v>3.5372479999999999</v>
      </c>
    </row>
    <row r="183" spans="1:6" x14ac:dyDescent="0.25">
      <c r="A183">
        <v>2019</v>
      </c>
      <c r="B183" t="s">
        <v>26</v>
      </c>
      <c r="C183">
        <v>2.9100885160629401E-3</v>
      </c>
      <c r="D183">
        <v>8.6479442051543204E-2</v>
      </c>
      <c r="E183">
        <v>1.279E-3</v>
      </c>
      <c r="F183">
        <v>1.5805990000000001</v>
      </c>
    </row>
    <row r="184" spans="1:6" x14ac:dyDescent="0.25">
      <c r="A184">
        <v>2019</v>
      </c>
      <c r="B184" t="s">
        <v>27</v>
      </c>
      <c r="C184">
        <v>2.4474119018850701E-3</v>
      </c>
      <c r="D184">
        <v>0.141764179910604</v>
      </c>
      <c r="E184">
        <v>2.0386999999999999E-2</v>
      </c>
      <c r="F184">
        <v>1.455468</v>
      </c>
    </row>
    <row r="185" spans="1:6" x14ac:dyDescent="0.25">
      <c r="A185">
        <v>2019</v>
      </c>
      <c r="B185" t="s">
        <v>28</v>
      </c>
      <c r="C185">
        <v>3.6829583822441198E-2</v>
      </c>
      <c r="D185">
        <v>0.52491000165572599</v>
      </c>
      <c r="E185">
        <v>0.31944400000000001</v>
      </c>
      <c r="F185">
        <v>1.948631</v>
      </c>
    </row>
    <row r="186" spans="1:6" x14ac:dyDescent="0.25">
      <c r="A186">
        <v>2019</v>
      </c>
      <c r="B186" t="s">
        <v>29</v>
      </c>
      <c r="C186">
        <v>1.32321123425769E-3</v>
      </c>
      <c r="D186">
        <v>0.28326476982367499</v>
      </c>
      <c r="E186">
        <v>8.4089999999999998E-3</v>
      </c>
      <c r="F186">
        <v>1.635227</v>
      </c>
    </row>
    <row r="187" spans="1:6" x14ac:dyDescent="0.25">
      <c r="A187">
        <v>2019</v>
      </c>
      <c r="B187" t="s">
        <v>30</v>
      </c>
      <c r="C187">
        <v>2.58510621964066E-3</v>
      </c>
      <c r="D187">
        <v>0.522958967668401</v>
      </c>
      <c r="E187">
        <v>4.0023000000000003E-2</v>
      </c>
      <c r="F187">
        <v>1.31921</v>
      </c>
    </row>
    <row r="188" spans="1:6" x14ac:dyDescent="0.25">
      <c r="A188">
        <v>2019</v>
      </c>
      <c r="B188" t="s">
        <v>31</v>
      </c>
      <c r="C188">
        <v>3.5023805699180503E-2</v>
      </c>
      <c r="D188">
        <v>0.59228766648673004</v>
      </c>
      <c r="E188">
        <v>0.26511400000000002</v>
      </c>
      <c r="F188">
        <v>2.0449480000000002</v>
      </c>
    </row>
    <row r="189" spans="1:6" x14ac:dyDescent="0.25">
      <c r="A189">
        <v>2019</v>
      </c>
      <c r="B189" t="s">
        <v>32</v>
      </c>
      <c r="C189">
        <v>2.2715165437876599E-6</v>
      </c>
      <c r="D189">
        <v>0.25169082945420401</v>
      </c>
      <c r="E189">
        <v>4.1999999999999998E-5</v>
      </c>
      <c r="F189">
        <v>1.444685</v>
      </c>
    </row>
    <row r="190" spans="1:6" x14ac:dyDescent="0.25">
      <c r="A190">
        <v>2019</v>
      </c>
      <c r="B190" t="s">
        <v>33</v>
      </c>
      <c r="C190">
        <v>4.64602728152859E-3</v>
      </c>
      <c r="D190">
        <v>0.23875308193400399</v>
      </c>
      <c r="E190">
        <v>0.15473000000000001</v>
      </c>
      <c r="F190">
        <v>1.6792199999999999</v>
      </c>
    </row>
    <row r="191" spans="1:6" x14ac:dyDescent="0.25">
      <c r="A191">
        <v>2019</v>
      </c>
      <c r="B191" t="s">
        <v>34</v>
      </c>
      <c r="C191">
        <v>1.7744509083235599E-3</v>
      </c>
      <c r="D191">
        <v>0.14740015798122999</v>
      </c>
      <c r="E191">
        <v>1.9413E-2</v>
      </c>
      <c r="F191">
        <v>1.405222</v>
      </c>
    </row>
    <row r="192" spans="1:6" x14ac:dyDescent="0.25">
      <c r="A192">
        <v>2019</v>
      </c>
      <c r="B192" t="s">
        <v>35</v>
      </c>
      <c r="C192">
        <v>8.1705153593438305E-3</v>
      </c>
      <c r="D192">
        <v>3.9739384771473901E-2</v>
      </c>
      <c r="E192">
        <v>1.0782E-2</v>
      </c>
      <c r="F192">
        <v>1.3021910000000001</v>
      </c>
    </row>
    <row r="193" spans="1:6" x14ac:dyDescent="0.25">
      <c r="A193">
        <v>2019</v>
      </c>
      <c r="B193" t="s">
        <v>36</v>
      </c>
      <c r="C193">
        <v>1.5190546268720099E-2</v>
      </c>
      <c r="D193">
        <v>0.25774044349631098</v>
      </c>
      <c r="E193">
        <v>4.0890000000000003E-2</v>
      </c>
      <c r="F193">
        <v>2.0538959999999999</v>
      </c>
    </row>
    <row r="194" spans="1:6" x14ac:dyDescent="0.25">
      <c r="A194">
        <v>2019</v>
      </c>
      <c r="B194" t="s">
        <v>37</v>
      </c>
      <c r="C194">
        <v>3.7176765316960202E-4</v>
      </c>
      <c r="D194">
        <v>6.3781482300649894E-2</v>
      </c>
      <c r="E194">
        <v>3.9789999999999999E-3</v>
      </c>
      <c r="F194">
        <v>1.243382</v>
      </c>
    </row>
    <row r="195" spans="1:6" x14ac:dyDescent="0.25">
      <c r="A195">
        <v>2019</v>
      </c>
      <c r="B195" t="s">
        <v>38</v>
      </c>
      <c r="C195">
        <v>1.8837366625683701E-2</v>
      </c>
      <c r="D195">
        <v>2.8159037570311601E-2</v>
      </c>
      <c r="E195">
        <v>1.2621E-2</v>
      </c>
      <c r="F195">
        <v>3.8876119999999998</v>
      </c>
    </row>
    <row r="196" spans="1:6" x14ac:dyDescent="0.25">
      <c r="A196">
        <v>2019</v>
      </c>
      <c r="B196" t="s">
        <v>39</v>
      </c>
      <c r="C196">
        <v>1.14401703993811E-7</v>
      </c>
      <c r="D196">
        <v>0.79278994032716499</v>
      </c>
      <c r="E196">
        <v>1.9999999999999999E-6</v>
      </c>
      <c r="F196">
        <v>1.04</v>
      </c>
    </row>
    <row r="197" spans="1:6" x14ac:dyDescent="0.25">
      <c r="A197">
        <v>2019</v>
      </c>
      <c r="B197" t="s">
        <v>40</v>
      </c>
      <c r="C197">
        <v>3.4269807057035698E-3</v>
      </c>
      <c r="D197">
        <v>0.439738240557902</v>
      </c>
      <c r="E197">
        <v>0.118184</v>
      </c>
      <c r="F197">
        <v>1.360889</v>
      </c>
    </row>
    <row r="198" spans="1:6" x14ac:dyDescent="0.25">
      <c r="A198">
        <v>2019</v>
      </c>
      <c r="B198" t="s">
        <v>41</v>
      </c>
      <c r="C198">
        <v>9.1044500011534905E-3</v>
      </c>
      <c r="D198">
        <v>0.230679455866282</v>
      </c>
      <c r="E198">
        <v>4.4373000000000003E-2</v>
      </c>
      <c r="F198">
        <v>1.439184</v>
      </c>
    </row>
    <row r="199" spans="1:6" x14ac:dyDescent="0.25">
      <c r="A199">
        <v>2019</v>
      </c>
      <c r="B199" t="s">
        <v>42</v>
      </c>
      <c r="C199">
        <v>2.4915164864293401E-2</v>
      </c>
      <c r="D199">
        <v>0.52011012596383799</v>
      </c>
      <c r="E199">
        <v>0.22508800000000001</v>
      </c>
      <c r="F199">
        <v>1.67361</v>
      </c>
    </row>
    <row r="200" spans="1:6" x14ac:dyDescent="0.25">
      <c r="A200">
        <v>2019</v>
      </c>
      <c r="B200" t="s">
        <v>43</v>
      </c>
      <c r="C200">
        <v>4.2350042631363596E-3</v>
      </c>
      <c r="D200">
        <v>7.3033332274895099E-2</v>
      </c>
      <c r="E200">
        <v>1.1809999999999999E-2</v>
      </c>
      <c r="F200">
        <v>1.820972</v>
      </c>
    </row>
    <row r="201" spans="1:6" x14ac:dyDescent="0.25">
      <c r="A201">
        <v>2019</v>
      </c>
      <c r="B201" t="s">
        <v>44</v>
      </c>
      <c r="C201">
        <v>6.512237373264E-5</v>
      </c>
      <c r="D201">
        <v>4.5072511487968599E-2</v>
      </c>
      <c r="E201">
        <v>4.8999999999999998E-5</v>
      </c>
      <c r="F201">
        <v>2.3538169999999998</v>
      </c>
    </row>
    <row r="202" spans="1:6" x14ac:dyDescent="0.25">
      <c r="A202">
        <v>2019</v>
      </c>
      <c r="B202" t="s">
        <v>45</v>
      </c>
      <c r="C202">
        <v>7.1515183074761504E-4</v>
      </c>
      <c r="D202">
        <v>2.5229130971162899E-2</v>
      </c>
      <c r="E202">
        <v>3.1700000000000001E-3</v>
      </c>
      <c r="F202">
        <v>1.832184</v>
      </c>
    </row>
    <row r="203" spans="1:6" x14ac:dyDescent="0.25">
      <c r="A203">
        <v>2019</v>
      </c>
      <c r="B203" t="s">
        <v>46</v>
      </c>
      <c r="C203">
        <v>9.0912265376900004E-4</v>
      </c>
      <c r="D203">
        <v>0.57418980103413197</v>
      </c>
      <c r="E203">
        <v>8.1880000000000008E-3</v>
      </c>
      <c r="F203">
        <v>1.33653</v>
      </c>
    </row>
    <row r="204" spans="1:6" x14ac:dyDescent="0.25">
      <c r="A204">
        <v>2019</v>
      </c>
      <c r="B204" t="s">
        <v>47</v>
      </c>
      <c r="C204">
        <v>1.5779358782354699E-2</v>
      </c>
      <c r="D204">
        <v>7.6681257574183495E-2</v>
      </c>
      <c r="E204">
        <v>5.2677000000000002E-2</v>
      </c>
      <c r="F204">
        <v>1.968755</v>
      </c>
    </row>
    <row r="205" spans="1:6" x14ac:dyDescent="0.25">
      <c r="A205">
        <v>2019</v>
      </c>
      <c r="B205" t="s">
        <v>48</v>
      </c>
      <c r="C205">
        <v>3.2807800728609199E-2</v>
      </c>
      <c r="D205">
        <v>0.53828886258482</v>
      </c>
      <c r="E205">
        <v>0.21024300000000001</v>
      </c>
      <c r="F205">
        <v>1.778376</v>
      </c>
    </row>
    <row r="206" spans="1:6" x14ac:dyDescent="0.25">
      <c r="A206">
        <v>2019</v>
      </c>
      <c r="B206" t="s">
        <v>49</v>
      </c>
      <c r="C206">
        <v>8.9624866282104303E-3</v>
      </c>
      <c r="D206">
        <v>4.6181332189165099E-2</v>
      </c>
      <c r="E206">
        <v>1.0475999999999999E-2</v>
      </c>
      <c r="F206">
        <v>3.4378340000000001</v>
      </c>
    </row>
    <row r="207" spans="1:6" x14ac:dyDescent="0.25">
      <c r="A207">
        <v>2019</v>
      </c>
      <c r="B207" t="s">
        <v>50</v>
      </c>
      <c r="C207">
        <v>1.55615863793399E-6</v>
      </c>
      <c r="D207">
        <v>0.25614177772242203</v>
      </c>
      <c r="E207">
        <v>5.0000000000000004E-6</v>
      </c>
      <c r="F207">
        <v>2.296875</v>
      </c>
    </row>
    <row r="208" spans="1:6" x14ac:dyDescent="0.25">
      <c r="A208">
        <v>2019</v>
      </c>
      <c r="B208" t="s">
        <v>51</v>
      </c>
      <c r="C208">
        <v>3.1219141846410399E-2</v>
      </c>
      <c r="D208">
        <v>0.16698396253636699</v>
      </c>
      <c r="E208">
        <v>4.6026999999999998E-2</v>
      </c>
      <c r="F208">
        <v>3.276742</v>
      </c>
    </row>
    <row r="209" spans="1:6" x14ac:dyDescent="0.25">
      <c r="A209">
        <v>2019</v>
      </c>
      <c r="B209" t="s">
        <v>52</v>
      </c>
      <c r="C209">
        <v>3.6369566464814302E-5</v>
      </c>
      <c r="D209">
        <v>0.29785260512414702</v>
      </c>
      <c r="E209">
        <v>6.0000000000000002E-5</v>
      </c>
      <c r="F209">
        <v>1.222556</v>
      </c>
    </row>
    <row r="210" spans="1:6" x14ac:dyDescent="0.25">
      <c r="A210">
        <v>2019</v>
      </c>
      <c r="B210" t="s">
        <v>53</v>
      </c>
      <c r="C210">
        <v>2.3846347124764698E-3</v>
      </c>
      <c r="D210">
        <v>0.358320282668038</v>
      </c>
      <c r="E210">
        <v>1.7117E-2</v>
      </c>
      <c r="F210">
        <v>1.7592049999999999</v>
      </c>
    </row>
    <row r="211" spans="1:6" x14ac:dyDescent="0.25">
      <c r="A211">
        <v>2019</v>
      </c>
      <c r="B211" t="s">
        <v>54</v>
      </c>
      <c r="C211">
        <v>4.1959835457729799E-2</v>
      </c>
      <c r="D211">
        <v>0.38432776752231301</v>
      </c>
      <c r="E211">
        <v>0.153249</v>
      </c>
      <c r="F211">
        <v>1.664941</v>
      </c>
    </row>
    <row r="212" spans="1:6" x14ac:dyDescent="0.25">
      <c r="A212">
        <v>2019</v>
      </c>
      <c r="B212" t="s">
        <v>55</v>
      </c>
      <c r="C212">
        <v>1.9197761199369098E-2</v>
      </c>
      <c r="D212">
        <v>0.24191369097391499</v>
      </c>
      <c r="E212">
        <v>2.7838000000000002E-2</v>
      </c>
      <c r="F212">
        <v>2.0212560000000002</v>
      </c>
    </row>
    <row r="213" spans="1:6" x14ac:dyDescent="0.25">
      <c r="A213">
        <v>2019</v>
      </c>
      <c r="B213" t="s">
        <v>56</v>
      </c>
      <c r="C213">
        <v>7.5196169830219796E-4</v>
      </c>
      <c r="D213">
        <v>0.28185435809427001</v>
      </c>
      <c r="E213">
        <v>4.5909999999999996E-3</v>
      </c>
      <c r="F213">
        <v>1.6238969999999999</v>
      </c>
    </row>
    <row r="214" spans="1:6" x14ac:dyDescent="0.25">
      <c r="A214">
        <v>2019</v>
      </c>
      <c r="B214" t="s">
        <v>57</v>
      </c>
      <c r="C214">
        <v>2.2162939613395601E-2</v>
      </c>
      <c r="D214">
        <v>0.393572607465977</v>
      </c>
      <c r="E214">
        <v>9.3153E-2</v>
      </c>
      <c r="F214">
        <v>1.8378049999999999</v>
      </c>
    </row>
    <row r="215" spans="1:6" x14ac:dyDescent="0.25">
      <c r="A215">
        <v>2019</v>
      </c>
      <c r="B215" t="s">
        <v>58</v>
      </c>
      <c r="C215">
        <v>2.34992251256784E-2</v>
      </c>
      <c r="D215">
        <v>0.41443396315608999</v>
      </c>
      <c r="E215">
        <v>0.16689399999999999</v>
      </c>
      <c r="F215">
        <v>1.6817409999999999</v>
      </c>
    </row>
    <row r="216" spans="1:6" x14ac:dyDescent="0.25">
      <c r="A216">
        <v>2019</v>
      </c>
      <c r="B216" t="s">
        <v>59</v>
      </c>
      <c r="C216">
        <v>8.9737383156487804E-7</v>
      </c>
      <c r="D216">
        <v>0.25468922486201101</v>
      </c>
      <c r="E216">
        <v>0</v>
      </c>
      <c r="F216">
        <v>1</v>
      </c>
    </row>
    <row r="217" spans="1:6" x14ac:dyDescent="0.25">
      <c r="A217">
        <v>2019</v>
      </c>
      <c r="B217" t="s">
        <v>60</v>
      </c>
      <c r="C217">
        <v>3.4390300527401101E-2</v>
      </c>
      <c r="D217">
        <v>0.183434647109886</v>
      </c>
      <c r="E217">
        <v>9.4140000000000005E-3</v>
      </c>
      <c r="F217">
        <v>1.2017610000000001</v>
      </c>
    </row>
    <row r="218" spans="1:6" x14ac:dyDescent="0.25">
      <c r="A218">
        <v>2019</v>
      </c>
      <c r="B218" t="s">
        <v>61</v>
      </c>
      <c r="C218">
        <v>7.4203673855663E-3</v>
      </c>
      <c r="D218">
        <v>0.22936997176937601</v>
      </c>
      <c r="E218">
        <v>1.8297999999999998E-2</v>
      </c>
      <c r="F218">
        <v>1.834022</v>
      </c>
    </row>
    <row r="219" spans="1:6" x14ac:dyDescent="0.25">
      <c r="A219">
        <v>2019</v>
      </c>
      <c r="B219" t="s">
        <v>62</v>
      </c>
      <c r="C219">
        <v>3.8645217345731397E-2</v>
      </c>
      <c r="D219">
        <v>0.35687065886257402</v>
      </c>
      <c r="E219">
        <v>9.1143000000000002E-2</v>
      </c>
      <c r="F219">
        <v>1.6604460000000001</v>
      </c>
    </row>
    <row r="220" spans="1:6" x14ac:dyDescent="0.25">
      <c r="A220">
        <v>2019</v>
      </c>
      <c r="B220" t="s">
        <v>63</v>
      </c>
      <c r="C220">
        <v>3.4610806356518499E-7</v>
      </c>
      <c r="D220">
        <v>-6.4963009513617095E-2</v>
      </c>
      <c r="E220">
        <v>3.2000000000000003E-4</v>
      </c>
      <c r="F220">
        <v>1.0008550000000001</v>
      </c>
    </row>
    <row r="221" spans="1:6" x14ac:dyDescent="0.25">
      <c r="A221">
        <v>2019</v>
      </c>
      <c r="B221" t="s">
        <v>64</v>
      </c>
      <c r="C221">
        <v>1.8681790339371101E-2</v>
      </c>
      <c r="D221">
        <v>0.26411766198477299</v>
      </c>
      <c r="E221">
        <v>7.0610999999999993E-2</v>
      </c>
      <c r="F221">
        <v>1.8539239999999999</v>
      </c>
    </row>
    <row r="222" spans="1:6" x14ac:dyDescent="0.25">
      <c r="A222">
        <v>2019</v>
      </c>
      <c r="B222" t="s">
        <v>65</v>
      </c>
      <c r="C222">
        <v>1.14824033121369E-2</v>
      </c>
      <c r="D222">
        <v>0.28703020488284497</v>
      </c>
      <c r="E222">
        <v>5.3393999999999997E-2</v>
      </c>
      <c r="F222">
        <v>1.3625700000000001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13"/>
  <sheetViews>
    <sheetView workbookViewId="0">
      <selection activeCell="K21" sqref="K21"/>
    </sheetView>
  </sheetViews>
  <sheetFormatPr defaultRowHeight="14" x14ac:dyDescent="0.25"/>
  <sheetData>
    <row r="3" spans="1:7" x14ac:dyDescent="0.25">
      <c r="A3" t="s">
        <v>191</v>
      </c>
      <c r="B3" t="s">
        <v>10</v>
      </c>
      <c r="C3" t="s">
        <v>11</v>
      </c>
      <c r="D3" t="s">
        <v>192</v>
      </c>
      <c r="E3" t="s">
        <v>193</v>
      </c>
      <c r="F3" t="s">
        <v>194</v>
      </c>
      <c r="G3" t="s">
        <v>195</v>
      </c>
    </row>
    <row r="4" spans="1:7" x14ac:dyDescent="0.25">
      <c r="A4">
        <v>303</v>
      </c>
      <c r="B4" t="s">
        <v>196</v>
      </c>
      <c r="C4">
        <v>16</v>
      </c>
      <c r="D4">
        <v>0.96533542667397199</v>
      </c>
      <c r="E4">
        <v>0.66475008416567005</v>
      </c>
      <c r="F4">
        <v>0.91029927487956597</v>
      </c>
      <c r="G4">
        <v>0.89443791744432799</v>
      </c>
    </row>
    <row r="5" spans="1:7" x14ac:dyDescent="0.25">
      <c r="A5">
        <v>302</v>
      </c>
      <c r="B5" t="s">
        <v>197</v>
      </c>
      <c r="C5">
        <v>112</v>
      </c>
      <c r="D5">
        <v>0.96955559511996203</v>
      </c>
      <c r="E5">
        <v>0.39482879676405103</v>
      </c>
      <c r="F5">
        <v>0.89851823858610402</v>
      </c>
      <c r="G5">
        <v>0.86235871184000801</v>
      </c>
    </row>
    <row r="6" spans="1:7" x14ac:dyDescent="0.25">
      <c r="A6">
        <v>201</v>
      </c>
      <c r="B6" t="s">
        <v>198</v>
      </c>
      <c r="C6">
        <v>289</v>
      </c>
      <c r="D6">
        <v>0.96476280500035705</v>
      </c>
      <c r="E6">
        <v>0.32217381663574002</v>
      </c>
      <c r="F6">
        <v>0.89226528065902</v>
      </c>
      <c r="G6">
        <v>0.859503009290979</v>
      </c>
    </row>
    <row r="7" spans="1:7" x14ac:dyDescent="0.25">
      <c r="A7">
        <v>304</v>
      </c>
      <c r="B7" t="s">
        <v>199</v>
      </c>
      <c r="C7">
        <v>18</v>
      </c>
      <c r="D7">
        <v>0.96069822256402704</v>
      </c>
      <c r="E7">
        <v>0</v>
      </c>
      <c r="F7">
        <v>0.90932317670676599</v>
      </c>
      <c r="G7">
        <v>0.83970518355979895</v>
      </c>
    </row>
    <row r="8" spans="1:7" x14ac:dyDescent="0.25">
      <c r="A8">
        <v>202</v>
      </c>
      <c r="B8" t="s">
        <v>200</v>
      </c>
      <c r="C8">
        <v>325</v>
      </c>
      <c r="D8">
        <v>0.97298175298716805</v>
      </c>
      <c r="E8">
        <v>8.6068816048480903E-3</v>
      </c>
      <c r="F8">
        <v>0.87319689169981995</v>
      </c>
      <c r="G8">
        <v>0.84202053062302096</v>
      </c>
    </row>
    <row r="9" spans="1:7" x14ac:dyDescent="0.25">
      <c r="A9">
        <v>301</v>
      </c>
      <c r="B9" t="s">
        <v>201</v>
      </c>
      <c r="C9">
        <v>14</v>
      </c>
      <c r="D9">
        <v>0.95918141434995996</v>
      </c>
      <c r="E9">
        <v>0.50754937744249595</v>
      </c>
      <c r="F9">
        <v>0.84516123651404196</v>
      </c>
      <c r="G9">
        <v>0.84432102247073904</v>
      </c>
    </row>
    <row r="10" spans="1:7" x14ac:dyDescent="0.25">
      <c r="A10">
        <v>101</v>
      </c>
      <c r="B10" t="s">
        <v>202</v>
      </c>
      <c r="C10">
        <v>706</v>
      </c>
      <c r="D10">
        <v>1</v>
      </c>
      <c r="E10">
        <v>0</v>
      </c>
      <c r="F10">
        <v>0.84818143816624803</v>
      </c>
      <c r="G10">
        <v>0.827714990336197</v>
      </c>
    </row>
    <row r="11" spans="1:7" x14ac:dyDescent="0.25">
      <c r="A11">
        <v>102</v>
      </c>
      <c r="B11" t="s">
        <v>203</v>
      </c>
      <c r="C11" s="1">
        <v>1059</v>
      </c>
      <c r="D11">
        <v>0.96956393607921998</v>
      </c>
      <c r="E11">
        <v>1.27840044087208E-3</v>
      </c>
      <c r="F11">
        <v>0.81737158371338603</v>
      </c>
      <c r="G11">
        <v>0.79735060381419998</v>
      </c>
    </row>
    <row r="12" spans="1:7" x14ac:dyDescent="0.25">
      <c r="A12">
        <v>305</v>
      </c>
      <c r="B12" t="s">
        <v>204</v>
      </c>
      <c r="C12">
        <v>4</v>
      </c>
      <c r="D12">
        <v>0.821241397396685</v>
      </c>
      <c r="E12">
        <v>0.51619150926800506</v>
      </c>
      <c r="F12">
        <v>0.71372360199828</v>
      </c>
      <c r="G12">
        <v>0.73528584390489304</v>
      </c>
    </row>
    <row r="13" spans="1:7" x14ac:dyDescent="0.25">
      <c r="A13">
        <v>103</v>
      </c>
      <c r="B13" t="s">
        <v>205</v>
      </c>
      <c r="C13">
        <v>7</v>
      </c>
      <c r="D13">
        <v>0.81604067407927205</v>
      </c>
      <c r="E13">
        <v>0.37424735714472102</v>
      </c>
      <c r="F13">
        <v>0.66574728551653195</v>
      </c>
      <c r="G13">
        <v>0.58847375367590804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G23"/>
  <sheetViews>
    <sheetView workbookViewId="0">
      <selection activeCell="K21" sqref="K21"/>
    </sheetView>
  </sheetViews>
  <sheetFormatPr defaultRowHeight="14" x14ac:dyDescent="0.25"/>
  <sheetData>
    <row r="3" spans="1:7" x14ac:dyDescent="0.25">
      <c r="A3" t="s">
        <v>191</v>
      </c>
      <c r="B3" t="s">
        <v>10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</row>
    <row r="4" spans="1:7" x14ac:dyDescent="0.25">
      <c r="A4">
        <v>101</v>
      </c>
      <c r="B4" t="s">
        <v>202</v>
      </c>
      <c r="C4" t="s">
        <v>211</v>
      </c>
      <c r="D4">
        <v>668.42857100000003</v>
      </c>
      <c r="E4">
        <v>100.11129004525201</v>
      </c>
      <c r="F4">
        <v>421.85714200000001</v>
      </c>
      <c r="G4" s="3">
        <v>1613.8571420000001</v>
      </c>
    </row>
    <row r="5" spans="1:7" x14ac:dyDescent="0.25">
      <c r="A5">
        <v>201</v>
      </c>
      <c r="B5" t="s">
        <v>198</v>
      </c>
      <c r="C5" t="s">
        <v>211</v>
      </c>
      <c r="D5" s="1">
        <v>1136</v>
      </c>
      <c r="E5">
        <v>115.85567764536999</v>
      </c>
      <c r="F5">
        <v>540.88372000000004</v>
      </c>
      <c r="G5" s="3">
        <v>2967.4285709999999</v>
      </c>
    </row>
    <row r="6" spans="1:7" x14ac:dyDescent="0.25">
      <c r="A6">
        <v>302</v>
      </c>
      <c r="B6" t="s">
        <v>197</v>
      </c>
      <c r="C6" t="s">
        <v>211</v>
      </c>
      <c r="D6" s="3">
        <v>2239.6</v>
      </c>
      <c r="E6">
        <v>115.760192479598</v>
      </c>
      <c r="F6">
        <v>676.77777700000001</v>
      </c>
      <c r="G6" s="3">
        <v>5553.6</v>
      </c>
    </row>
    <row r="7" spans="1:7" x14ac:dyDescent="0.25">
      <c r="A7">
        <v>202</v>
      </c>
      <c r="B7" t="s">
        <v>200</v>
      </c>
      <c r="C7" t="s">
        <v>211</v>
      </c>
      <c r="D7">
        <v>836.57142799999997</v>
      </c>
      <c r="E7">
        <v>101.39251567676401</v>
      </c>
      <c r="F7">
        <v>526.57142799999997</v>
      </c>
      <c r="G7" s="3">
        <v>2018.4285709999999</v>
      </c>
    </row>
    <row r="8" spans="1:7" x14ac:dyDescent="0.25">
      <c r="A8">
        <v>102</v>
      </c>
      <c r="B8" t="s">
        <v>203</v>
      </c>
      <c r="C8" t="s">
        <v>211</v>
      </c>
      <c r="D8">
        <v>506.42857099999998</v>
      </c>
      <c r="E8">
        <v>90.912894305293804</v>
      </c>
      <c r="F8">
        <v>333.71428500000002</v>
      </c>
      <c r="G8" s="3">
        <v>1128.142857</v>
      </c>
    </row>
    <row r="9" spans="1:7" x14ac:dyDescent="0.25">
      <c r="A9">
        <v>304</v>
      </c>
      <c r="B9" t="s">
        <v>199</v>
      </c>
      <c r="C9" t="s">
        <v>211</v>
      </c>
      <c r="D9">
        <v>2</v>
      </c>
      <c r="E9">
        <v>157.602151673398</v>
      </c>
      <c r="F9">
        <v>0</v>
      </c>
      <c r="G9">
        <v>3</v>
      </c>
    </row>
    <row r="10" spans="1:7" x14ac:dyDescent="0.25">
      <c r="A10">
        <v>103</v>
      </c>
      <c r="B10" t="s">
        <v>205</v>
      </c>
      <c r="C10" t="s">
        <v>211</v>
      </c>
      <c r="D10">
        <v>143.25</v>
      </c>
      <c r="E10">
        <v>98.855958747862303</v>
      </c>
      <c r="F10">
        <v>151.42857100000001</v>
      </c>
      <c r="G10">
        <v>309.28571399999998</v>
      </c>
    </row>
    <row r="11" spans="1:7" x14ac:dyDescent="0.25">
      <c r="A11" t="s">
        <v>0</v>
      </c>
      <c r="B11" t="s">
        <v>0</v>
      </c>
      <c r="C11" t="s">
        <v>211</v>
      </c>
      <c r="D11">
        <v>283</v>
      </c>
      <c r="E11">
        <v>75.311027803946899</v>
      </c>
      <c r="F11" t="s">
        <v>0</v>
      </c>
      <c r="G11" t="s">
        <v>0</v>
      </c>
    </row>
    <row r="12" spans="1:7" x14ac:dyDescent="0.25">
      <c r="A12">
        <v>301</v>
      </c>
      <c r="B12" t="s">
        <v>201</v>
      </c>
      <c r="C12" t="s">
        <v>211</v>
      </c>
      <c r="D12" s="3">
        <v>4365.6000000000004</v>
      </c>
      <c r="E12">
        <v>134.35603976849299</v>
      </c>
      <c r="F12">
        <v>779.8</v>
      </c>
      <c r="G12" s="3">
        <v>10991.8</v>
      </c>
    </row>
    <row r="13" spans="1:7" x14ac:dyDescent="0.25">
      <c r="A13">
        <v>303</v>
      </c>
      <c r="B13" t="s">
        <v>196</v>
      </c>
      <c r="C13" t="s">
        <v>212</v>
      </c>
      <c r="D13" s="3">
        <v>6267.1935480000002</v>
      </c>
      <c r="E13">
        <v>172.610514556396</v>
      </c>
      <c r="F13" s="3">
        <v>1069.958333</v>
      </c>
      <c r="G13" s="3">
        <v>22153.677419</v>
      </c>
    </row>
    <row r="14" spans="1:7" x14ac:dyDescent="0.25">
      <c r="A14">
        <v>302</v>
      </c>
      <c r="B14" t="s">
        <v>197</v>
      </c>
      <c r="C14" t="s">
        <v>212</v>
      </c>
      <c r="D14" s="3">
        <v>3239.4516119999998</v>
      </c>
      <c r="E14">
        <v>132.65519081164001</v>
      </c>
      <c r="F14">
        <v>641.33333300000004</v>
      </c>
      <c r="G14" s="3">
        <v>10110.291665999999</v>
      </c>
    </row>
    <row r="15" spans="1:7" x14ac:dyDescent="0.25">
      <c r="A15">
        <v>201</v>
      </c>
      <c r="B15" t="s">
        <v>198</v>
      </c>
      <c r="C15" t="s">
        <v>212</v>
      </c>
      <c r="D15" s="3">
        <v>2089.9791660000001</v>
      </c>
      <c r="E15">
        <v>126.99417078549099</v>
      </c>
      <c r="F15">
        <v>427.4375</v>
      </c>
      <c r="G15" s="3">
        <v>5927.0208329999996</v>
      </c>
    </row>
    <row r="16" spans="1:7" x14ac:dyDescent="0.25">
      <c r="A16">
        <v>304</v>
      </c>
      <c r="B16" t="s">
        <v>199</v>
      </c>
      <c r="C16" t="s">
        <v>212</v>
      </c>
      <c r="D16" s="3">
        <v>5049.6875</v>
      </c>
      <c r="E16">
        <v>173.52781767387299</v>
      </c>
      <c r="F16">
        <v>919.875</v>
      </c>
      <c r="G16" s="3">
        <v>18374.770832999999</v>
      </c>
    </row>
    <row r="17" spans="1:7" x14ac:dyDescent="0.25">
      <c r="A17">
        <v>202</v>
      </c>
      <c r="B17" t="s">
        <v>200</v>
      </c>
      <c r="C17" t="s">
        <v>212</v>
      </c>
      <c r="D17" s="3">
        <v>1511.8541660000001</v>
      </c>
      <c r="E17">
        <v>118.50947934854401</v>
      </c>
      <c r="F17">
        <v>351.80952300000001</v>
      </c>
      <c r="G17" s="3">
        <v>4237.3958329999996</v>
      </c>
    </row>
    <row r="18" spans="1:7" x14ac:dyDescent="0.25">
      <c r="A18">
        <v>301</v>
      </c>
      <c r="B18" t="s">
        <v>201</v>
      </c>
      <c r="C18" t="s">
        <v>212</v>
      </c>
      <c r="D18" s="3">
        <v>4526.4166660000001</v>
      </c>
      <c r="E18">
        <v>135.436097134108</v>
      </c>
      <c r="F18">
        <v>908.77083300000004</v>
      </c>
      <c r="G18" s="3">
        <v>16060.875</v>
      </c>
    </row>
    <row r="19" spans="1:7" x14ac:dyDescent="0.25">
      <c r="A19">
        <v>101</v>
      </c>
      <c r="B19" t="s">
        <v>202</v>
      </c>
      <c r="C19" t="s">
        <v>212</v>
      </c>
      <c r="D19">
        <v>994.51612899999998</v>
      </c>
      <c r="E19">
        <v>110.13737357468101</v>
      </c>
      <c r="F19">
        <v>260.09090900000001</v>
      </c>
      <c r="G19" s="3">
        <v>2671.1428569999998</v>
      </c>
    </row>
    <row r="20" spans="1:7" x14ac:dyDescent="0.25">
      <c r="A20">
        <v>102</v>
      </c>
      <c r="B20" t="s">
        <v>203</v>
      </c>
      <c r="C20" t="s">
        <v>212</v>
      </c>
      <c r="D20">
        <v>615.1</v>
      </c>
      <c r="E20">
        <v>93.603886936363395</v>
      </c>
      <c r="F20">
        <v>183.705882</v>
      </c>
      <c r="G20" s="3">
        <v>1509.875</v>
      </c>
    </row>
    <row r="21" spans="1:7" x14ac:dyDescent="0.25">
      <c r="A21">
        <v>305</v>
      </c>
      <c r="B21" t="s">
        <v>204</v>
      </c>
      <c r="C21" t="s">
        <v>212</v>
      </c>
      <c r="D21" s="1">
        <v>3823</v>
      </c>
      <c r="E21">
        <v>170.644298875902</v>
      </c>
      <c r="F21">
        <v>871.375</v>
      </c>
      <c r="G21" s="3">
        <v>15696.5</v>
      </c>
    </row>
    <row r="22" spans="1:7" x14ac:dyDescent="0.25">
      <c r="A22">
        <v>103</v>
      </c>
      <c r="B22" t="s">
        <v>205</v>
      </c>
      <c r="C22" t="s">
        <v>212</v>
      </c>
      <c r="D22">
        <v>122</v>
      </c>
      <c r="E22">
        <v>66.507176394082506</v>
      </c>
      <c r="F22">
        <v>82.866665999999995</v>
      </c>
      <c r="G22">
        <v>253</v>
      </c>
    </row>
    <row r="23" spans="1:7" x14ac:dyDescent="0.25">
      <c r="A23" t="s">
        <v>0</v>
      </c>
      <c r="B23" t="s">
        <v>0</v>
      </c>
      <c r="C23" t="s">
        <v>212</v>
      </c>
      <c r="D23">
        <v>699</v>
      </c>
      <c r="E23">
        <v>77.426301307448696</v>
      </c>
      <c r="F23" t="s">
        <v>0</v>
      </c>
      <c r="G23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R8"/>
  <sheetViews>
    <sheetView workbookViewId="0">
      <selection activeCell="D17" sqref="D17"/>
    </sheetView>
  </sheetViews>
  <sheetFormatPr defaultRowHeight="14" x14ac:dyDescent="0.25"/>
  <cols>
    <col min="2" max="2" width="10.453125" bestFit="1" customWidth="1"/>
    <col min="3" max="3" width="18.81640625" customWidth="1"/>
    <col min="4" max="4" width="19.36328125" hidden="1" customWidth="1"/>
    <col min="5" max="5" width="12.81640625" customWidth="1"/>
    <col min="6" max="6" width="18.36328125" hidden="1" customWidth="1"/>
    <col min="7" max="7" width="16.08984375" hidden="1" customWidth="1"/>
    <col min="8" max="10" width="16.08984375" customWidth="1"/>
    <col min="11" max="11" width="16.08984375" hidden="1" customWidth="1"/>
    <col min="12" max="12" width="15" bestFit="1" customWidth="1"/>
    <col min="13" max="13" width="12.7265625" bestFit="1" customWidth="1"/>
    <col min="14" max="14" width="67.26953125" customWidth="1"/>
    <col min="15" max="15" width="19" hidden="1" customWidth="1"/>
    <col min="16" max="16" width="31.6328125" customWidth="1"/>
    <col min="17" max="17" width="63.6328125" customWidth="1"/>
    <col min="18" max="18" width="15" bestFit="1" customWidth="1"/>
  </cols>
  <sheetData>
    <row r="4" spans="1:18" x14ac:dyDescent="0.25">
      <c r="A4" s="2"/>
      <c r="H4" s="14"/>
      <c r="I4" s="14"/>
      <c r="L4" s="14"/>
      <c r="M4" s="14"/>
      <c r="N4" s="14"/>
      <c r="P4" s="14"/>
      <c r="Q4" s="14"/>
      <c r="R4" s="14"/>
    </row>
    <row r="5" spans="1:18" x14ac:dyDescent="0.25">
      <c r="A5" s="2"/>
      <c r="B5" s="1"/>
      <c r="D5" s="1"/>
      <c r="F5" s="3"/>
      <c r="G5" s="3"/>
      <c r="H5" s="3"/>
      <c r="I5" s="3"/>
      <c r="J5" s="3"/>
      <c r="K5" s="1"/>
      <c r="O5" s="1"/>
    </row>
    <row r="6" spans="1:18" x14ac:dyDescent="0.25">
      <c r="A6" s="2"/>
      <c r="B6" s="1"/>
      <c r="D6" s="1"/>
      <c r="F6" s="3"/>
      <c r="G6" s="3"/>
      <c r="H6" s="3"/>
      <c r="I6" s="3"/>
      <c r="J6" s="3"/>
      <c r="K6" s="1"/>
      <c r="O6" s="1"/>
    </row>
    <row r="7" spans="1:18" x14ac:dyDescent="0.25">
      <c r="A7" s="2"/>
      <c r="B7" s="1"/>
      <c r="D7" s="1"/>
      <c r="F7" s="3"/>
      <c r="G7" s="3"/>
      <c r="H7" s="3"/>
      <c r="I7" s="3"/>
      <c r="J7" s="3"/>
      <c r="K7" s="1"/>
      <c r="O7" s="1"/>
    </row>
    <row r="8" spans="1:18" x14ac:dyDescent="0.25">
      <c r="A8" s="2"/>
      <c r="B8" s="1"/>
      <c r="D8" s="1"/>
      <c r="F8" s="3"/>
      <c r="G8" s="3"/>
      <c r="H8" s="3"/>
      <c r="I8" s="3"/>
      <c r="J8" s="3"/>
      <c r="K8" s="1"/>
      <c r="O8" s="1"/>
    </row>
  </sheetData>
  <sortState ref="A33:R60">
    <sortCondition ref="A33:A60"/>
    <sortCondition ref="B33:B6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17" sqref="D17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/>
      <c r="B1" s="4"/>
      <c r="C1" s="4"/>
      <c r="D1" s="4"/>
      <c r="E1" s="4"/>
      <c r="F1" s="13"/>
    </row>
    <row r="2" spans="1:6" x14ac:dyDescent="0.25">
      <c r="C2" s="1"/>
      <c r="E2" s="1"/>
    </row>
    <row r="3" spans="1:6" x14ac:dyDescent="0.25">
      <c r="C3" s="1"/>
      <c r="E3" s="1"/>
    </row>
    <row r="4" spans="1:6" x14ac:dyDescent="0.25">
      <c r="C4" s="1"/>
      <c r="E4" s="1"/>
    </row>
    <row r="5" spans="1:6" x14ac:dyDescent="0.25">
      <c r="C5" s="1"/>
      <c r="E5" s="1"/>
    </row>
    <row r="6" spans="1:6" x14ac:dyDescent="0.25">
      <c r="C6" s="1"/>
      <c r="E6" s="1"/>
    </row>
    <row r="7" spans="1:6" x14ac:dyDescent="0.25">
      <c r="C7" s="1"/>
      <c r="E7" s="1"/>
    </row>
    <row r="8" spans="1:6" x14ac:dyDescent="0.25">
      <c r="C8" s="1"/>
      <c r="E8" s="1"/>
    </row>
    <row r="9" spans="1:6" x14ac:dyDescent="0.25">
      <c r="C9" s="1"/>
      <c r="E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8"/>
  <sheetViews>
    <sheetView topLeftCell="A6" workbookViewId="0">
      <selection activeCell="D17" sqref="D17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bestFit="1" customWidth="1"/>
    <col min="6" max="6" width="15" bestFit="1" customWidth="1"/>
    <col min="7" max="8" width="16.08984375" bestFit="1" customWidth="1"/>
    <col min="9" max="9" width="15" bestFit="1" customWidth="1"/>
    <col min="10" max="10" width="11.6328125" bestFit="1" customWidth="1"/>
    <col min="11" max="12" width="12.7265625" bestFit="1" customWidth="1"/>
    <col min="13" max="13" width="29.90625" customWidth="1"/>
    <col min="14" max="14" width="78.08984375" customWidth="1"/>
    <col min="15" max="15" width="15" bestFit="1" customWidth="1"/>
  </cols>
  <sheetData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5"/>
      <c r="C4" s="4"/>
      <c r="D4" s="5"/>
      <c r="E4" s="4"/>
      <c r="F4" s="8"/>
      <c r="G4" s="8"/>
      <c r="H4" s="5"/>
      <c r="I4" s="4"/>
      <c r="J4" s="4"/>
      <c r="K4" s="4"/>
      <c r="L4" s="5"/>
      <c r="M4" s="4"/>
      <c r="N4" s="4"/>
      <c r="O4" s="4"/>
    </row>
    <row r="5" spans="1:15" x14ac:dyDescent="0.25">
      <c r="A5" s="4"/>
      <c r="B5" s="5"/>
      <c r="C5" s="4"/>
      <c r="D5" s="5"/>
      <c r="E5" s="4"/>
      <c r="F5" s="8"/>
      <c r="G5" s="8"/>
      <c r="H5" s="5"/>
      <c r="I5" s="4"/>
      <c r="J5" s="4"/>
      <c r="K5" s="4"/>
      <c r="L5" s="5"/>
      <c r="M5" s="4"/>
      <c r="N5" s="4"/>
      <c r="O5" s="4"/>
    </row>
    <row r="6" spans="1:15" x14ac:dyDescent="0.25">
      <c r="A6" s="4"/>
      <c r="B6" s="5"/>
      <c r="C6" s="4"/>
      <c r="D6" s="5"/>
      <c r="E6" s="4"/>
      <c r="F6" s="8"/>
      <c r="G6" s="8"/>
      <c r="H6" s="5"/>
      <c r="I6" s="4"/>
      <c r="J6" s="4"/>
      <c r="K6" s="4"/>
      <c r="L6" s="5"/>
      <c r="M6" s="4"/>
      <c r="N6" s="4"/>
      <c r="O6" s="4"/>
    </row>
    <row r="7" spans="1:15" x14ac:dyDescent="0.25">
      <c r="A7" s="4"/>
      <c r="B7" s="5"/>
      <c r="C7" s="4"/>
      <c r="D7" s="5"/>
      <c r="E7" s="4"/>
      <c r="F7" s="8"/>
      <c r="G7" s="8"/>
      <c r="H7" s="5"/>
      <c r="I7" s="4"/>
      <c r="J7" s="4"/>
      <c r="K7" s="4"/>
      <c r="L7" s="5"/>
      <c r="M7" s="4"/>
      <c r="N7" s="4"/>
      <c r="O7" s="4"/>
    </row>
    <row r="8" spans="1:15" x14ac:dyDescent="0.25">
      <c r="A8" s="4"/>
      <c r="B8" s="5"/>
      <c r="C8" s="4"/>
      <c r="D8" s="5"/>
      <c r="E8" s="4"/>
      <c r="F8" s="8"/>
      <c r="G8" s="8"/>
      <c r="H8" s="5"/>
      <c r="I8" s="4"/>
      <c r="J8" s="4"/>
      <c r="K8" s="4"/>
      <c r="L8" s="5"/>
      <c r="M8" s="4"/>
      <c r="N8" s="4"/>
      <c r="O8" s="4"/>
    </row>
    <row r="9" spans="1:15" x14ac:dyDescent="0.25">
      <c r="A9" s="4"/>
      <c r="B9" s="5"/>
      <c r="C9" s="4"/>
      <c r="D9" s="5"/>
      <c r="E9" s="4"/>
      <c r="F9" s="8"/>
      <c r="G9" s="8"/>
      <c r="H9" s="5"/>
      <c r="I9" s="4"/>
      <c r="J9" s="4"/>
      <c r="K9" s="4"/>
      <c r="L9" s="5"/>
      <c r="M9" s="4"/>
      <c r="N9" s="4"/>
      <c r="O9" s="4"/>
    </row>
    <row r="10" spans="1:15" x14ac:dyDescent="0.25">
      <c r="A10" s="4"/>
      <c r="B10" s="5"/>
      <c r="C10" s="4"/>
      <c r="D10" s="5"/>
      <c r="E10" s="4"/>
      <c r="F10" s="8"/>
      <c r="G10" s="8"/>
      <c r="H10" s="5"/>
      <c r="I10" s="4"/>
      <c r="J10" s="4"/>
      <c r="K10" s="4"/>
      <c r="L10" s="5"/>
      <c r="M10" s="4"/>
      <c r="N10" s="4"/>
      <c r="O10" s="4"/>
    </row>
    <row r="11" spans="1:15" x14ac:dyDescent="0.25">
      <c r="A11" s="4"/>
      <c r="B11" s="5"/>
      <c r="C11" s="4"/>
      <c r="D11" s="5"/>
      <c r="E11" s="4"/>
      <c r="F11" s="8"/>
      <c r="G11" s="8"/>
      <c r="H11" s="5"/>
      <c r="I11" s="4"/>
      <c r="J11" s="4"/>
      <c r="K11" s="4"/>
      <c r="L11" s="5"/>
      <c r="M11" s="4"/>
      <c r="N11" s="4"/>
      <c r="O11" s="4"/>
    </row>
    <row r="12" spans="1:15" x14ac:dyDescent="0.25">
      <c r="A12" s="4"/>
      <c r="B12" s="5"/>
      <c r="C12" s="4"/>
      <c r="D12" s="5"/>
      <c r="E12" s="4"/>
      <c r="F12" s="8"/>
      <c r="G12" s="8"/>
      <c r="H12" s="5"/>
      <c r="I12" s="4"/>
      <c r="J12" s="4"/>
      <c r="K12" s="4"/>
      <c r="L12" s="5"/>
      <c r="M12" s="4"/>
      <c r="N12" s="4"/>
      <c r="O12" s="4"/>
    </row>
    <row r="13" spans="1:15" x14ac:dyDescent="0.25">
      <c r="A13" s="4"/>
      <c r="B13" s="5"/>
      <c r="C13" s="4"/>
      <c r="D13" s="5"/>
      <c r="E13" s="4"/>
      <c r="F13" s="8"/>
      <c r="G13" s="8"/>
      <c r="H13" s="5"/>
      <c r="I13" s="4"/>
      <c r="J13" s="4"/>
      <c r="K13" s="4"/>
      <c r="L13" s="5"/>
      <c r="M13" s="4"/>
      <c r="N13" s="4"/>
      <c r="O13" s="4"/>
    </row>
    <row r="14" spans="1:15" x14ac:dyDescent="0.25">
      <c r="A14" s="4"/>
      <c r="B14" s="5"/>
      <c r="C14" s="4"/>
      <c r="D14" s="5"/>
      <c r="E14" s="4"/>
      <c r="F14" s="8"/>
      <c r="G14" s="8"/>
      <c r="H14" s="5"/>
      <c r="I14" s="4"/>
      <c r="J14" s="4"/>
      <c r="K14" s="4"/>
      <c r="L14" s="5"/>
      <c r="M14" s="4"/>
      <c r="N14" s="4"/>
      <c r="O14" s="4"/>
    </row>
    <row r="15" spans="1:15" x14ac:dyDescent="0.25">
      <c r="A15" s="4"/>
      <c r="B15" s="5"/>
      <c r="C15" s="4"/>
      <c r="D15" s="5"/>
      <c r="E15" s="4"/>
      <c r="F15" s="8"/>
      <c r="G15" s="8"/>
      <c r="H15" s="5"/>
      <c r="I15" s="4"/>
      <c r="J15" s="4"/>
      <c r="K15" s="4"/>
      <c r="L15" s="5"/>
      <c r="M15" s="4"/>
      <c r="N15" s="4"/>
      <c r="O15" s="4"/>
    </row>
    <row r="16" spans="1:15" x14ac:dyDescent="0.25">
      <c r="A16" s="4"/>
      <c r="B16" s="5"/>
      <c r="C16" s="4"/>
      <c r="D16" s="5"/>
      <c r="E16" s="4"/>
      <c r="F16" s="8"/>
      <c r="G16" s="8"/>
      <c r="H16" s="5"/>
      <c r="I16" s="4"/>
      <c r="J16" s="4"/>
      <c r="K16" s="4"/>
      <c r="L16" s="5"/>
      <c r="M16" s="4"/>
      <c r="N16" s="4"/>
      <c r="O16" s="4"/>
    </row>
    <row r="21" spans="3:15" x14ac:dyDescent="0.25">
      <c r="C21" s="1"/>
      <c r="E21" s="1"/>
      <c r="G21" s="3"/>
      <c r="H21" s="3"/>
      <c r="I21" s="1"/>
      <c r="J21" s="1"/>
      <c r="M21" s="1"/>
      <c r="O21" s="1"/>
    </row>
    <row r="22" spans="3:15" x14ac:dyDescent="0.25">
      <c r="C22" s="1"/>
      <c r="E22" s="1"/>
      <c r="G22" s="3"/>
      <c r="H22" s="3"/>
      <c r="I22" s="1"/>
      <c r="J22" s="1"/>
      <c r="M22" s="1"/>
      <c r="O22" s="1"/>
    </row>
    <row r="23" spans="3:15" x14ac:dyDescent="0.25">
      <c r="C23" s="1"/>
      <c r="E23" s="1"/>
      <c r="G23" s="3"/>
      <c r="H23" s="3"/>
      <c r="I23" s="1"/>
      <c r="J23" s="1"/>
      <c r="M23" s="1"/>
      <c r="O23" s="1"/>
    </row>
    <row r="24" spans="3:15" x14ac:dyDescent="0.25">
      <c r="C24" s="1"/>
      <c r="E24" s="1"/>
      <c r="G24" s="3"/>
      <c r="H24" s="3"/>
      <c r="I24" s="1"/>
      <c r="J24" s="1"/>
      <c r="M24" s="1"/>
      <c r="O24" s="1"/>
    </row>
    <row r="25" spans="3:15" x14ac:dyDescent="0.25">
      <c r="C25" s="1"/>
      <c r="E25" s="1"/>
      <c r="G25" s="3"/>
      <c r="H25" s="3"/>
      <c r="I25" s="1"/>
      <c r="J25" s="1"/>
      <c r="M25" s="1"/>
      <c r="O25" s="1"/>
    </row>
    <row r="26" spans="3:15" x14ac:dyDescent="0.25">
      <c r="C26" s="1"/>
      <c r="E26" s="1"/>
      <c r="G26" s="3"/>
      <c r="H26" s="3"/>
      <c r="I26" s="1"/>
      <c r="J26" s="1"/>
      <c r="M26" s="1"/>
      <c r="O26" s="1"/>
    </row>
    <row r="27" spans="3:15" x14ac:dyDescent="0.25">
      <c r="C27" s="1"/>
      <c r="E27" s="1"/>
      <c r="G27" s="3"/>
      <c r="H27" s="3"/>
      <c r="I27" s="1"/>
      <c r="J27" s="1"/>
      <c r="M27" s="1"/>
      <c r="O27" s="1"/>
    </row>
    <row r="28" spans="3:15" x14ac:dyDescent="0.25">
      <c r="C28" s="1"/>
      <c r="E28" s="1"/>
      <c r="G28" s="3"/>
      <c r="H28" s="3"/>
      <c r="I28" s="1"/>
      <c r="J28" s="1"/>
      <c r="M28" s="1"/>
      <c r="O28" s="1"/>
    </row>
    <row r="29" spans="3:15" x14ac:dyDescent="0.25">
      <c r="C29" s="1"/>
      <c r="E29" s="1"/>
      <c r="G29" s="3"/>
      <c r="H29" s="3"/>
      <c r="I29" s="1"/>
      <c r="J29" s="1"/>
      <c r="M29" s="1"/>
      <c r="O29" s="1"/>
    </row>
    <row r="30" spans="3:15" x14ac:dyDescent="0.25">
      <c r="C30" s="1"/>
      <c r="E30" s="1"/>
      <c r="G30" s="3"/>
      <c r="H30" s="3"/>
      <c r="I30" s="1"/>
      <c r="J30" s="1"/>
      <c r="M30" s="1"/>
      <c r="O30" s="1"/>
    </row>
    <row r="31" spans="3:15" x14ac:dyDescent="0.25">
      <c r="C31" s="1"/>
      <c r="E31" s="1"/>
      <c r="G31" s="3"/>
      <c r="H31" s="3"/>
      <c r="I31" s="1"/>
      <c r="J31" s="1"/>
      <c r="M31" s="1"/>
      <c r="O31" s="1"/>
    </row>
    <row r="32" spans="3:15" x14ac:dyDescent="0.25">
      <c r="C32" s="1"/>
      <c r="E32" s="1"/>
      <c r="G32" s="3"/>
      <c r="H32" s="3"/>
      <c r="I32" s="1"/>
      <c r="J32" s="1"/>
      <c r="M32" s="1"/>
      <c r="O32" s="1"/>
    </row>
    <row r="33" spans="3:15" x14ac:dyDescent="0.25">
      <c r="C33" s="1"/>
      <c r="E33" s="1"/>
      <c r="G33" s="3"/>
      <c r="H33" s="3"/>
      <c r="I33" s="1"/>
      <c r="J33" s="1"/>
      <c r="M33" s="1"/>
      <c r="O33" s="1"/>
    </row>
    <row r="34" spans="3:15" x14ac:dyDescent="0.25">
      <c r="C34" s="1"/>
      <c r="E34" s="1"/>
      <c r="G34" s="3"/>
      <c r="H34" s="3"/>
      <c r="I34" s="1"/>
      <c r="J34" s="1"/>
      <c r="M34" s="1"/>
      <c r="O34" s="1"/>
    </row>
    <row r="35" spans="3:15" x14ac:dyDescent="0.25">
      <c r="C35" s="1"/>
      <c r="E35" s="1"/>
      <c r="G35" s="3"/>
      <c r="H35" s="3"/>
      <c r="I35" s="1"/>
      <c r="J35" s="1"/>
      <c r="M35" s="1"/>
      <c r="O35" s="1"/>
    </row>
    <row r="36" spans="3:15" x14ac:dyDescent="0.25">
      <c r="C36" s="1"/>
      <c r="E36" s="1"/>
      <c r="G36" s="3"/>
      <c r="H36" s="3"/>
      <c r="I36" s="1"/>
      <c r="J36" s="1"/>
      <c r="M36" s="1"/>
      <c r="O36" s="1"/>
    </row>
    <row r="37" spans="3:15" x14ac:dyDescent="0.25">
      <c r="C37" s="1"/>
      <c r="E37" s="1"/>
      <c r="G37" s="3"/>
      <c r="H37" s="3"/>
      <c r="I37" s="1"/>
      <c r="J37" s="1"/>
      <c r="M37" s="1"/>
      <c r="O37" s="1"/>
    </row>
    <row r="38" spans="3:15" x14ac:dyDescent="0.25">
      <c r="C38" s="1"/>
      <c r="E38" s="1"/>
      <c r="G38" s="3"/>
      <c r="H38" s="3"/>
      <c r="I38" s="1"/>
      <c r="J38" s="1"/>
      <c r="M38" s="1"/>
      <c r="O38" s="1"/>
    </row>
    <row r="39" spans="3:15" x14ac:dyDescent="0.25">
      <c r="C39" s="1"/>
      <c r="E39" s="1"/>
      <c r="G39" s="3"/>
      <c r="H39" s="3"/>
      <c r="I39" s="1"/>
      <c r="J39" s="1"/>
      <c r="M39" s="1"/>
      <c r="O39" s="1"/>
    </row>
    <row r="40" spans="3:15" x14ac:dyDescent="0.25">
      <c r="C40" s="1"/>
      <c r="E40" s="1"/>
      <c r="G40" s="3"/>
      <c r="H40" s="3"/>
      <c r="I40" s="1"/>
      <c r="J40" s="1"/>
      <c r="M40" s="1"/>
      <c r="O40" s="1"/>
    </row>
    <row r="41" spans="3:15" x14ac:dyDescent="0.25">
      <c r="C41" s="1"/>
      <c r="E41" s="1"/>
      <c r="G41" s="3"/>
      <c r="H41" s="3"/>
      <c r="I41" s="1"/>
      <c r="J41" s="1"/>
      <c r="M41" s="1"/>
      <c r="O41" s="1"/>
    </row>
    <row r="42" spans="3:15" x14ac:dyDescent="0.25">
      <c r="C42" s="1"/>
      <c r="E42" s="1"/>
      <c r="G42" s="3"/>
      <c r="H42" s="3"/>
      <c r="I42" s="1"/>
      <c r="J42" s="1"/>
      <c r="M42" s="1"/>
      <c r="O42" s="1"/>
    </row>
    <row r="43" spans="3:15" x14ac:dyDescent="0.25">
      <c r="C43" s="1"/>
      <c r="E43" s="1"/>
      <c r="G43" s="3"/>
      <c r="H43" s="3"/>
      <c r="I43" s="1"/>
      <c r="J43" s="1"/>
      <c r="M43" s="1"/>
      <c r="O43" s="1"/>
    </row>
    <row r="44" spans="3:15" x14ac:dyDescent="0.25">
      <c r="C44" s="1"/>
      <c r="E44" s="1"/>
      <c r="G44" s="3"/>
      <c r="H44" s="3"/>
      <c r="I44" s="1"/>
      <c r="J44" s="1"/>
      <c r="M44" s="1"/>
      <c r="O44" s="1"/>
    </row>
    <row r="45" spans="3:15" x14ac:dyDescent="0.25">
      <c r="C45" s="1"/>
      <c r="E45" s="1"/>
      <c r="G45" s="3"/>
      <c r="H45" s="3"/>
      <c r="I45" s="1"/>
      <c r="J45" s="1"/>
      <c r="M45" s="1"/>
      <c r="O45" s="1"/>
    </row>
    <row r="46" spans="3:15" x14ac:dyDescent="0.25">
      <c r="C46" s="1"/>
      <c r="E46" s="1"/>
      <c r="G46" s="3"/>
      <c r="H46" s="3"/>
      <c r="I46" s="1"/>
      <c r="J46" s="1"/>
      <c r="M46" s="1"/>
      <c r="O46" s="1"/>
    </row>
    <row r="47" spans="3:15" x14ac:dyDescent="0.25">
      <c r="C47" s="1"/>
      <c r="E47" s="1"/>
      <c r="G47" s="3"/>
      <c r="H47" s="3"/>
      <c r="I47" s="1"/>
      <c r="J47" s="1"/>
      <c r="M47" s="1"/>
      <c r="O47" s="1"/>
    </row>
    <row r="48" spans="3:15" x14ac:dyDescent="0.25">
      <c r="C48" s="1"/>
      <c r="E48" s="1"/>
      <c r="G48" s="3"/>
      <c r="H48" s="3"/>
      <c r="I48" s="1"/>
      <c r="J48" s="1"/>
      <c r="M48" s="1"/>
      <c r="O4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8"/>
  <sheetViews>
    <sheetView workbookViewId="0">
      <selection activeCell="D17" sqref="D17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17"/>
      <c r="B1" s="18"/>
      <c r="D1" s="17"/>
      <c r="E1" s="18"/>
      <c r="H1" s="17"/>
      <c r="I1" s="18"/>
    </row>
    <row r="2" spans="1:9" x14ac:dyDescent="0.25">
      <c r="A2" s="19"/>
      <c r="B2" s="20"/>
      <c r="D2" s="19"/>
      <c r="E2" s="20"/>
      <c r="H2" s="19"/>
      <c r="I2" s="20"/>
    </row>
    <row r="3" spans="1:9" x14ac:dyDescent="0.25">
      <c r="A3" s="4"/>
      <c r="B3" s="4"/>
      <c r="D3" s="4"/>
      <c r="E3" s="4"/>
      <c r="H3" s="6"/>
      <c r="I3" s="6"/>
    </row>
    <row r="4" spans="1:9" x14ac:dyDescent="0.25">
      <c r="A4" s="4"/>
      <c r="B4" s="4"/>
      <c r="D4" s="6"/>
      <c r="E4" s="6"/>
      <c r="H4" s="7"/>
      <c r="I4" s="6"/>
    </row>
    <row r="5" spans="1:9" x14ac:dyDescent="0.25">
      <c r="A5" s="4"/>
      <c r="B5" s="5"/>
      <c r="D5" s="6"/>
      <c r="E5" s="7"/>
      <c r="H5" s="7"/>
      <c r="I5" s="6"/>
    </row>
    <row r="6" spans="1:9" x14ac:dyDescent="0.25">
      <c r="A6" s="4"/>
      <c r="B6" s="5"/>
      <c r="D6" s="6"/>
      <c r="E6" s="7"/>
      <c r="H6" s="7"/>
      <c r="I6" s="6"/>
    </row>
    <row r="7" spans="1:9" x14ac:dyDescent="0.25">
      <c r="A7" s="4"/>
      <c r="B7" s="5"/>
      <c r="D7" s="6"/>
      <c r="E7" s="7"/>
      <c r="H7" s="7"/>
      <c r="I7" s="6"/>
    </row>
    <row r="8" spans="1:9" x14ac:dyDescent="0.25">
      <c r="A8" s="4"/>
      <c r="B8" s="5"/>
      <c r="D8" s="6"/>
      <c r="E8" s="7"/>
      <c r="H8" s="7"/>
      <c r="I8" s="6"/>
    </row>
    <row r="9" spans="1:9" x14ac:dyDescent="0.25">
      <c r="A9" s="4"/>
      <c r="B9" s="5"/>
      <c r="D9" s="6"/>
      <c r="E9" s="7"/>
      <c r="H9" s="7"/>
      <c r="I9" s="6"/>
    </row>
    <row r="10" spans="1:9" x14ac:dyDescent="0.25">
      <c r="A10" s="4"/>
      <c r="B10" s="5"/>
      <c r="D10" s="6"/>
      <c r="E10" s="7"/>
      <c r="H10" s="7"/>
      <c r="I10" s="6"/>
    </row>
    <row r="11" spans="1:9" x14ac:dyDescent="0.25">
      <c r="A11" s="4"/>
      <c r="B11" s="5"/>
      <c r="D11" s="6"/>
      <c r="E11" s="7"/>
      <c r="H11" s="7"/>
      <c r="I11" s="6"/>
    </row>
    <row r="12" spans="1:9" x14ac:dyDescent="0.25">
      <c r="H12" s="7"/>
      <c r="I12" s="6"/>
    </row>
    <row r="13" spans="1:9" x14ac:dyDescent="0.25">
      <c r="H13" s="7"/>
      <c r="I13" s="6"/>
    </row>
    <row r="14" spans="1:9" x14ac:dyDescent="0.25">
      <c r="H14" s="7"/>
      <c r="I14" s="6"/>
    </row>
    <row r="15" spans="1:9" x14ac:dyDescent="0.25">
      <c r="H15" s="7"/>
      <c r="I15" s="6"/>
    </row>
    <row r="16" spans="1:9" x14ac:dyDescent="0.25">
      <c r="H16" s="7"/>
      <c r="I16" s="6"/>
    </row>
    <row r="17" spans="5:9" x14ac:dyDescent="0.25">
      <c r="E17" s="1"/>
      <c r="H17" s="6"/>
      <c r="I17" s="6"/>
    </row>
    <row r="18" spans="5:9" x14ac:dyDescent="0.25">
      <c r="E18" s="1"/>
      <c r="H18" s="6"/>
      <c r="I18" s="6"/>
    </row>
    <row r="19" spans="5:9" x14ac:dyDescent="0.25">
      <c r="E19" s="1"/>
      <c r="H19" s="6"/>
      <c r="I19" s="6"/>
    </row>
    <row r="20" spans="5:9" x14ac:dyDescent="0.25">
      <c r="E20" s="1"/>
      <c r="H20" s="6"/>
      <c r="I20" s="6"/>
    </row>
    <row r="21" spans="5:9" x14ac:dyDescent="0.25">
      <c r="E21" s="1"/>
      <c r="H21" s="6"/>
      <c r="I21" s="6"/>
    </row>
    <row r="22" spans="5:9" x14ac:dyDescent="0.25">
      <c r="E22" s="1"/>
      <c r="H22" s="6"/>
      <c r="I22" s="6"/>
    </row>
    <row r="23" spans="5:9" x14ac:dyDescent="0.25">
      <c r="E23" s="1"/>
      <c r="H23" s="6"/>
      <c r="I23" s="6"/>
    </row>
    <row r="24" spans="5:9" x14ac:dyDescent="0.25">
      <c r="H24" s="6"/>
      <c r="I24" s="6"/>
    </row>
    <row r="25" spans="5:9" x14ac:dyDescent="0.25">
      <c r="H25" s="6"/>
      <c r="I25" s="6"/>
    </row>
    <row r="26" spans="5:9" x14ac:dyDescent="0.25">
      <c r="H26" s="6"/>
      <c r="I26" s="6"/>
    </row>
    <row r="27" spans="5:9" x14ac:dyDescent="0.25">
      <c r="H27" s="6"/>
      <c r="I27" s="6"/>
    </row>
    <row r="28" spans="5:9" x14ac:dyDescent="0.25">
      <c r="H28" s="6"/>
      <c r="I28" s="6"/>
    </row>
    <row r="29" spans="5:9" x14ac:dyDescent="0.25">
      <c r="H29" s="6"/>
      <c r="I29" s="6"/>
    </row>
    <row r="30" spans="5:9" x14ac:dyDescent="0.25">
      <c r="H30" s="6"/>
      <c r="I30" s="6"/>
    </row>
    <row r="31" spans="5:9" x14ac:dyDescent="0.25">
      <c r="H31" s="6"/>
      <c r="I31" s="6"/>
    </row>
    <row r="32" spans="5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7"/>
    </row>
    <row r="39" spans="8:9" x14ac:dyDescent="0.25">
      <c r="H39" s="6"/>
      <c r="I39" s="7"/>
    </row>
    <row r="40" spans="8:9" x14ac:dyDescent="0.25">
      <c r="H40" s="6"/>
      <c r="I40" s="7"/>
    </row>
    <row r="41" spans="8:9" x14ac:dyDescent="0.25">
      <c r="H41" s="6"/>
      <c r="I41" s="7"/>
    </row>
    <row r="42" spans="8:9" x14ac:dyDescent="0.25">
      <c r="H42" s="6"/>
      <c r="I42" s="7"/>
    </row>
    <row r="43" spans="8:9" x14ac:dyDescent="0.25">
      <c r="H43" s="6"/>
      <c r="I43" s="7"/>
    </row>
    <row r="44" spans="8:9" x14ac:dyDescent="0.25">
      <c r="H44" s="6"/>
      <c r="I44" s="7"/>
    </row>
    <row r="45" spans="8:9" x14ac:dyDescent="0.25">
      <c r="H45" s="6"/>
      <c r="I45" s="7"/>
    </row>
    <row r="46" spans="8:9" x14ac:dyDescent="0.25">
      <c r="H46" s="6"/>
      <c r="I46" s="7"/>
    </row>
    <row r="47" spans="8:9" x14ac:dyDescent="0.25">
      <c r="H47" s="6"/>
      <c r="I47" s="7"/>
    </row>
    <row r="48" spans="8:9" x14ac:dyDescent="0.25">
      <c r="H48" s="6"/>
      <c r="I48" s="7"/>
    </row>
    <row r="49" spans="8:9" x14ac:dyDescent="0.25">
      <c r="H49" s="6"/>
      <c r="I49" s="7"/>
    </row>
    <row r="50" spans="8:9" x14ac:dyDescent="0.25">
      <c r="H50" s="6"/>
      <c r="I50" s="7"/>
    </row>
    <row r="51" spans="8:9" x14ac:dyDescent="0.25">
      <c r="H51" s="6"/>
      <c r="I51" s="7"/>
    </row>
    <row r="52" spans="8:9" x14ac:dyDescent="0.25">
      <c r="H52" s="6"/>
      <c r="I52" s="7"/>
    </row>
    <row r="53" spans="8:9" x14ac:dyDescent="0.25">
      <c r="H53" s="6"/>
      <c r="I53" s="7"/>
    </row>
    <row r="54" spans="8:9" x14ac:dyDescent="0.25">
      <c r="H54" s="6"/>
      <c r="I54" s="7"/>
    </row>
    <row r="55" spans="8:9" x14ac:dyDescent="0.25">
      <c r="H55" s="6"/>
      <c r="I55" s="7"/>
    </row>
    <row r="56" spans="8:9" x14ac:dyDescent="0.25">
      <c r="H56" s="6"/>
      <c r="I56" s="7"/>
    </row>
    <row r="57" spans="8:9" x14ac:dyDescent="0.25">
      <c r="H57" s="6"/>
      <c r="I57" s="7"/>
    </row>
    <row r="58" spans="8:9" x14ac:dyDescent="0.25">
      <c r="H58" s="6"/>
      <c r="I58" s="7"/>
    </row>
    <row r="59" spans="8:9" x14ac:dyDescent="0.25">
      <c r="H59" s="6"/>
      <c r="I59" s="7"/>
    </row>
    <row r="60" spans="8:9" x14ac:dyDescent="0.25">
      <c r="H60" s="6"/>
      <c r="I60" s="7"/>
    </row>
    <row r="61" spans="8:9" x14ac:dyDescent="0.25">
      <c r="H61" s="6"/>
      <c r="I61" s="7"/>
    </row>
    <row r="62" spans="8:9" x14ac:dyDescent="0.25">
      <c r="H62" s="6"/>
      <c r="I62" s="7"/>
    </row>
    <row r="63" spans="8:9" x14ac:dyDescent="0.25">
      <c r="H63" s="6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6"/>
    </row>
    <row r="180" spans="8:9" x14ac:dyDescent="0.25">
      <c r="H180" s="7"/>
      <c r="I180" s="6"/>
    </row>
    <row r="181" spans="8:9" x14ac:dyDescent="0.25">
      <c r="H181" s="7"/>
      <c r="I181" s="6"/>
    </row>
    <row r="182" spans="8:9" x14ac:dyDescent="0.25">
      <c r="H182" s="7"/>
      <c r="I182" s="6"/>
    </row>
    <row r="183" spans="8:9" x14ac:dyDescent="0.25">
      <c r="H183" s="7"/>
      <c r="I183" s="6"/>
    </row>
    <row r="184" spans="8:9" x14ac:dyDescent="0.25">
      <c r="H184" s="7"/>
      <c r="I184" s="6"/>
    </row>
    <row r="185" spans="8:9" x14ac:dyDescent="0.25">
      <c r="H185" s="7"/>
      <c r="I185" s="6"/>
    </row>
    <row r="186" spans="8:9" x14ac:dyDescent="0.25">
      <c r="H186" s="7"/>
      <c r="I186" s="6"/>
    </row>
    <row r="187" spans="8:9" x14ac:dyDescent="0.25">
      <c r="H187" s="7"/>
      <c r="I187" s="6"/>
    </row>
    <row r="188" spans="8:9" x14ac:dyDescent="0.25">
      <c r="H188" s="7"/>
      <c r="I188" s="6"/>
    </row>
    <row r="189" spans="8:9" x14ac:dyDescent="0.25">
      <c r="H189" s="7"/>
      <c r="I189" s="6"/>
    </row>
    <row r="190" spans="8:9" x14ac:dyDescent="0.25">
      <c r="H190" s="7"/>
      <c r="I190" s="6"/>
    </row>
    <row r="191" spans="8:9" x14ac:dyDescent="0.25">
      <c r="H191" s="7"/>
      <c r="I191" s="6"/>
    </row>
    <row r="192" spans="8:9" x14ac:dyDescent="0.25">
      <c r="H192" s="7"/>
      <c r="I192" s="6"/>
    </row>
    <row r="193" spans="8:9" x14ac:dyDescent="0.25">
      <c r="H193" s="7"/>
      <c r="I193" s="6"/>
    </row>
    <row r="194" spans="8:9" x14ac:dyDescent="0.25">
      <c r="H194" s="7"/>
      <c r="I194" s="6"/>
    </row>
    <row r="195" spans="8:9" x14ac:dyDescent="0.25">
      <c r="H195" s="7"/>
      <c r="I195" s="6"/>
    </row>
    <row r="196" spans="8:9" x14ac:dyDescent="0.25">
      <c r="H196" s="7"/>
      <c r="I196" s="6"/>
    </row>
    <row r="197" spans="8:9" x14ac:dyDescent="0.25">
      <c r="H197" s="7"/>
      <c r="I197" s="6"/>
    </row>
    <row r="198" spans="8:9" x14ac:dyDescent="0.25">
      <c r="H198" s="7"/>
      <c r="I198" s="6"/>
    </row>
    <row r="199" spans="8:9" x14ac:dyDescent="0.25">
      <c r="H199" s="7"/>
      <c r="I199" s="6"/>
    </row>
    <row r="200" spans="8:9" x14ac:dyDescent="0.25">
      <c r="H200" s="7"/>
      <c r="I200" s="6"/>
    </row>
    <row r="201" spans="8:9" x14ac:dyDescent="0.25">
      <c r="H201" s="7"/>
      <c r="I201" s="6"/>
    </row>
    <row r="202" spans="8:9" x14ac:dyDescent="0.25">
      <c r="H202" s="7"/>
      <c r="I202" s="6"/>
    </row>
    <row r="203" spans="8:9" x14ac:dyDescent="0.25">
      <c r="H203" s="7"/>
      <c r="I203" s="6"/>
    </row>
    <row r="204" spans="8:9" x14ac:dyDescent="0.25">
      <c r="H204" s="7"/>
      <c r="I204" s="6"/>
    </row>
    <row r="205" spans="8:9" x14ac:dyDescent="0.25">
      <c r="H205" s="7"/>
      <c r="I205" s="6"/>
    </row>
    <row r="206" spans="8:9" x14ac:dyDescent="0.25">
      <c r="H206" s="7"/>
      <c r="I206" s="6"/>
    </row>
    <row r="207" spans="8:9" x14ac:dyDescent="0.25">
      <c r="H207" s="7"/>
      <c r="I207" s="6"/>
    </row>
    <row r="208" spans="8:9" x14ac:dyDescent="0.25">
      <c r="H208" s="7"/>
      <c r="I208" s="6"/>
    </row>
    <row r="209" spans="8:9" x14ac:dyDescent="0.25">
      <c r="H209" s="7"/>
      <c r="I209" s="6"/>
    </row>
    <row r="210" spans="8:9" x14ac:dyDescent="0.25">
      <c r="H210" s="7"/>
      <c r="I210" s="6"/>
    </row>
    <row r="211" spans="8:9" x14ac:dyDescent="0.25">
      <c r="H211" s="7"/>
      <c r="I211" s="6"/>
    </row>
    <row r="212" spans="8:9" x14ac:dyDescent="0.25">
      <c r="H212" s="7"/>
      <c r="I212" s="6"/>
    </row>
    <row r="213" spans="8:9" x14ac:dyDescent="0.25">
      <c r="H213" s="7"/>
      <c r="I213" s="6"/>
    </row>
    <row r="214" spans="8:9" x14ac:dyDescent="0.25">
      <c r="H214" s="7"/>
      <c r="I214" s="6"/>
    </row>
    <row r="215" spans="8:9" x14ac:dyDescent="0.25">
      <c r="H215" s="7"/>
      <c r="I215" s="6"/>
    </row>
    <row r="216" spans="8:9" x14ac:dyDescent="0.25">
      <c r="H216" s="7"/>
      <c r="I216" s="6"/>
    </row>
    <row r="217" spans="8:9" x14ac:dyDescent="0.25">
      <c r="H217" s="7"/>
      <c r="I217" s="6"/>
    </row>
    <row r="218" spans="8:9" x14ac:dyDescent="0.25">
      <c r="H218" s="7"/>
      <c r="I218" s="6"/>
    </row>
    <row r="219" spans="8:9" x14ac:dyDescent="0.25">
      <c r="H219" s="7"/>
      <c r="I219" s="6"/>
    </row>
    <row r="220" spans="8:9" x14ac:dyDescent="0.25">
      <c r="H220" s="7"/>
      <c r="I220" s="6"/>
    </row>
    <row r="221" spans="8:9" x14ac:dyDescent="0.25">
      <c r="H221" s="7"/>
      <c r="I221" s="6"/>
    </row>
    <row r="222" spans="8:9" x14ac:dyDescent="0.25">
      <c r="H222" s="7"/>
      <c r="I222" s="6"/>
    </row>
    <row r="223" spans="8:9" x14ac:dyDescent="0.25">
      <c r="H223" s="7"/>
      <c r="I223" s="6"/>
    </row>
    <row r="224" spans="8:9" x14ac:dyDescent="0.25">
      <c r="H224" s="7"/>
      <c r="I224" s="6"/>
    </row>
    <row r="225" spans="8:9" x14ac:dyDescent="0.25">
      <c r="H225" s="7"/>
      <c r="I225" s="6"/>
    </row>
    <row r="226" spans="8:9" x14ac:dyDescent="0.25">
      <c r="H226" s="7"/>
      <c r="I226" s="6"/>
    </row>
    <row r="227" spans="8:9" x14ac:dyDescent="0.25">
      <c r="H227" s="7"/>
      <c r="I227" s="6"/>
    </row>
    <row r="228" spans="8:9" x14ac:dyDescent="0.25">
      <c r="H228" s="7"/>
      <c r="I228" s="6"/>
    </row>
    <row r="229" spans="8:9" x14ac:dyDescent="0.25">
      <c r="H229" s="7"/>
      <c r="I229" s="6"/>
    </row>
    <row r="230" spans="8:9" x14ac:dyDescent="0.25">
      <c r="H230" s="7"/>
      <c r="I230" s="6"/>
    </row>
    <row r="231" spans="8:9" x14ac:dyDescent="0.25">
      <c r="H231" s="7"/>
      <c r="I231" s="6"/>
    </row>
    <row r="232" spans="8:9" x14ac:dyDescent="0.25">
      <c r="H232" s="7"/>
      <c r="I232" s="6"/>
    </row>
    <row r="233" spans="8:9" x14ac:dyDescent="0.25">
      <c r="H233" s="7"/>
      <c r="I233" s="6"/>
    </row>
    <row r="234" spans="8:9" x14ac:dyDescent="0.25">
      <c r="H234" s="7"/>
      <c r="I234" s="6"/>
    </row>
    <row r="235" spans="8:9" x14ac:dyDescent="0.25">
      <c r="H235" s="7"/>
      <c r="I235" s="6"/>
    </row>
    <row r="236" spans="8:9" x14ac:dyDescent="0.25">
      <c r="H236" s="7"/>
      <c r="I236" s="6"/>
    </row>
    <row r="237" spans="8:9" x14ac:dyDescent="0.25">
      <c r="H237" s="7"/>
      <c r="I237" s="6"/>
    </row>
    <row r="238" spans="8:9" x14ac:dyDescent="0.25">
      <c r="H238" s="7"/>
      <c r="I238" s="6"/>
    </row>
    <row r="239" spans="8:9" x14ac:dyDescent="0.25">
      <c r="H239" s="7"/>
      <c r="I239" s="6"/>
    </row>
    <row r="240" spans="8:9" x14ac:dyDescent="0.25">
      <c r="H240" s="7"/>
      <c r="I240" s="6"/>
    </row>
    <row r="241" spans="8:9" x14ac:dyDescent="0.25">
      <c r="H241" s="7"/>
      <c r="I241" s="6"/>
    </row>
    <row r="242" spans="8:9" x14ac:dyDescent="0.25">
      <c r="H242" s="7"/>
      <c r="I242" s="6"/>
    </row>
    <row r="243" spans="8:9" x14ac:dyDescent="0.25">
      <c r="H243" s="7"/>
      <c r="I243" s="6"/>
    </row>
    <row r="244" spans="8:9" x14ac:dyDescent="0.25">
      <c r="H244" s="7"/>
      <c r="I244" s="6"/>
    </row>
    <row r="245" spans="8:9" x14ac:dyDescent="0.25">
      <c r="H245" s="7"/>
      <c r="I245" s="6"/>
    </row>
    <row r="246" spans="8:9" x14ac:dyDescent="0.25">
      <c r="H246" s="7"/>
      <c r="I246" s="6"/>
    </row>
    <row r="247" spans="8:9" x14ac:dyDescent="0.25">
      <c r="H247" s="7"/>
      <c r="I247" s="6"/>
    </row>
    <row r="248" spans="8:9" x14ac:dyDescent="0.25">
      <c r="H248" s="7"/>
      <c r="I248" s="6"/>
    </row>
    <row r="249" spans="8:9" x14ac:dyDescent="0.25">
      <c r="H249" s="7"/>
      <c r="I249" s="6"/>
    </row>
    <row r="250" spans="8:9" x14ac:dyDescent="0.25">
      <c r="H250" s="7"/>
      <c r="I250" s="6"/>
    </row>
    <row r="251" spans="8:9" x14ac:dyDescent="0.25">
      <c r="H251" s="7"/>
      <c r="I251" s="6"/>
    </row>
    <row r="252" spans="8:9" x14ac:dyDescent="0.25">
      <c r="H252" s="7"/>
      <c r="I252" s="6"/>
    </row>
    <row r="253" spans="8:9" x14ac:dyDescent="0.25">
      <c r="H253" s="7"/>
      <c r="I253" s="6"/>
    </row>
    <row r="254" spans="8:9" x14ac:dyDescent="0.25">
      <c r="H254" s="7"/>
      <c r="I254" s="6"/>
    </row>
    <row r="255" spans="8:9" x14ac:dyDescent="0.25">
      <c r="H255" s="7"/>
      <c r="I255" s="6"/>
    </row>
    <row r="256" spans="8:9" x14ac:dyDescent="0.25">
      <c r="H256" s="7"/>
      <c r="I256" s="6"/>
    </row>
    <row r="257" spans="8:9" x14ac:dyDescent="0.25">
      <c r="H257" s="7"/>
      <c r="I257" s="6"/>
    </row>
    <row r="258" spans="8:9" x14ac:dyDescent="0.25">
      <c r="H258" s="7"/>
      <c r="I258" s="6"/>
    </row>
    <row r="259" spans="8:9" x14ac:dyDescent="0.25">
      <c r="H259" s="7"/>
      <c r="I259" s="6"/>
    </row>
    <row r="260" spans="8:9" x14ac:dyDescent="0.25">
      <c r="H260" s="7"/>
      <c r="I260" s="6"/>
    </row>
    <row r="261" spans="8:9" x14ac:dyDescent="0.25">
      <c r="H261" s="7"/>
      <c r="I261" s="6"/>
    </row>
    <row r="262" spans="8:9" x14ac:dyDescent="0.25">
      <c r="H262" s="7"/>
      <c r="I262" s="6"/>
    </row>
    <row r="263" spans="8:9" x14ac:dyDescent="0.25">
      <c r="H263" s="7"/>
      <c r="I263" s="6"/>
    </row>
    <row r="264" spans="8:9" x14ac:dyDescent="0.25">
      <c r="H264" s="7"/>
      <c r="I264" s="6"/>
    </row>
    <row r="265" spans="8:9" x14ac:dyDescent="0.25">
      <c r="H265" s="7"/>
      <c r="I265" s="6"/>
    </row>
    <row r="266" spans="8:9" x14ac:dyDescent="0.25">
      <c r="H266" s="7"/>
      <c r="I266" s="6"/>
    </row>
    <row r="267" spans="8:9" x14ac:dyDescent="0.25">
      <c r="H267" s="7"/>
      <c r="I267" s="6"/>
    </row>
    <row r="268" spans="8:9" x14ac:dyDescent="0.25">
      <c r="H268" s="7"/>
      <c r="I268" s="6"/>
    </row>
    <row r="269" spans="8:9" x14ac:dyDescent="0.25">
      <c r="H269" s="7"/>
      <c r="I269" s="6"/>
    </row>
    <row r="270" spans="8:9" x14ac:dyDescent="0.25">
      <c r="H270" s="7"/>
      <c r="I270" s="6"/>
    </row>
    <row r="271" spans="8:9" x14ac:dyDescent="0.25">
      <c r="H271" s="7"/>
      <c r="I271" s="6"/>
    </row>
    <row r="272" spans="8:9" x14ac:dyDescent="0.25">
      <c r="H272" s="7"/>
      <c r="I272" s="6"/>
    </row>
    <row r="273" spans="8:9" x14ac:dyDescent="0.25">
      <c r="H273" s="7"/>
      <c r="I273" s="6"/>
    </row>
    <row r="274" spans="8:9" x14ac:dyDescent="0.25">
      <c r="H274" s="7"/>
      <c r="I274" s="6"/>
    </row>
    <row r="275" spans="8:9" x14ac:dyDescent="0.25">
      <c r="H275" s="7"/>
      <c r="I275" s="6"/>
    </row>
    <row r="276" spans="8:9" x14ac:dyDescent="0.25">
      <c r="H276" s="7"/>
      <c r="I276" s="6"/>
    </row>
    <row r="277" spans="8:9" x14ac:dyDescent="0.25">
      <c r="H277" s="7"/>
      <c r="I277" s="6"/>
    </row>
    <row r="278" spans="8:9" x14ac:dyDescent="0.25">
      <c r="H278" s="7"/>
      <c r="I278" s="6"/>
    </row>
    <row r="279" spans="8:9" x14ac:dyDescent="0.25">
      <c r="H279" s="7"/>
      <c r="I279" s="6"/>
    </row>
    <row r="280" spans="8:9" x14ac:dyDescent="0.25">
      <c r="H280" s="7"/>
      <c r="I280" s="6"/>
    </row>
    <row r="281" spans="8:9" x14ac:dyDescent="0.25">
      <c r="H281" s="7"/>
      <c r="I281" s="6"/>
    </row>
    <row r="282" spans="8:9" x14ac:dyDescent="0.25">
      <c r="H282" s="7"/>
      <c r="I282" s="6"/>
    </row>
    <row r="283" spans="8:9" x14ac:dyDescent="0.25">
      <c r="H283" s="7"/>
      <c r="I283" s="6"/>
    </row>
    <row r="284" spans="8:9" x14ac:dyDescent="0.25">
      <c r="H284" s="7"/>
      <c r="I284" s="6"/>
    </row>
    <row r="285" spans="8:9" x14ac:dyDescent="0.25">
      <c r="H285" s="7"/>
      <c r="I285" s="6"/>
    </row>
    <row r="286" spans="8:9" x14ac:dyDescent="0.25">
      <c r="H286" s="7"/>
      <c r="I286" s="6"/>
    </row>
    <row r="287" spans="8:9" x14ac:dyDescent="0.25">
      <c r="H287" s="7"/>
      <c r="I287" s="6"/>
    </row>
    <row r="288" spans="8:9" x14ac:dyDescent="0.25">
      <c r="H288" s="7"/>
      <c r="I288" s="6"/>
    </row>
    <row r="289" spans="8:9" x14ac:dyDescent="0.25">
      <c r="H289" s="7"/>
      <c r="I289" s="6"/>
    </row>
    <row r="290" spans="8:9" x14ac:dyDescent="0.25">
      <c r="H290" s="7"/>
      <c r="I290" s="6"/>
    </row>
    <row r="291" spans="8:9" x14ac:dyDescent="0.25">
      <c r="H291" s="7"/>
      <c r="I291" s="6"/>
    </row>
    <row r="292" spans="8:9" x14ac:dyDescent="0.25">
      <c r="H292" s="7"/>
      <c r="I292" s="6"/>
    </row>
    <row r="293" spans="8:9" x14ac:dyDescent="0.25">
      <c r="H293" s="7"/>
      <c r="I293" s="6"/>
    </row>
    <row r="294" spans="8:9" x14ac:dyDescent="0.25">
      <c r="H294" s="7"/>
      <c r="I294" s="6"/>
    </row>
    <row r="295" spans="8:9" x14ac:dyDescent="0.25">
      <c r="H295" s="7"/>
      <c r="I295" s="6"/>
    </row>
    <row r="296" spans="8:9" x14ac:dyDescent="0.25">
      <c r="H296" s="7"/>
      <c r="I296" s="6"/>
    </row>
    <row r="297" spans="8:9" x14ac:dyDescent="0.25">
      <c r="H297" s="7"/>
      <c r="I297" s="6"/>
    </row>
    <row r="298" spans="8:9" x14ac:dyDescent="0.25">
      <c r="H298" s="7"/>
      <c r="I298" s="6"/>
    </row>
    <row r="299" spans="8:9" x14ac:dyDescent="0.25">
      <c r="H299" s="7"/>
      <c r="I299" s="6"/>
    </row>
    <row r="300" spans="8:9" x14ac:dyDescent="0.25">
      <c r="H300" s="7"/>
      <c r="I300" s="6"/>
    </row>
    <row r="301" spans="8:9" x14ac:dyDescent="0.25">
      <c r="H301" s="7"/>
      <c r="I301" s="6"/>
    </row>
    <row r="302" spans="8:9" x14ac:dyDescent="0.25">
      <c r="H302" s="7"/>
      <c r="I302" s="6"/>
    </row>
    <row r="303" spans="8:9" x14ac:dyDescent="0.25">
      <c r="H303" s="7"/>
      <c r="I303" s="6"/>
    </row>
    <row r="304" spans="8:9" x14ac:dyDescent="0.25">
      <c r="H304" s="7"/>
      <c r="I304" s="6"/>
    </row>
    <row r="305" spans="8:9" x14ac:dyDescent="0.25">
      <c r="H305" s="7"/>
      <c r="I305" s="6"/>
    </row>
    <row r="306" spans="8:9" x14ac:dyDescent="0.25">
      <c r="H306" s="7"/>
      <c r="I306" s="6"/>
    </row>
    <row r="307" spans="8:9" x14ac:dyDescent="0.25">
      <c r="H307" s="7"/>
      <c r="I307" s="6"/>
    </row>
    <row r="308" spans="8:9" x14ac:dyDescent="0.25">
      <c r="H308" s="7"/>
      <c r="I308" s="6"/>
    </row>
    <row r="309" spans="8:9" x14ac:dyDescent="0.25">
      <c r="H309" s="7"/>
      <c r="I309" s="6"/>
    </row>
    <row r="310" spans="8:9" x14ac:dyDescent="0.25">
      <c r="H310" s="7"/>
      <c r="I310" s="6"/>
    </row>
    <row r="311" spans="8:9" x14ac:dyDescent="0.25">
      <c r="H311" s="7"/>
      <c r="I311" s="6"/>
    </row>
    <row r="312" spans="8:9" x14ac:dyDescent="0.25">
      <c r="H312" s="7"/>
      <c r="I312" s="6"/>
    </row>
    <row r="313" spans="8:9" x14ac:dyDescent="0.25">
      <c r="H313" s="7"/>
      <c r="I313" s="6"/>
    </row>
    <row r="314" spans="8:9" x14ac:dyDescent="0.25">
      <c r="H314" s="7"/>
      <c r="I314" s="6"/>
    </row>
    <row r="315" spans="8:9" x14ac:dyDescent="0.25">
      <c r="H315" s="7"/>
      <c r="I315" s="6"/>
    </row>
    <row r="316" spans="8:9" x14ac:dyDescent="0.25">
      <c r="H316" s="7"/>
      <c r="I316" s="6"/>
    </row>
    <row r="317" spans="8:9" x14ac:dyDescent="0.25">
      <c r="H317" s="7"/>
      <c r="I317" s="6"/>
    </row>
    <row r="318" spans="8:9" x14ac:dyDescent="0.25">
      <c r="H318" s="7"/>
      <c r="I318" s="6"/>
    </row>
    <row r="319" spans="8:9" x14ac:dyDescent="0.25">
      <c r="H319" s="7"/>
      <c r="I319" s="6"/>
    </row>
    <row r="320" spans="8:9" x14ac:dyDescent="0.25">
      <c r="H320" s="7"/>
      <c r="I320" s="6"/>
    </row>
    <row r="321" spans="8:9" x14ac:dyDescent="0.25">
      <c r="H321" s="7"/>
      <c r="I321" s="6"/>
    </row>
    <row r="322" spans="8:9" x14ac:dyDescent="0.25">
      <c r="H322" s="7"/>
      <c r="I322" s="6"/>
    </row>
    <row r="323" spans="8:9" x14ac:dyDescent="0.25">
      <c r="H323" s="7"/>
      <c r="I323" s="6"/>
    </row>
    <row r="324" spans="8:9" x14ac:dyDescent="0.25">
      <c r="H324" s="7"/>
      <c r="I324" s="6"/>
    </row>
    <row r="325" spans="8:9" x14ac:dyDescent="0.25">
      <c r="H325" s="7"/>
      <c r="I325" s="6"/>
    </row>
    <row r="326" spans="8:9" x14ac:dyDescent="0.25">
      <c r="H326" s="7"/>
      <c r="I326" s="6"/>
    </row>
    <row r="327" spans="8:9" x14ac:dyDescent="0.25">
      <c r="H327" s="7"/>
      <c r="I327" s="6"/>
    </row>
    <row r="328" spans="8:9" x14ac:dyDescent="0.25">
      <c r="H328" s="7"/>
      <c r="I328" s="6"/>
    </row>
    <row r="329" spans="8:9" x14ac:dyDescent="0.25">
      <c r="H329" s="7"/>
      <c r="I329" s="6"/>
    </row>
    <row r="330" spans="8:9" x14ac:dyDescent="0.25">
      <c r="H330" s="7"/>
      <c r="I330" s="6"/>
    </row>
    <row r="331" spans="8:9" x14ac:dyDescent="0.25">
      <c r="H331" s="7"/>
      <c r="I331" s="6"/>
    </row>
    <row r="332" spans="8:9" x14ac:dyDescent="0.25">
      <c r="H332" s="7"/>
      <c r="I332" s="6"/>
    </row>
    <row r="333" spans="8:9" x14ac:dyDescent="0.25">
      <c r="H333" s="7"/>
      <c r="I333" s="6"/>
    </row>
    <row r="334" spans="8:9" x14ac:dyDescent="0.25">
      <c r="H334" s="7"/>
      <c r="I334" s="6"/>
    </row>
    <row r="335" spans="8:9" x14ac:dyDescent="0.25">
      <c r="H335" s="7"/>
      <c r="I335" s="6"/>
    </row>
    <row r="336" spans="8:9" x14ac:dyDescent="0.25">
      <c r="H336" s="7"/>
      <c r="I336" s="6"/>
    </row>
    <row r="337" spans="8:9" x14ac:dyDescent="0.25">
      <c r="H337" s="7"/>
      <c r="I337" s="6"/>
    </row>
    <row r="338" spans="8:9" x14ac:dyDescent="0.25">
      <c r="H338" s="7"/>
      <c r="I338" s="6"/>
    </row>
    <row r="339" spans="8:9" x14ac:dyDescent="0.25">
      <c r="H339" s="7"/>
      <c r="I339" s="6"/>
    </row>
    <row r="340" spans="8:9" x14ac:dyDescent="0.25">
      <c r="H340" s="7"/>
      <c r="I340" s="6"/>
    </row>
    <row r="341" spans="8:9" x14ac:dyDescent="0.25">
      <c r="H341" s="7"/>
      <c r="I341" s="6"/>
    </row>
    <row r="342" spans="8:9" x14ac:dyDescent="0.25">
      <c r="H342" s="7"/>
      <c r="I342" s="6"/>
    </row>
    <row r="343" spans="8:9" x14ac:dyDescent="0.25">
      <c r="H343" s="7"/>
      <c r="I343" s="6"/>
    </row>
    <row r="344" spans="8:9" x14ac:dyDescent="0.25">
      <c r="H344" s="7"/>
      <c r="I344" s="6"/>
    </row>
    <row r="345" spans="8:9" x14ac:dyDescent="0.25">
      <c r="H345" s="7"/>
      <c r="I345" s="6"/>
    </row>
    <row r="346" spans="8:9" x14ac:dyDescent="0.25">
      <c r="H346" s="7"/>
      <c r="I346" s="6"/>
    </row>
    <row r="347" spans="8:9" x14ac:dyDescent="0.25">
      <c r="H347" s="7"/>
      <c r="I347" s="6"/>
    </row>
    <row r="348" spans="8:9" x14ac:dyDescent="0.25">
      <c r="H348" s="7"/>
      <c r="I348" s="6"/>
    </row>
    <row r="349" spans="8:9" x14ac:dyDescent="0.25">
      <c r="H349" s="7"/>
      <c r="I349" s="6"/>
    </row>
    <row r="350" spans="8:9" x14ac:dyDescent="0.25">
      <c r="H350" s="7"/>
      <c r="I350" s="6"/>
    </row>
    <row r="351" spans="8:9" x14ac:dyDescent="0.25">
      <c r="H351" s="7"/>
      <c r="I351" s="6"/>
    </row>
    <row r="352" spans="8:9" x14ac:dyDescent="0.25">
      <c r="H352" s="7"/>
      <c r="I352" s="6"/>
    </row>
    <row r="353" spans="8:9" x14ac:dyDescent="0.25">
      <c r="H353" s="7"/>
      <c r="I353" s="6"/>
    </row>
    <row r="354" spans="8:9" x14ac:dyDescent="0.25">
      <c r="H354" s="7"/>
      <c r="I354" s="6"/>
    </row>
    <row r="355" spans="8:9" x14ac:dyDescent="0.25">
      <c r="H355" s="7"/>
      <c r="I355" s="6"/>
    </row>
    <row r="356" spans="8:9" x14ac:dyDescent="0.25">
      <c r="H356" s="7"/>
      <c r="I356" s="6"/>
    </row>
    <row r="357" spans="8:9" x14ac:dyDescent="0.25">
      <c r="H357" s="7"/>
      <c r="I357" s="6"/>
    </row>
    <row r="358" spans="8:9" x14ac:dyDescent="0.25">
      <c r="H358" s="7"/>
      <c r="I358" s="6"/>
    </row>
    <row r="359" spans="8:9" x14ac:dyDescent="0.25">
      <c r="H359" s="7"/>
      <c r="I359" s="6"/>
    </row>
    <row r="360" spans="8:9" x14ac:dyDescent="0.25">
      <c r="H360" s="7"/>
      <c r="I360" s="6"/>
    </row>
    <row r="361" spans="8:9" x14ac:dyDescent="0.25">
      <c r="H361" s="7"/>
      <c r="I361" s="6"/>
    </row>
    <row r="362" spans="8:9" x14ac:dyDescent="0.25">
      <c r="H362" s="7"/>
      <c r="I362" s="6"/>
    </row>
    <row r="363" spans="8:9" x14ac:dyDescent="0.25">
      <c r="H363" s="7"/>
      <c r="I363" s="6"/>
    </row>
    <row r="364" spans="8:9" x14ac:dyDescent="0.25">
      <c r="H364" s="7"/>
      <c r="I364" s="6"/>
    </row>
    <row r="365" spans="8:9" x14ac:dyDescent="0.25">
      <c r="H365" s="7"/>
      <c r="I365" s="6"/>
    </row>
    <row r="366" spans="8:9" x14ac:dyDescent="0.25">
      <c r="H366" s="7"/>
      <c r="I366" s="6"/>
    </row>
    <row r="367" spans="8:9" x14ac:dyDescent="0.25">
      <c r="H367" s="7"/>
      <c r="I367" s="6"/>
    </row>
    <row r="368" spans="8:9" x14ac:dyDescent="0.25">
      <c r="H368" s="7"/>
      <c r="I368" s="6"/>
    </row>
    <row r="369" spans="8:9" x14ac:dyDescent="0.25">
      <c r="H369" s="7"/>
      <c r="I369" s="6"/>
    </row>
    <row r="370" spans="8:9" x14ac:dyDescent="0.25">
      <c r="H370" s="7"/>
      <c r="I370" s="6"/>
    </row>
    <row r="371" spans="8:9" x14ac:dyDescent="0.25">
      <c r="H371" s="7"/>
      <c r="I371" s="6"/>
    </row>
    <row r="372" spans="8:9" x14ac:dyDescent="0.25">
      <c r="H372" s="7"/>
      <c r="I372" s="6"/>
    </row>
    <row r="373" spans="8:9" x14ac:dyDescent="0.25">
      <c r="H373" s="7"/>
      <c r="I373" s="6"/>
    </row>
    <row r="374" spans="8:9" x14ac:dyDescent="0.25">
      <c r="H374" s="7"/>
      <c r="I374" s="6"/>
    </row>
    <row r="375" spans="8:9" x14ac:dyDescent="0.25">
      <c r="H375" s="7"/>
      <c r="I375" s="6"/>
    </row>
    <row r="376" spans="8:9" x14ac:dyDescent="0.25">
      <c r="H376" s="7"/>
      <c r="I376" s="6"/>
    </row>
    <row r="377" spans="8:9" x14ac:dyDescent="0.25">
      <c r="H377" s="7"/>
      <c r="I377" s="6"/>
    </row>
    <row r="378" spans="8:9" x14ac:dyDescent="0.25">
      <c r="H378" s="7"/>
      <c r="I378" s="6"/>
    </row>
    <row r="379" spans="8:9" x14ac:dyDescent="0.25">
      <c r="H379" s="7"/>
      <c r="I379" s="6"/>
    </row>
    <row r="380" spans="8:9" x14ac:dyDescent="0.25">
      <c r="H380" s="7"/>
      <c r="I380" s="6"/>
    </row>
    <row r="381" spans="8:9" x14ac:dyDescent="0.25">
      <c r="H381" s="7"/>
      <c r="I381" s="6"/>
    </row>
    <row r="382" spans="8:9" x14ac:dyDescent="0.25">
      <c r="H382" s="7"/>
      <c r="I382" s="6"/>
    </row>
    <row r="383" spans="8:9" x14ac:dyDescent="0.25">
      <c r="H383" s="7"/>
      <c r="I383" s="6"/>
    </row>
    <row r="384" spans="8:9" x14ac:dyDescent="0.25">
      <c r="H384" s="7"/>
      <c r="I384" s="6"/>
    </row>
    <row r="385" spans="8:9" x14ac:dyDescent="0.25">
      <c r="H385" s="7"/>
      <c r="I385" s="6"/>
    </row>
    <row r="386" spans="8:9" x14ac:dyDescent="0.25">
      <c r="H386" s="7"/>
      <c r="I386" s="6"/>
    </row>
    <row r="387" spans="8:9" x14ac:dyDescent="0.25">
      <c r="H387" s="7"/>
      <c r="I387" s="6"/>
    </row>
    <row r="388" spans="8:9" x14ac:dyDescent="0.25">
      <c r="H388" s="7"/>
      <c r="I388" s="6"/>
    </row>
    <row r="389" spans="8:9" x14ac:dyDescent="0.25">
      <c r="H389" s="7"/>
      <c r="I389" s="6"/>
    </row>
    <row r="390" spans="8:9" x14ac:dyDescent="0.25">
      <c r="H390" s="7"/>
      <c r="I390" s="6"/>
    </row>
    <row r="391" spans="8:9" x14ac:dyDescent="0.25">
      <c r="H391" s="7"/>
      <c r="I391" s="6"/>
    </row>
    <row r="392" spans="8:9" x14ac:dyDescent="0.25">
      <c r="H392" s="7"/>
      <c r="I392" s="6"/>
    </row>
    <row r="393" spans="8:9" x14ac:dyDescent="0.25">
      <c r="H393" s="7"/>
      <c r="I393" s="6"/>
    </row>
    <row r="394" spans="8:9" x14ac:dyDescent="0.25">
      <c r="H394" s="7"/>
      <c r="I394" s="6"/>
    </row>
    <row r="395" spans="8:9" x14ac:dyDescent="0.25">
      <c r="H395" s="7"/>
      <c r="I395" s="6"/>
    </row>
    <row r="396" spans="8:9" x14ac:dyDescent="0.25">
      <c r="H396" s="7"/>
      <c r="I396" s="6"/>
    </row>
    <row r="397" spans="8:9" x14ac:dyDescent="0.25">
      <c r="H397" s="7"/>
      <c r="I397" s="6"/>
    </row>
    <row r="398" spans="8:9" x14ac:dyDescent="0.25">
      <c r="H398" s="7"/>
      <c r="I398" s="6"/>
    </row>
    <row r="399" spans="8:9" x14ac:dyDescent="0.25">
      <c r="H399" s="7"/>
      <c r="I399" s="6"/>
    </row>
    <row r="400" spans="8:9" x14ac:dyDescent="0.25">
      <c r="H400" s="7"/>
      <c r="I400" s="6"/>
    </row>
    <row r="401" spans="8:9" x14ac:dyDescent="0.25">
      <c r="H401" s="7"/>
      <c r="I401" s="6"/>
    </row>
    <row r="402" spans="8:9" x14ac:dyDescent="0.25">
      <c r="H402" s="7"/>
      <c r="I402" s="6"/>
    </row>
    <row r="403" spans="8:9" x14ac:dyDescent="0.25">
      <c r="H403" s="7"/>
      <c r="I403" s="6"/>
    </row>
    <row r="404" spans="8:9" x14ac:dyDescent="0.25">
      <c r="H404" s="7"/>
      <c r="I404" s="6"/>
    </row>
    <row r="405" spans="8:9" x14ac:dyDescent="0.25">
      <c r="H405" s="7"/>
      <c r="I405" s="6"/>
    </row>
    <row r="406" spans="8:9" x14ac:dyDescent="0.25">
      <c r="H406" s="7"/>
      <c r="I406" s="6"/>
    </row>
    <row r="407" spans="8:9" x14ac:dyDescent="0.25">
      <c r="H407" s="7"/>
      <c r="I407" s="6"/>
    </row>
    <row r="408" spans="8:9" x14ac:dyDescent="0.25">
      <c r="H408" s="7"/>
      <c r="I408" s="6"/>
    </row>
    <row r="409" spans="8:9" x14ac:dyDescent="0.25">
      <c r="H409" s="7"/>
      <c r="I409" s="6"/>
    </row>
    <row r="410" spans="8:9" x14ac:dyDescent="0.25">
      <c r="H410" s="7"/>
      <c r="I410" s="6"/>
    </row>
    <row r="411" spans="8:9" x14ac:dyDescent="0.25">
      <c r="H411" s="7"/>
      <c r="I411" s="6"/>
    </row>
    <row r="412" spans="8:9" x14ac:dyDescent="0.25">
      <c r="H412" s="7"/>
      <c r="I412" s="6"/>
    </row>
    <row r="413" spans="8:9" x14ac:dyDescent="0.25">
      <c r="H413" s="7"/>
      <c r="I413" s="6"/>
    </row>
    <row r="414" spans="8:9" x14ac:dyDescent="0.25">
      <c r="H414" s="7"/>
      <c r="I414" s="6"/>
    </row>
    <row r="415" spans="8:9" x14ac:dyDescent="0.25">
      <c r="H415" s="7"/>
      <c r="I415" s="6"/>
    </row>
    <row r="416" spans="8:9" x14ac:dyDescent="0.25">
      <c r="H416" s="7"/>
      <c r="I416" s="6"/>
    </row>
    <row r="417" spans="8:9" x14ac:dyDescent="0.25">
      <c r="H417" s="7"/>
      <c r="I417" s="6"/>
    </row>
    <row r="418" spans="8:9" x14ac:dyDescent="0.25">
      <c r="H418" s="7"/>
      <c r="I418" s="6"/>
    </row>
    <row r="419" spans="8:9" x14ac:dyDescent="0.25">
      <c r="H419" s="7"/>
      <c r="I419" s="6"/>
    </row>
    <row r="420" spans="8:9" x14ac:dyDescent="0.25">
      <c r="H420" s="7"/>
      <c r="I420" s="6"/>
    </row>
    <row r="421" spans="8:9" x14ac:dyDescent="0.25">
      <c r="H421" s="7"/>
      <c r="I421" s="6"/>
    </row>
    <row r="422" spans="8:9" x14ac:dyDescent="0.25">
      <c r="H422" s="7"/>
      <c r="I422" s="6"/>
    </row>
    <row r="423" spans="8:9" x14ac:dyDescent="0.25">
      <c r="H423" s="7"/>
      <c r="I423" s="6"/>
    </row>
    <row r="424" spans="8:9" x14ac:dyDescent="0.25">
      <c r="H424" s="7"/>
      <c r="I424" s="6"/>
    </row>
    <row r="425" spans="8:9" x14ac:dyDescent="0.25">
      <c r="H425" s="7"/>
      <c r="I425" s="6"/>
    </row>
    <row r="426" spans="8:9" x14ac:dyDescent="0.25">
      <c r="H426" s="7"/>
      <c r="I426" s="6"/>
    </row>
    <row r="427" spans="8:9" x14ac:dyDescent="0.25">
      <c r="H427" s="7"/>
      <c r="I427" s="6"/>
    </row>
    <row r="428" spans="8:9" x14ac:dyDescent="0.25">
      <c r="H428" s="7"/>
      <c r="I428" s="6"/>
    </row>
    <row r="429" spans="8:9" x14ac:dyDescent="0.25">
      <c r="H429" s="7"/>
      <c r="I429" s="6"/>
    </row>
    <row r="430" spans="8:9" x14ac:dyDescent="0.25">
      <c r="H430" s="7"/>
      <c r="I430" s="6"/>
    </row>
    <row r="431" spans="8:9" x14ac:dyDescent="0.25">
      <c r="H431" s="7"/>
      <c r="I431" s="6"/>
    </row>
    <row r="432" spans="8:9" x14ac:dyDescent="0.25">
      <c r="H432" s="7"/>
      <c r="I432" s="6"/>
    </row>
    <row r="433" spans="8:9" x14ac:dyDescent="0.25">
      <c r="H433" s="7"/>
      <c r="I433" s="6"/>
    </row>
    <row r="434" spans="8:9" x14ac:dyDescent="0.25">
      <c r="H434" s="7"/>
      <c r="I434" s="6"/>
    </row>
    <row r="435" spans="8:9" x14ac:dyDescent="0.25">
      <c r="H435" s="7"/>
      <c r="I435" s="6"/>
    </row>
    <row r="436" spans="8:9" x14ac:dyDescent="0.25">
      <c r="H436" s="7"/>
      <c r="I436" s="6"/>
    </row>
    <row r="437" spans="8:9" x14ac:dyDescent="0.25">
      <c r="H437" s="7"/>
      <c r="I437" s="6"/>
    </row>
    <row r="438" spans="8:9" x14ac:dyDescent="0.25">
      <c r="H438" s="7"/>
      <c r="I438" s="6"/>
    </row>
    <row r="439" spans="8:9" x14ac:dyDescent="0.25">
      <c r="H439" s="7"/>
      <c r="I439" s="6"/>
    </row>
    <row r="440" spans="8:9" x14ac:dyDescent="0.25">
      <c r="H440" s="7"/>
      <c r="I440" s="6"/>
    </row>
    <row r="441" spans="8:9" x14ac:dyDescent="0.25">
      <c r="H441" s="7"/>
      <c r="I441" s="6"/>
    </row>
    <row r="442" spans="8:9" x14ac:dyDescent="0.25">
      <c r="H442" s="7"/>
      <c r="I442" s="6"/>
    </row>
    <row r="443" spans="8:9" x14ac:dyDescent="0.25">
      <c r="H443" s="7"/>
      <c r="I443" s="6"/>
    </row>
    <row r="444" spans="8:9" x14ac:dyDescent="0.25">
      <c r="H444" s="7"/>
      <c r="I444" s="6"/>
    </row>
    <row r="445" spans="8:9" x14ac:dyDescent="0.25">
      <c r="H445" s="7"/>
      <c r="I445" s="6"/>
    </row>
    <row r="446" spans="8:9" x14ac:dyDescent="0.25">
      <c r="H446" s="7"/>
      <c r="I446" s="6"/>
    </row>
    <row r="447" spans="8:9" x14ac:dyDescent="0.25">
      <c r="H447" s="7"/>
      <c r="I447" s="6"/>
    </row>
    <row r="448" spans="8:9" x14ac:dyDescent="0.25">
      <c r="H448" s="7"/>
      <c r="I448" s="6"/>
    </row>
    <row r="449" spans="8:9" x14ac:dyDescent="0.25">
      <c r="H449" s="7"/>
      <c r="I449" s="6"/>
    </row>
    <row r="450" spans="8:9" x14ac:dyDescent="0.25">
      <c r="H450" s="7"/>
      <c r="I450" s="6"/>
    </row>
    <row r="451" spans="8:9" x14ac:dyDescent="0.25">
      <c r="H451" s="7"/>
      <c r="I451" s="6"/>
    </row>
    <row r="452" spans="8:9" x14ac:dyDescent="0.25">
      <c r="H452" s="7"/>
      <c r="I452" s="6"/>
    </row>
    <row r="453" spans="8:9" x14ac:dyDescent="0.25">
      <c r="H453" s="7"/>
      <c r="I453" s="6"/>
    </row>
    <row r="454" spans="8:9" x14ac:dyDescent="0.25">
      <c r="H454" s="7"/>
      <c r="I454" s="6"/>
    </row>
    <row r="455" spans="8:9" x14ac:dyDescent="0.25">
      <c r="H455" s="7"/>
      <c r="I455" s="6"/>
    </row>
    <row r="456" spans="8:9" x14ac:dyDescent="0.25">
      <c r="H456" s="7"/>
      <c r="I456" s="6"/>
    </row>
    <row r="457" spans="8:9" x14ac:dyDescent="0.25">
      <c r="H457" s="7"/>
      <c r="I457" s="6"/>
    </row>
    <row r="458" spans="8:9" x14ac:dyDescent="0.25">
      <c r="H458" s="7"/>
      <c r="I458" s="6"/>
    </row>
    <row r="459" spans="8:9" x14ac:dyDescent="0.25">
      <c r="H459" s="7"/>
      <c r="I459" s="6"/>
    </row>
    <row r="460" spans="8:9" x14ac:dyDescent="0.25">
      <c r="H460" s="7"/>
      <c r="I460" s="6"/>
    </row>
    <row r="461" spans="8:9" x14ac:dyDescent="0.25">
      <c r="H461" s="7"/>
      <c r="I461" s="6"/>
    </row>
    <row r="462" spans="8:9" x14ac:dyDescent="0.25">
      <c r="H462" s="7"/>
      <c r="I462" s="6"/>
    </row>
    <row r="463" spans="8:9" x14ac:dyDescent="0.25">
      <c r="H463" s="7"/>
      <c r="I463" s="6"/>
    </row>
    <row r="464" spans="8:9" x14ac:dyDescent="0.25">
      <c r="H464" s="7"/>
      <c r="I464" s="6"/>
    </row>
    <row r="465" spans="8:9" x14ac:dyDescent="0.25">
      <c r="H465" s="7"/>
      <c r="I465" s="6"/>
    </row>
    <row r="466" spans="8:9" x14ac:dyDescent="0.25">
      <c r="H466" s="7"/>
      <c r="I466" s="6"/>
    </row>
    <row r="467" spans="8:9" x14ac:dyDescent="0.25">
      <c r="H467" s="7"/>
      <c r="I467" s="6"/>
    </row>
    <row r="468" spans="8:9" x14ac:dyDescent="0.25">
      <c r="H468" s="7"/>
      <c r="I468" s="6"/>
    </row>
    <row r="469" spans="8:9" x14ac:dyDescent="0.25">
      <c r="H469" s="7"/>
      <c r="I469" s="6"/>
    </row>
    <row r="470" spans="8:9" x14ac:dyDescent="0.25">
      <c r="H470" s="7"/>
      <c r="I470" s="6"/>
    </row>
    <row r="471" spans="8:9" x14ac:dyDescent="0.25">
      <c r="H471" s="7"/>
      <c r="I471" s="6"/>
    </row>
    <row r="472" spans="8:9" x14ac:dyDescent="0.25">
      <c r="H472" s="7"/>
      <c r="I472" s="6"/>
    </row>
    <row r="473" spans="8:9" x14ac:dyDescent="0.25">
      <c r="H473" s="7"/>
      <c r="I473" s="6"/>
    </row>
    <row r="474" spans="8:9" x14ac:dyDescent="0.25">
      <c r="H474" s="7"/>
      <c r="I474" s="6"/>
    </row>
    <row r="475" spans="8:9" x14ac:dyDescent="0.25">
      <c r="H475" s="7"/>
      <c r="I475" s="6"/>
    </row>
    <row r="476" spans="8:9" x14ac:dyDescent="0.25">
      <c r="H476" s="7"/>
      <c r="I476" s="6"/>
    </row>
    <row r="477" spans="8:9" x14ac:dyDescent="0.25">
      <c r="H477" s="7"/>
      <c r="I477" s="6"/>
    </row>
    <row r="478" spans="8:9" x14ac:dyDescent="0.25">
      <c r="H478" s="7"/>
      <c r="I478" s="6"/>
    </row>
    <row r="479" spans="8:9" x14ac:dyDescent="0.25">
      <c r="H479" s="7"/>
      <c r="I479" s="6"/>
    </row>
    <row r="480" spans="8:9" x14ac:dyDescent="0.25">
      <c r="H480" s="7"/>
      <c r="I480" s="6"/>
    </row>
    <row r="481" spans="8:9" x14ac:dyDescent="0.25">
      <c r="H481" s="7"/>
      <c r="I481" s="6"/>
    </row>
    <row r="482" spans="8:9" x14ac:dyDescent="0.25">
      <c r="H482" s="7"/>
      <c r="I482" s="6"/>
    </row>
    <row r="483" spans="8:9" x14ac:dyDescent="0.25">
      <c r="H483" s="7"/>
      <c r="I483" s="6"/>
    </row>
    <row r="484" spans="8:9" x14ac:dyDescent="0.25">
      <c r="H484" s="7"/>
      <c r="I484" s="6"/>
    </row>
    <row r="485" spans="8:9" x14ac:dyDescent="0.25">
      <c r="H485" s="7"/>
      <c r="I485" s="6"/>
    </row>
    <row r="486" spans="8:9" x14ac:dyDescent="0.25">
      <c r="H486" s="7"/>
      <c r="I486" s="6"/>
    </row>
    <row r="487" spans="8:9" x14ac:dyDescent="0.25">
      <c r="H487" s="7"/>
      <c r="I487" s="6"/>
    </row>
    <row r="488" spans="8:9" x14ac:dyDescent="0.25">
      <c r="H488" s="7"/>
      <c r="I488" s="6"/>
    </row>
    <row r="489" spans="8:9" x14ac:dyDescent="0.25">
      <c r="H489" s="7"/>
      <c r="I489" s="6"/>
    </row>
    <row r="490" spans="8:9" x14ac:dyDescent="0.25">
      <c r="H490" s="7"/>
      <c r="I490" s="6"/>
    </row>
    <row r="491" spans="8:9" x14ac:dyDescent="0.25">
      <c r="H491" s="7"/>
      <c r="I491" s="6"/>
    </row>
    <row r="492" spans="8:9" x14ac:dyDescent="0.25">
      <c r="H492" s="7"/>
      <c r="I492" s="6"/>
    </row>
    <row r="493" spans="8:9" x14ac:dyDescent="0.25">
      <c r="H493" s="7"/>
      <c r="I493" s="6"/>
    </row>
    <row r="494" spans="8:9" x14ac:dyDescent="0.25">
      <c r="H494" s="7"/>
      <c r="I494" s="6"/>
    </row>
    <row r="495" spans="8:9" x14ac:dyDescent="0.25">
      <c r="H495" s="7"/>
      <c r="I495" s="6"/>
    </row>
    <row r="496" spans="8:9" x14ac:dyDescent="0.25">
      <c r="H496" s="7"/>
      <c r="I496" s="6"/>
    </row>
    <row r="497" spans="8:9" x14ac:dyDescent="0.25">
      <c r="H497" s="7"/>
      <c r="I497" s="6"/>
    </row>
    <row r="498" spans="8:9" x14ac:dyDescent="0.25">
      <c r="H498" s="7"/>
      <c r="I498" s="6"/>
    </row>
    <row r="499" spans="8:9" x14ac:dyDescent="0.25">
      <c r="H499" s="7"/>
      <c r="I499" s="6"/>
    </row>
    <row r="500" spans="8:9" x14ac:dyDescent="0.25">
      <c r="H500" s="7"/>
      <c r="I500" s="6"/>
    </row>
    <row r="501" spans="8:9" x14ac:dyDescent="0.25">
      <c r="H501" s="7"/>
      <c r="I501" s="6"/>
    </row>
    <row r="502" spans="8:9" x14ac:dyDescent="0.25">
      <c r="H502" s="7"/>
      <c r="I502" s="6"/>
    </row>
    <row r="503" spans="8:9" x14ac:dyDescent="0.25">
      <c r="H503" s="7"/>
      <c r="I503" s="6"/>
    </row>
    <row r="504" spans="8:9" x14ac:dyDescent="0.25">
      <c r="H504" s="7"/>
      <c r="I504" s="6"/>
    </row>
    <row r="505" spans="8:9" x14ac:dyDescent="0.25">
      <c r="H505" s="7"/>
      <c r="I505" s="6"/>
    </row>
    <row r="506" spans="8:9" x14ac:dyDescent="0.25">
      <c r="H506" s="7"/>
      <c r="I506" s="6"/>
    </row>
    <row r="507" spans="8:9" x14ac:dyDescent="0.25">
      <c r="H507" s="7"/>
      <c r="I507" s="6"/>
    </row>
    <row r="508" spans="8:9" x14ac:dyDescent="0.25">
      <c r="H508" s="7"/>
      <c r="I508" s="6"/>
    </row>
    <row r="509" spans="8:9" x14ac:dyDescent="0.25">
      <c r="H509" s="7"/>
      <c r="I509" s="6"/>
    </row>
    <row r="510" spans="8:9" x14ac:dyDescent="0.25">
      <c r="H510" s="7"/>
      <c r="I510" s="6"/>
    </row>
    <row r="511" spans="8:9" x14ac:dyDescent="0.25">
      <c r="H511" s="7"/>
      <c r="I511" s="6"/>
    </row>
    <row r="512" spans="8:9" x14ac:dyDescent="0.25">
      <c r="H512" s="7"/>
      <c r="I512" s="6"/>
    </row>
    <row r="513" spans="8:9" x14ac:dyDescent="0.25">
      <c r="H513" s="7"/>
      <c r="I513" s="6"/>
    </row>
    <row r="514" spans="8:9" x14ac:dyDescent="0.25">
      <c r="H514" s="7"/>
      <c r="I514" s="6"/>
    </row>
    <row r="515" spans="8:9" x14ac:dyDescent="0.25">
      <c r="H515" s="7"/>
      <c r="I515" s="6"/>
    </row>
    <row r="516" spans="8:9" x14ac:dyDescent="0.25">
      <c r="H516" s="7"/>
      <c r="I516" s="6"/>
    </row>
    <row r="517" spans="8:9" x14ac:dyDescent="0.25">
      <c r="H517" s="7"/>
      <c r="I517" s="6"/>
    </row>
    <row r="518" spans="8:9" x14ac:dyDescent="0.25">
      <c r="H518" s="7"/>
      <c r="I518" s="6"/>
    </row>
    <row r="519" spans="8:9" x14ac:dyDescent="0.25">
      <c r="H519" s="7"/>
      <c r="I519" s="6"/>
    </row>
    <row r="520" spans="8:9" x14ac:dyDescent="0.25">
      <c r="H520" s="7"/>
      <c r="I520" s="6"/>
    </row>
    <row r="521" spans="8:9" x14ac:dyDescent="0.25">
      <c r="H521" s="7"/>
      <c r="I521" s="6"/>
    </row>
    <row r="522" spans="8:9" x14ac:dyDescent="0.25">
      <c r="H522" s="7"/>
      <c r="I522" s="6"/>
    </row>
    <row r="523" spans="8:9" x14ac:dyDescent="0.25">
      <c r="H523" s="7"/>
      <c r="I523" s="6"/>
    </row>
    <row r="524" spans="8:9" x14ac:dyDescent="0.25">
      <c r="H524" s="7"/>
      <c r="I524" s="6"/>
    </row>
    <row r="525" spans="8:9" x14ac:dyDescent="0.25">
      <c r="H525" s="7"/>
      <c r="I525" s="6"/>
    </row>
    <row r="526" spans="8:9" x14ac:dyDescent="0.25">
      <c r="H526" s="7"/>
      <c r="I526" s="6"/>
    </row>
    <row r="527" spans="8:9" x14ac:dyDescent="0.25">
      <c r="H527" s="7"/>
      <c r="I527" s="6"/>
    </row>
    <row r="528" spans="8:9" x14ac:dyDescent="0.25">
      <c r="H528" s="7"/>
      <c r="I528" s="6"/>
    </row>
    <row r="529" spans="8:9" x14ac:dyDescent="0.25">
      <c r="H529" s="7"/>
      <c r="I529" s="6"/>
    </row>
    <row r="530" spans="8:9" x14ac:dyDescent="0.25">
      <c r="H530" s="7"/>
      <c r="I530" s="6"/>
    </row>
    <row r="531" spans="8:9" x14ac:dyDescent="0.25">
      <c r="H531" s="7"/>
      <c r="I531" s="6"/>
    </row>
    <row r="532" spans="8:9" x14ac:dyDescent="0.25">
      <c r="H532" s="7"/>
      <c r="I532" s="6"/>
    </row>
    <row r="533" spans="8:9" x14ac:dyDescent="0.25">
      <c r="H533" s="7"/>
      <c r="I533" s="6"/>
    </row>
    <row r="534" spans="8:9" x14ac:dyDescent="0.25">
      <c r="H534" s="7"/>
      <c r="I534" s="6"/>
    </row>
    <row r="535" spans="8:9" x14ac:dyDescent="0.25">
      <c r="H535" s="7"/>
      <c r="I535" s="6"/>
    </row>
    <row r="536" spans="8:9" x14ac:dyDescent="0.25">
      <c r="H536" s="7"/>
      <c r="I536" s="6"/>
    </row>
    <row r="537" spans="8:9" x14ac:dyDescent="0.25">
      <c r="H537" s="7"/>
      <c r="I537" s="6"/>
    </row>
    <row r="538" spans="8:9" x14ac:dyDescent="0.25">
      <c r="H538" s="7"/>
      <c r="I538" s="6"/>
    </row>
    <row r="539" spans="8:9" x14ac:dyDescent="0.25">
      <c r="H539" s="7"/>
      <c r="I539" s="6"/>
    </row>
    <row r="540" spans="8:9" x14ac:dyDescent="0.25">
      <c r="H540" s="7"/>
      <c r="I540" s="6"/>
    </row>
    <row r="541" spans="8:9" x14ac:dyDescent="0.25">
      <c r="H541" s="7"/>
      <c r="I541" s="6"/>
    </row>
    <row r="542" spans="8:9" x14ac:dyDescent="0.25">
      <c r="H542" s="7"/>
      <c r="I542" s="6"/>
    </row>
    <row r="543" spans="8:9" x14ac:dyDescent="0.25">
      <c r="H543" s="7"/>
      <c r="I543" s="6"/>
    </row>
    <row r="544" spans="8:9" x14ac:dyDescent="0.25">
      <c r="H544" s="7"/>
      <c r="I544" s="6"/>
    </row>
    <row r="545" spans="8:9" x14ac:dyDescent="0.25">
      <c r="H545" s="7"/>
      <c r="I545" s="6"/>
    </row>
    <row r="546" spans="8:9" x14ac:dyDescent="0.25">
      <c r="H546" s="7"/>
      <c r="I546" s="6"/>
    </row>
    <row r="547" spans="8:9" x14ac:dyDescent="0.25">
      <c r="H547" s="7"/>
      <c r="I547" s="6"/>
    </row>
    <row r="548" spans="8:9" x14ac:dyDescent="0.25">
      <c r="H548" s="7"/>
      <c r="I548" s="6"/>
    </row>
    <row r="549" spans="8:9" x14ac:dyDescent="0.25">
      <c r="H549" s="7"/>
      <c r="I549" s="6"/>
    </row>
    <row r="550" spans="8:9" x14ac:dyDescent="0.25">
      <c r="H550" s="7"/>
      <c r="I550" s="6"/>
    </row>
    <row r="551" spans="8:9" x14ac:dyDescent="0.25">
      <c r="H551" s="7"/>
      <c r="I551" s="6"/>
    </row>
    <row r="552" spans="8:9" x14ac:dyDescent="0.25">
      <c r="H552" s="7"/>
      <c r="I552" s="6"/>
    </row>
    <row r="553" spans="8:9" x14ac:dyDescent="0.25">
      <c r="H553" s="7"/>
      <c r="I553" s="6"/>
    </row>
    <row r="554" spans="8:9" x14ac:dyDescent="0.25">
      <c r="H554" s="7"/>
      <c r="I554" s="6"/>
    </row>
    <row r="555" spans="8:9" x14ac:dyDescent="0.25">
      <c r="H555" s="7"/>
      <c r="I555" s="6"/>
    </row>
    <row r="556" spans="8:9" x14ac:dyDescent="0.25">
      <c r="H556" s="7"/>
      <c r="I556" s="6"/>
    </row>
    <row r="557" spans="8:9" x14ac:dyDescent="0.25">
      <c r="H557" s="7"/>
      <c r="I557" s="6"/>
    </row>
    <row r="558" spans="8:9" x14ac:dyDescent="0.25">
      <c r="H558" s="7"/>
      <c r="I558" s="6"/>
    </row>
    <row r="559" spans="8:9" x14ac:dyDescent="0.25">
      <c r="H559" s="7"/>
      <c r="I559" s="6"/>
    </row>
    <row r="560" spans="8:9" x14ac:dyDescent="0.25">
      <c r="H560" s="7"/>
      <c r="I560" s="6"/>
    </row>
    <row r="561" spans="8:9" x14ac:dyDescent="0.25">
      <c r="H561" s="7"/>
      <c r="I561" s="6"/>
    </row>
    <row r="562" spans="8:9" x14ac:dyDescent="0.25">
      <c r="H562" s="7"/>
      <c r="I562" s="6"/>
    </row>
    <row r="563" spans="8:9" x14ac:dyDescent="0.25">
      <c r="H563" s="7"/>
      <c r="I563" s="6"/>
    </row>
    <row r="564" spans="8:9" x14ac:dyDescent="0.25">
      <c r="H564" s="7"/>
      <c r="I564" s="6"/>
    </row>
    <row r="565" spans="8:9" x14ac:dyDescent="0.25">
      <c r="H565" s="7"/>
      <c r="I565" s="6"/>
    </row>
    <row r="566" spans="8:9" x14ac:dyDescent="0.25">
      <c r="H566" s="7"/>
      <c r="I566" s="6"/>
    </row>
    <row r="567" spans="8:9" x14ac:dyDescent="0.25">
      <c r="H567" s="7"/>
      <c r="I567" s="6"/>
    </row>
    <row r="568" spans="8:9" x14ac:dyDescent="0.25">
      <c r="H568" s="7"/>
      <c r="I568" s="6"/>
    </row>
    <row r="569" spans="8:9" x14ac:dyDescent="0.25">
      <c r="H569" s="7"/>
      <c r="I569" s="6"/>
    </row>
    <row r="570" spans="8:9" x14ac:dyDescent="0.25">
      <c r="H570" s="7"/>
      <c r="I570" s="6"/>
    </row>
    <row r="571" spans="8:9" x14ac:dyDescent="0.25">
      <c r="H571" s="7"/>
      <c r="I571" s="6"/>
    </row>
    <row r="572" spans="8:9" x14ac:dyDescent="0.25">
      <c r="H572" s="7"/>
      <c r="I572" s="6"/>
    </row>
    <row r="573" spans="8:9" x14ac:dyDescent="0.25">
      <c r="H573" s="7"/>
      <c r="I573" s="6"/>
    </row>
    <row r="574" spans="8:9" x14ac:dyDescent="0.25">
      <c r="H574" s="7"/>
      <c r="I574" s="6"/>
    </row>
    <row r="575" spans="8:9" x14ac:dyDescent="0.25">
      <c r="H575" s="7"/>
      <c r="I575" s="6"/>
    </row>
    <row r="576" spans="8:9" x14ac:dyDescent="0.25">
      <c r="H576" s="7"/>
      <c r="I576" s="6"/>
    </row>
    <row r="577" spans="8:9" x14ac:dyDescent="0.25">
      <c r="H577" s="7"/>
      <c r="I577" s="6"/>
    </row>
    <row r="578" spans="8:9" x14ac:dyDescent="0.25">
      <c r="H578" s="7"/>
      <c r="I578" s="6"/>
    </row>
    <row r="579" spans="8:9" x14ac:dyDescent="0.25">
      <c r="H579" s="7"/>
      <c r="I579" s="6"/>
    </row>
    <row r="580" spans="8:9" x14ac:dyDescent="0.25">
      <c r="H580" s="7"/>
      <c r="I580" s="6"/>
    </row>
    <row r="581" spans="8:9" x14ac:dyDescent="0.25">
      <c r="H581" s="7"/>
      <c r="I581" s="6"/>
    </row>
    <row r="582" spans="8:9" x14ac:dyDescent="0.25">
      <c r="H582" s="7"/>
      <c r="I582" s="6"/>
    </row>
    <row r="583" spans="8:9" x14ac:dyDescent="0.25">
      <c r="H583" s="7"/>
      <c r="I583" s="6"/>
    </row>
    <row r="584" spans="8:9" x14ac:dyDescent="0.25">
      <c r="H584" s="7"/>
      <c r="I584" s="6"/>
    </row>
    <row r="585" spans="8:9" x14ac:dyDescent="0.25">
      <c r="H585" s="7"/>
      <c r="I585" s="6"/>
    </row>
    <row r="586" spans="8:9" x14ac:dyDescent="0.25">
      <c r="H586" s="7"/>
      <c r="I586" s="6"/>
    </row>
    <row r="587" spans="8:9" x14ac:dyDescent="0.25">
      <c r="H587" s="7"/>
      <c r="I587" s="6"/>
    </row>
    <row r="588" spans="8:9" x14ac:dyDescent="0.25">
      <c r="H588" s="7"/>
      <c r="I588" s="6"/>
    </row>
    <row r="589" spans="8:9" x14ac:dyDescent="0.25">
      <c r="H589" s="7"/>
      <c r="I589" s="6"/>
    </row>
    <row r="590" spans="8:9" x14ac:dyDescent="0.25">
      <c r="H590" s="7"/>
      <c r="I590" s="6"/>
    </row>
    <row r="591" spans="8:9" x14ac:dyDescent="0.25">
      <c r="H591" s="7"/>
      <c r="I591" s="6"/>
    </row>
    <row r="592" spans="8:9" x14ac:dyDescent="0.25">
      <c r="H592" s="7"/>
      <c r="I592" s="6"/>
    </row>
    <row r="593" spans="8:9" x14ac:dyDescent="0.25">
      <c r="H593" s="7"/>
      <c r="I593" s="6"/>
    </row>
    <row r="594" spans="8:9" x14ac:dyDescent="0.25">
      <c r="H594" s="7"/>
      <c r="I594" s="6"/>
    </row>
    <row r="595" spans="8:9" x14ac:dyDescent="0.25">
      <c r="H595" s="7"/>
      <c r="I595" s="6"/>
    </row>
    <row r="596" spans="8:9" x14ac:dyDescent="0.25">
      <c r="H596" s="7"/>
      <c r="I596" s="6"/>
    </row>
    <row r="597" spans="8:9" x14ac:dyDescent="0.25">
      <c r="H597" s="7"/>
      <c r="I597" s="6"/>
    </row>
    <row r="598" spans="8:9" x14ac:dyDescent="0.25">
      <c r="H598" s="7"/>
      <c r="I598" s="6"/>
    </row>
    <row r="599" spans="8:9" x14ac:dyDescent="0.25">
      <c r="H599" s="7"/>
      <c r="I599" s="6"/>
    </row>
    <row r="600" spans="8:9" x14ac:dyDescent="0.25">
      <c r="H600" s="7"/>
      <c r="I600" s="6"/>
    </row>
    <row r="601" spans="8:9" x14ac:dyDescent="0.25">
      <c r="H601" s="7"/>
      <c r="I601" s="6"/>
    </row>
    <row r="602" spans="8:9" x14ac:dyDescent="0.25">
      <c r="H602" s="7"/>
      <c r="I602" s="6"/>
    </row>
    <row r="603" spans="8:9" x14ac:dyDescent="0.25">
      <c r="H603" s="7"/>
      <c r="I603" s="6"/>
    </row>
    <row r="604" spans="8:9" x14ac:dyDescent="0.25">
      <c r="H604" s="7"/>
      <c r="I604" s="6"/>
    </row>
    <row r="605" spans="8:9" x14ac:dyDescent="0.25">
      <c r="H605" s="7"/>
      <c r="I605" s="6"/>
    </row>
    <row r="606" spans="8:9" x14ac:dyDescent="0.25">
      <c r="H606" s="7"/>
      <c r="I606" s="6"/>
    </row>
    <row r="607" spans="8:9" x14ac:dyDescent="0.25">
      <c r="H607" s="7"/>
      <c r="I607" s="6"/>
    </row>
    <row r="608" spans="8:9" x14ac:dyDescent="0.25">
      <c r="H608" s="7"/>
      <c r="I608" s="6"/>
    </row>
    <row r="609" spans="8:9" x14ac:dyDescent="0.25">
      <c r="H609" s="7"/>
      <c r="I609" s="6"/>
    </row>
    <row r="610" spans="8:9" x14ac:dyDescent="0.25">
      <c r="H610" s="7"/>
      <c r="I610" s="6"/>
    </row>
    <row r="611" spans="8:9" x14ac:dyDescent="0.25">
      <c r="H611" s="7"/>
      <c r="I611" s="6"/>
    </row>
    <row r="612" spans="8:9" x14ac:dyDescent="0.25">
      <c r="H612" s="7"/>
      <c r="I612" s="6"/>
    </row>
    <row r="613" spans="8:9" x14ac:dyDescent="0.25">
      <c r="H613" s="7"/>
      <c r="I613" s="6"/>
    </row>
    <row r="614" spans="8:9" x14ac:dyDescent="0.25">
      <c r="H614" s="7"/>
      <c r="I614" s="6"/>
    </row>
    <row r="615" spans="8:9" x14ac:dyDescent="0.25">
      <c r="H615" s="7"/>
      <c r="I615" s="6"/>
    </row>
    <row r="616" spans="8:9" x14ac:dyDescent="0.25">
      <c r="H616" s="7"/>
      <c r="I616" s="6"/>
    </row>
    <row r="617" spans="8:9" x14ac:dyDescent="0.25">
      <c r="H617" s="7"/>
      <c r="I617" s="6"/>
    </row>
    <row r="618" spans="8:9" x14ac:dyDescent="0.25">
      <c r="H618" s="7"/>
      <c r="I618" s="6"/>
    </row>
    <row r="619" spans="8:9" x14ac:dyDescent="0.25">
      <c r="H619" s="7"/>
      <c r="I619" s="6"/>
    </row>
    <row r="620" spans="8:9" x14ac:dyDescent="0.25">
      <c r="H620" s="7"/>
      <c r="I620" s="6"/>
    </row>
    <row r="621" spans="8:9" x14ac:dyDescent="0.25">
      <c r="H621" s="7"/>
      <c r="I621" s="6"/>
    </row>
    <row r="622" spans="8:9" x14ac:dyDescent="0.25">
      <c r="H622" s="7"/>
      <c r="I622" s="6"/>
    </row>
    <row r="623" spans="8:9" x14ac:dyDescent="0.25">
      <c r="H623" s="7"/>
      <c r="I623" s="6"/>
    </row>
    <row r="624" spans="8:9" x14ac:dyDescent="0.25">
      <c r="H624" s="7"/>
      <c r="I624" s="6"/>
    </row>
    <row r="625" spans="8:9" x14ac:dyDescent="0.25">
      <c r="H625" s="7"/>
      <c r="I625" s="6"/>
    </row>
    <row r="626" spans="8:9" x14ac:dyDescent="0.25">
      <c r="H626" s="7"/>
      <c r="I626" s="6"/>
    </row>
    <row r="627" spans="8:9" x14ac:dyDescent="0.25">
      <c r="H627" s="7"/>
      <c r="I627" s="6"/>
    </row>
    <row r="628" spans="8:9" x14ac:dyDescent="0.25">
      <c r="H628" s="7"/>
      <c r="I628" s="6"/>
    </row>
    <row r="629" spans="8:9" x14ac:dyDescent="0.25">
      <c r="H629" s="7"/>
      <c r="I629" s="6"/>
    </row>
    <row r="630" spans="8:9" x14ac:dyDescent="0.25">
      <c r="H630" s="7"/>
      <c r="I630" s="6"/>
    </row>
    <row r="631" spans="8:9" x14ac:dyDescent="0.25">
      <c r="H631" s="7"/>
      <c r="I631" s="6"/>
    </row>
    <row r="632" spans="8:9" x14ac:dyDescent="0.25">
      <c r="H632" s="7"/>
      <c r="I632" s="6"/>
    </row>
    <row r="633" spans="8:9" x14ac:dyDescent="0.25">
      <c r="H633" s="7"/>
      <c r="I633" s="6"/>
    </row>
    <row r="634" spans="8:9" x14ac:dyDescent="0.25">
      <c r="H634" s="7"/>
      <c r="I634" s="6"/>
    </row>
    <row r="635" spans="8:9" x14ac:dyDescent="0.25">
      <c r="H635" s="7"/>
      <c r="I635" s="6"/>
    </row>
    <row r="636" spans="8:9" x14ac:dyDescent="0.25">
      <c r="H636" s="7"/>
      <c r="I636" s="6"/>
    </row>
    <row r="637" spans="8:9" x14ac:dyDescent="0.25">
      <c r="H637" s="7"/>
      <c r="I637" s="6"/>
    </row>
    <row r="638" spans="8:9" x14ac:dyDescent="0.25">
      <c r="H638" s="7"/>
      <c r="I638" s="6"/>
    </row>
    <row r="639" spans="8:9" x14ac:dyDescent="0.25">
      <c r="H639" s="7"/>
      <c r="I639" s="6"/>
    </row>
    <row r="640" spans="8:9" x14ac:dyDescent="0.25">
      <c r="H640" s="7"/>
      <c r="I640" s="6"/>
    </row>
    <row r="641" spans="8:9" x14ac:dyDescent="0.25">
      <c r="H641" s="7"/>
      <c r="I641" s="6"/>
    </row>
    <row r="642" spans="8:9" x14ac:dyDescent="0.25">
      <c r="H642" s="7"/>
      <c r="I642" s="6"/>
    </row>
    <row r="643" spans="8:9" x14ac:dyDescent="0.25">
      <c r="H643" s="7"/>
      <c r="I643" s="6"/>
    </row>
    <row r="644" spans="8:9" x14ac:dyDescent="0.25">
      <c r="H644" s="7"/>
      <c r="I644" s="6"/>
    </row>
    <row r="645" spans="8:9" x14ac:dyDescent="0.25">
      <c r="H645" s="7"/>
      <c r="I645" s="6"/>
    </row>
    <row r="646" spans="8:9" x14ac:dyDescent="0.25">
      <c r="H646" s="7"/>
      <c r="I646" s="6"/>
    </row>
    <row r="647" spans="8:9" x14ac:dyDescent="0.25">
      <c r="H647" s="7"/>
      <c r="I647" s="6"/>
    </row>
    <row r="648" spans="8:9" x14ac:dyDescent="0.25">
      <c r="H648" s="7"/>
      <c r="I648" s="6"/>
    </row>
    <row r="649" spans="8:9" x14ac:dyDescent="0.25">
      <c r="H649" s="7"/>
      <c r="I649" s="6"/>
    </row>
    <row r="650" spans="8:9" x14ac:dyDescent="0.25">
      <c r="H650" s="7"/>
      <c r="I650" s="6"/>
    </row>
    <row r="651" spans="8:9" x14ac:dyDescent="0.25">
      <c r="H651" s="7"/>
      <c r="I651" s="6"/>
    </row>
    <row r="652" spans="8:9" x14ac:dyDescent="0.25">
      <c r="H652" s="7"/>
      <c r="I652" s="6"/>
    </row>
    <row r="653" spans="8:9" x14ac:dyDescent="0.25">
      <c r="H653" s="7"/>
      <c r="I653" s="6"/>
    </row>
    <row r="654" spans="8:9" x14ac:dyDescent="0.25">
      <c r="H654" s="7"/>
      <c r="I654" s="6"/>
    </row>
    <row r="655" spans="8:9" x14ac:dyDescent="0.25">
      <c r="H655" s="7"/>
      <c r="I655" s="6"/>
    </row>
    <row r="656" spans="8:9" x14ac:dyDescent="0.25">
      <c r="H656" s="7"/>
      <c r="I656" s="6"/>
    </row>
    <row r="657" spans="8:9" x14ac:dyDescent="0.25">
      <c r="H657" s="7"/>
      <c r="I657" s="6"/>
    </row>
    <row r="658" spans="8:9" x14ac:dyDescent="0.25">
      <c r="H658" s="7"/>
      <c r="I658" s="6"/>
    </row>
    <row r="659" spans="8:9" x14ac:dyDescent="0.25">
      <c r="H659" s="7"/>
      <c r="I659" s="6"/>
    </row>
    <row r="660" spans="8:9" x14ac:dyDescent="0.25">
      <c r="H660" s="7"/>
      <c r="I660" s="6"/>
    </row>
    <row r="661" spans="8:9" x14ac:dyDescent="0.25">
      <c r="H661" s="7"/>
      <c r="I661" s="6"/>
    </row>
    <row r="662" spans="8:9" x14ac:dyDescent="0.25">
      <c r="H662" s="7"/>
      <c r="I662" s="6"/>
    </row>
    <row r="663" spans="8:9" x14ac:dyDescent="0.25">
      <c r="H663" s="7"/>
      <c r="I663" s="6"/>
    </row>
    <row r="664" spans="8:9" x14ac:dyDescent="0.25">
      <c r="H664" s="7"/>
      <c r="I664" s="6"/>
    </row>
    <row r="665" spans="8:9" x14ac:dyDescent="0.25">
      <c r="H665" s="7"/>
      <c r="I665" s="6"/>
    </row>
    <row r="666" spans="8:9" x14ac:dyDescent="0.25">
      <c r="H666" s="7"/>
      <c r="I666" s="6"/>
    </row>
    <row r="667" spans="8:9" x14ac:dyDescent="0.25">
      <c r="H667" s="7"/>
      <c r="I667" s="6"/>
    </row>
    <row r="668" spans="8:9" x14ac:dyDescent="0.25">
      <c r="H668" s="7"/>
      <c r="I668" s="6"/>
    </row>
    <row r="669" spans="8:9" x14ac:dyDescent="0.25">
      <c r="H669" s="7"/>
      <c r="I669" s="6"/>
    </row>
    <row r="670" spans="8:9" x14ac:dyDescent="0.25">
      <c r="H670" s="7"/>
      <c r="I670" s="6"/>
    </row>
    <row r="671" spans="8:9" x14ac:dyDescent="0.25">
      <c r="H671" s="7"/>
      <c r="I671" s="6"/>
    </row>
    <row r="672" spans="8:9" x14ac:dyDescent="0.25">
      <c r="H672" s="7"/>
      <c r="I672" s="6"/>
    </row>
    <row r="673" spans="8:9" x14ac:dyDescent="0.25">
      <c r="H673" s="7"/>
      <c r="I673" s="6"/>
    </row>
    <row r="674" spans="8:9" x14ac:dyDescent="0.25">
      <c r="H674" s="7"/>
      <c r="I674" s="6"/>
    </row>
    <row r="675" spans="8:9" x14ac:dyDescent="0.25">
      <c r="H675" s="7"/>
      <c r="I675" s="6"/>
    </row>
    <row r="676" spans="8:9" x14ac:dyDescent="0.25">
      <c r="H676" s="7"/>
      <c r="I676" s="6"/>
    </row>
    <row r="677" spans="8:9" x14ac:dyDescent="0.25">
      <c r="H677" s="7"/>
      <c r="I677" s="6"/>
    </row>
    <row r="678" spans="8:9" x14ac:dyDescent="0.25">
      <c r="H678" s="7"/>
      <c r="I678" s="6"/>
    </row>
    <row r="679" spans="8:9" x14ac:dyDescent="0.25">
      <c r="H679" s="7"/>
      <c r="I679" s="6"/>
    </row>
    <row r="680" spans="8:9" x14ac:dyDescent="0.25">
      <c r="H680" s="7"/>
      <c r="I680" s="6"/>
    </row>
    <row r="681" spans="8:9" x14ac:dyDescent="0.25">
      <c r="H681" s="7"/>
      <c r="I681" s="6"/>
    </row>
    <row r="682" spans="8:9" x14ac:dyDescent="0.25">
      <c r="H682" s="7"/>
      <c r="I682" s="6"/>
    </row>
    <row r="683" spans="8:9" x14ac:dyDescent="0.25">
      <c r="H683" s="7"/>
      <c r="I683" s="6"/>
    </row>
    <row r="684" spans="8:9" x14ac:dyDescent="0.25">
      <c r="H684" s="7"/>
      <c r="I684" s="6"/>
    </row>
    <row r="685" spans="8:9" x14ac:dyDescent="0.25">
      <c r="H685" s="7"/>
      <c r="I685" s="6"/>
    </row>
    <row r="686" spans="8:9" x14ac:dyDescent="0.25">
      <c r="H686" s="7"/>
      <c r="I686" s="6"/>
    </row>
    <row r="687" spans="8:9" x14ac:dyDescent="0.25">
      <c r="H687" s="7"/>
      <c r="I687" s="6"/>
    </row>
    <row r="688" spans="8:9" x14ac:dyDescent="0.25">
      <c r="H688" s="7"/>
      <c r="I688" s="6"/>
    </row>
    <row r="689" spans="8:9" x14ac:dyDescent="0.25">
      <c r="H689" s="7"/>
      <c r="I689" s="6"/>
    </row>
    <row r="690" spans="8:9" x14ac:dyDescent="0.25">
      <c r="H690" s="7"/>
      <c r="I690" s="6"/>
    </row>
    <row r="691" spans="8:9" x14ac:dyDescent="0.25">
      <c r="H691" s="7"/>
      <c r="I691" s="6"/>
    </row>
    <row r="692" spans="8:9" x14ac:dyDescent="0.25">
      <c r="H692" s="7"/>
      <c r="I692" s="6"/>
    </row>
    <row r="693" spans="8:9" x14ac:dyDescent="0.25">
      <c r="H693" s="7"/>
      <c r="I693" s="6"/>
    </row>
    <row r="694" spans="8:9" x14ac:dyDescent="0.25">
      <c r="H694" s="7"/>
      <c r="I694" s="6"/>
    </row>
    <row r="695" spans="8:9" x14ac:dyDescent="0.25">
      <c r="H695" s="7"/>
      <c r="I695" s="6"/>
    </row>
    <row r="696" spans="8:9" x14ac:dyDescent="0.25">
      <c r="H696" s="7"/>
      <c r="I696" s="6"/>
    </row>
    <row r="697" spans="8:9" x14ac:dyDescent="0.25">
      <c r="H697" s="7"/>
      <c r="I697" s="6"/>
    </row>
    <row r="698" spans="8:9" x14ac:dyDescent="0.25">
      <c r="H698" s="7"/>
      <c r="I698" s="6"/>
    </row>
    <row r="699" spans="8:9" x14ac:dyDescent="0.25">
      <c r="H699" s="7"/>
      <c r="I699" s="6"/>
    </row>
    <row r="700" spans="8:9" x14ac:dyDescent="0.25">
      <c r="H700" s="7"/>
      <c r="I700" s="6"/>
    </row>
    <row r="701" spans="8:9" x14ac:dyDescent="0.25">
      <c r="H701" s="7"/>
      <c r="I701" s="6"/>
    </row>
    <row r="702" spans="8:9" x14ac:dyDescent="0.25">
      <c r="H702" s="7"/>
      <c r="I702" s="6"/>
    </row>
    <row r="703" spans="8:9" x14ac:dyDescent="0.25">
      <c r="H703" s="7"/>
      <c r="I703" s="6"/>
    </row>
    <row r="704" spans="8:9" x14ac:dyDescent="0.25">
      <c r="H704" s="7"/>
      <c r="I704" s="6"/>
    </row>
    <row r="705" spans="8:9" x14ac:dyDescent="0.25">
      <c r="H705" s="7"/>
      <c r="I705" s="6"/>
    </row>
    <row r="706" spans="8:9" x14ac:dyDescent="0.25">
      <c r="H706" s="7"/>
      <c r="I706" s="6"/>
    </row>
    <row r="707" spans="8:9" x14ac:dyDescent="0.25">
      <c r="H707" s="7"/>
      <c r="I707" s="6"/>
    </row>
    <row r="708" spans="8:9" x14ac:dyDescent="0.25">
      <c r="H708" s="7"/>
      <c r="I708" s="6"/>
    </row>
    <row r="709" spans="8:9" x14ac:dyDescent="0.25">
      <c r="H709" s="7"/>
      <c r="I709" s="6"/>
    </row>
    <row r="710" spans="8:9" x14ac:dyDescent="0.25">
      <c r="H710" s="7"/>
      <c r="I710" s="6"/>
    </row>
    <row r="711" spans="8:9" x14ac:dyDescent="0.25">
      <c r="H711" s="7"/>
      <c r="I711" s="6"/>
    </row>
    <row r="712" spans="8:9" x14ac:dyDescent="0.25">
      <c r="H712" s="7"/>
      <c r="I712" s="6"/>
    </row>
    <row r="713" spans="8:9" x14ac:dyDescent="0.25">
      <c r="H713" s="7"/>
      <c r="I713" s="6"/>
    </row>
    <row r="714" spans="8:9" x14ac:dyDescent="0.25">
      <c r="H714" s="7"/>
      <c r="I714" s="6"/>
    </row>
    <row r="715" spans="8:9" x14ac:dyDescent="0.25">
      <c r="H715" s="7"/>
      <c r="I715" s="6"/>
    </row>
    <row r="716" spans="8:9" x14ac:dyDescent="0.25">
      <c r="H716" s="7"/>
      <c r="I716" s="6"/>
    </row>
    <row r="717" spans="8:9" x14ac:dyDescent="0.25">
      <c r="H717" s="7"/>
      <c r="I717" s="6"/>
    </row>
    <row r="718" spans="8:9" x14ac:dyDescent="0.25">
      <c r="H718" s="7"/>
      <c r="I718" s="6"/>
    </row>
    <row r="719" spans="8:9" x14ac:dyDescent="0.25">
      <c r="H719" s="7"/>
      <c r="I719" s="6"/>
    </row>
    <row r="720" spans="8:9" x14ac:dyDescent="0.25">
      <c r="H720" s="7"/>
      <c r="I720" s="6"/>
    </row>
    <row r="721" spans="8:9" x14ac:dyDescent="0.25">
      <c r="H721" s="7"/>
      <c r="I721" s="6"/>
    </row>
    <row r="722" spans="8:9" x14ac:dyDescent="0.25">
      <c r="H722" s="7"/>
      <c r="I722" s="6"/>
    </row>
    <row r="723" spans="8:9" x14ac:dyDescent="0.25">
      <c r="H723" s="7"/>
      <c r="I723" s="6"/>
    </row>
    <row r="724" spans="8:9" x14ac:dyDescent="0.25">
      <c r="H724" s="7"/>
      <c r="I724" s="6"/>
    </row>
    <row r="725" spans="8:9" x14ac:dyDescent="0.25">
      <c r="H725" s="7"/>
      <c r="I725" s="6"/>
    </row>
    <row r="726" spans="8:9" x14ac:dyDescent="0.25">
      <c r="H726" s="7"/>
      <c r="I726" s="6"/>
    </row>
    <row r="727" spans="8:9" x14ac:dyDescent="0.25">
      <c r="H727" s="7"/>
      <c r="I727" s="6"/>
    </row>
    <row r="728" spans="8:9" x14ac:dyDescent="0.25">
      <c r="H728" s="7"/>
      <c r="I728" s="6"/>
    </row>
    <row r="729" spans="8:9" x14ac:dyDescent="0.25">
      <c r="H729" s="7"/>
      <c r="I729" s="6"/>
    </row>
    <row r="730" spans="8:9" x14ac:dyDescent="0.25">
      <c r="H730" s="7"/>
      <c r="I730" s="6"/>
    </row>
    <row r="731" spans="8:9" x14ac:dyDescent="0.25">
      <c r="H731" s="7"/>
      <c r="I731" s="6"/>
    </row>
    <row r="732" spans="8:9" x14ac:dyDescent="0.25">
      <c r="H732" s="7"/>
      <c r="I732" s="6"/>
    </row>
    <row r="733" spans="8:9" x14ac:dyDescent="0.25">
      <c r="H733" s="7"/>
      <c r="I733" s="6"/>
    </row>
    <row r="734" spans="8:9" x14ac:dyDescent="0.25">
      <c r="H734" s="7"/>
      <c r="I734" s="6"/>
    </row>
    <row r="735" spans="8:9" x14ac:dyDescent="0.25">
      <c r="H735" s="7"/>
      <c r="I735" s="6"/>
    </row>
    <row r="736" spans="8:9" x14ac:dyDescent="0.25">
      <c r="H736" s="7"/>
      <c r="I736" s="6"/>
    </row>
    <row r="737" spans="8:9" x14ac:dyDescent="0.25">
      <c r="H737" s="7"/>
      <c r="I737" s="6"/>
    </row>
    <row r="738" spans="8:9" x14ac:dyDescent="0.25">
      <c r="H738" s="7"/>
      <c r="I738" s="6"/>
    </row>
    <row r="739" spans="8:9" x14ac:dyDescent="0.25">
      <c r="H739" s="7"/>
      <c r="I739" s="6"/>
    </row>
    <row r="740" spans="8:9" x14ac:dyDescent="0.25">
      <c r="H740" s="7"/>
      <c r="I740" s="6"/>
    </row>
    <row r="741" spans="8:9" x14ac:dyDescent="0.25">
      <c r="H741" s="7"/>
      <c r="I741" s="6"/>
    </row>
    <row r="742" spans="8:9" x14ac:dyDescent="0.25">
      <c r="H742" s="7"/>
      <c r="I742" s="6"/>
    </row>
    <row r="743" spans="8:9" x14ac:dyDescent="0.25">
      <c r="H743" s="7"/>
      <c r="I743" s="6"/>
    </row>
    <row r="744" spans="8:9" x14ac:dyDescent="0.25">
      <c r="H744" s="7"/>
      <c r="I744" s="6"/>
    </row>
    <row r="745" spans="8:9" x14ac:dyDescent="0.25">
      <c r="H745" s="7"/>
      <c r="I745" s="6"/>
    </row>
    <row r="746" spans="8:9" x14ac:dyDescent="0.25">
      <c r="H746" s="7"/>
      <c r="I746" s="6"/>
    </row>
    <row r="747" spans="8:9" x14ac:dyDescent="0.25">
      <c r="H747" s="7"/>
      <c r="I747" s="6"/>
    </row>
    <row r="748" spans="8:9" x14ac:dyDescent="0.25">
      <c r="H748" s="7"/>
      <c r="I748" s="6"/>
    </row>
    <row r="749" spans="8:9" x14ac:dyDescent="0.25">
      <c r="H749" s="7"/>
      <c r="I749" s="6"/>
    </row>
    <row r="750" spans="8:9" x14ac:dyDescent="0.25">
      <c r="H750" s="7"/>
      <c r="I750" s="6"/>
    </row>
    <row r="751" spans="8:9" x14ac:dyDescent="0.25">
      <c r="H751" s="7"/>
      <c r="I751" s="6"/>
    </row>
    <row r="752" spans="8:9" x14ac:dyDescent="0.25">
      <c r="H752" s="7"/>
      <c r="I752" s="6"/>
    </row>
    <row r="753" spans="8:9" x14ac:dyDescent="0.25">
      <c r="H753" s="7"/>
      <c r="I753" s="6"/>
    </row>
    <row r="754" spans="8:9" x14ac:dyDescent="0.25">
      <c r="H754" s="7"/>
      <c r="I754" s="6"/>
    </row>
    <row r="755" spans="8:9" x14ac:dyDescent="0.25">
      <c r="H755" s="7"/>
      <c r="I755" s="6"/>
    </row>
    <row r="756" spans="8:9" x14ac:dyDescent="0.25">
      <c r="H756" s="7"/>
      <c r="I756" s="6"/>
    </row>
    <row r="757" spans="8:9" x14ac:dyDescent="0.25">
      <c r="H757" s="7"/>
      <c r="I757" s="6"/>
    </row>
    <row r="758" spans="8:9" x14ac:dyDescent="0.25">
      <c r="H758" s="7"/>
      <c r="I758" s="6"/>
    </row>
    <row r="759" spans="8:9" x14ac:dyDescent="0.25">
      <c r="H759" s="7"/>
      <c r="I759" s="6"/>
    </row>
    <row r="760" spans="8:9" x14ac:dyDescent="0.25">
      <c r="H760" s="7"/>
      <c r="I760" s="6"/>
    </row>
    <row r="761" spans="8:9" x14ac:dyDescent="0.25">
      <c r="H761" s="7"/>
      <c r="I761" s="6"/>
    </row>
    <row r="762" spans="8:9" x14ac:dyDescent="0.25">
      <c r="H762" s="7"/>
      <c r="I762" s="6"/>
    </row>
    <row r="763" spans="8:9" x14ac:dyDescent="0.25">
      <c r="H763" s="7"/>
      <c r="I763" s="6"/>
    </row>
    <row r="764" spans="8:9" x14ac:dyDescent="0.25">
      <c r="H764" s="7"/>
      <c r="I764" s="6"/>
    </row>
    <row r="765" spans="8:9" x14ac:dyDescent="0.25">
      <c r="H765" s="7"/>
      <c r="I765" s="6"/>
    </row>
    <row r="766" spans="8:9" x14ac:dyDescent="0.25">
      <c r="H766" s="7"/>
      <c r="I766" s="6"/>
    </row>
    <row r="767" spans="8:9" x14ac:dyDescent="0.25">
      <c r="H767" s="7"/>
      <c r="I767" s="6"/>
    </row>
    <row r="768" spans="8:9" x14ac:dyDescent="0.25">
      <c r="H768" s="7"/>
      <c r="I768" s="6"/>
    </row>
    <row r="769" spans="8:9" x14ac:dyDescent="0.25">
      <c r="H769" s="7"/>
      <c r="I769" s="6"/>
    </row>
    <row r="770" spans="8:9" x14ac:dyDescent="0.25">
      <c r="H770" s="7"/>
      <c r="I770" s="6"/>
    </row>
    <row r="771" spans="8:9" x14ac:dyDescent="0.25">
      <c r="H771" s="7"/>
      <c r="I771" s="6"/>
    </row>
    <row r="772" spans="8:9" x14ac:dyDescent="0.25">
      <c r="H772" s="7"/>
      <c r="I772" s="6"/>
    </row>
    <row r="773" spans="8:9" x14ac:dyDescent="0.25">
      <c r="H773" s="7"/>
      <c r="I773" s="6"/>
    </row>
    <row r="774" spans="8:9" x14ac:dyDescent="0.25">
      <c r="H774" s="7"/>
      <c r="I774" s="6"/>
    </row>
    <row r="775" spans="8:9" x14ac:dyDescent="0.25">
      <c r="H775" s="7"/>
      <c r="I775" s="6"/>
    </row>
    <row r="776" spans="8:9" x14ac:dyDescent="0.25">
      <c r="H776" s="7"/>
      <c r="I776" s="6"/>
    </row>
    <row r="777" spans="8:9" x14ac:dyDescent="0.25">
      <c r="H777" s="7"/>
      <c r="I777" s="6"/>
    </row>
    <row r="778" spans="8:9" x14ac:dyDescent="0.25">
      <c r="H778" s="7"/>
      <c r="I778" s="6"/>
    </row>
    <row r="779" spans="8:9" x14ac:dyDescent="0.25">
      <c r="H779" s="7"/>
      <c r="I779" s="6"/>
    </row>
    <row r="780" spans="8:9" x14ac:dyDescent="0.25">
      <c r="H780" s="7"/>
      <c r="I780" s="6"/>
    </row>
    <row r="781" spans="8:9" x14ac:dyDescent="0.25">
      <c r="H781" s="7"/>
      <c r="I781" s="6"/>
    </row>
    <row r="782" spans="8:9" x14ac:dyDescent="0.25">
      <c r="H782" s="7"/>
      <c r="I782" s="6"/>
    </row>
    <row r="783" spans="8:9" x14ac:dyDescent="0.25">
      <c r="H783" s="7"/>
      <c r="I783" s="6"/>
    </row>
    <row r="784" spans="8:9" x14ac:dyDescent="0.25">
      <c r="H784" s="7"/>
      <c r="I784" s="6"/>
    </row>
    <row r="785" spans="8:9" x14ac:dyDescent="0.25">
      <c r="H785" s="7"/>
      <c r="I785" s="6"/>
    </row>
    <row r="786" spans="8:9" x14ac:dyDescent="0.25">
      <c r="H786" s="7"/>
      <c r="I786" s="6"/>
    </row>
    <row r="787" spans="8:9" x14ac:dyDescent="0.25">
      <c r="H787" s="7"/>
      <c r="I787" s="6"/>
    </row>
    <row r="788" spans="8:9" x14ac:dyDescent="0.25">
      <c r="H788" s="7"/>
      <c r="I788" s="6"/>
    </row>
    <row r="789" spans="8:9" x14ac:dyDescent="0.25">
      <c r="H789" s="7"/>
      <c r="I789" s="6"/>
    </row>
    <row r="790" spans="8:9" x14ac:dyDescent="0.25">
      <c r="H790" s="7"/>
      <c r="I790" s="6"/>
    </row>
    <row r="791" spans="8:9" x14ac:dyDescent="0.25">
      <c r="H791" s="7"/>
      <c r="I791" s="6"/>
    </row>
    <row r="792" spans="8:9" x14ac:dyDescent="0.25">
      <c r="H792" s="7"/>
      <c r="I792" s="6"/>
    </row>
    <row r="793" spans="8:9" x14ac:dyDescent="0.25">
      <c r="H793" s="7"/>
      <c r="I793" s="6"/>
    </row>
    <row r="794" spans="8:9" x14ac:dyDescent="0.25">
      <c r="H794" s="7"/>
      <c r="I794" s="6"/>
    </row>
    <row r="795" spans="8:9" x14ac:dyDescent="0.25">
      <c r="H795" s="7"/>
      <c r="I795" s="6"/>
    </row>
    <row r="796" spans="8:9" x14ac:dyDescent="0.25">
      <c r="H796" s="7"/>
      <c r="I796" s="6"/>
    </row>
    <row r="797" spans="8:9" x14ac:dyDescent="0.25">
      <c r="H797" s="7"/>
      <c r="I797" s="6"/>
    </row>
    <row r="798" spans="8:9" x14ac:dyDescent="0.25">
      <c r="H798" s="7"/>
      <c r="I798" s="6"/>
    </row>
    <row r="799" spans="8:9" x14ac:dyDescent="0.25">
      <c r="H799" s="7"/>
      <c r="I799" s="6"/>
    </row>
    <row r="800" spans="8:9" x14ac:dyDescent="0.25">
      <c r="H800" s="7"/>
      <c r="I800" s="6"/>
    </row>
    <row r="801" spans="8:9" x14ac:dyDescent="0.25">
      <c r="H801" s="7"/>
      <c r="I801" s="6"/>
    </row>
    <row r="802" spans="8:9" x14ac:dyDescent="0.25">
      <c r="H802" s="7"/>
      <c r="I802" s="6"/>
    </row>
    <row r="803" spans="8:9" x14ac:dyDescent="0.25">
      <c r="H803" s="7"/>
      <c r="I803" s="6"/>
    </row>
    <row r="804" spans="8:9" x14ac:dyDescent="0.25">
      <c r="H804" s="7"/>
      <c r="I804" s="6"/>
    </row>
    <row r="805" spans="8:9" x14ac:dyDescent="0.25">
      <c r="H805" s="7"/>
      <c r="I805" s="6"/>
    </row>
    <row r="806" spans="8:9" x14ac:dyDescent="0.25">
      <c r="H806" s="7"/>
      <c r="I806" s="6"/>
    </row>
    <row r="807" spans="8:9" x14ac:dyDescent="0.25">
      <c r="H807" s="7"/>
      <c r="I807" s="6"/>
    </row>
    <row r="808" spans="8:9" x14ac:dyDescent="0.25">
      <c r="H808" s="7"/>
      <c r="I808" s="6"/>
    </row>
    <row r="809" spans="8:9" x14ac:dyDescent="0.25">
      <c r="H809" s="7"/>
      <c r="I809" s="6"/>
    </row>
    <row r="810" spans="8:9" x14ac:dyDescent="0.25">
      <c r="H810" s="7"/>
      <c r="I810" s="6"/>
    </row>
    <row r="811" spans="8:9" x14ac:dyDescent="0.25">
      <c r="H811" s="7"/>
      <c r="I811" s="6"/>
    </row>
    <row r="812" spans="8:9" x14ac:dyDescent="0.25">
      <c r="H812" s="7"/>
      <c r="I812" s="6"/>
    </row>
    <row r="813" spans="8:9" x14ac:dyDescent="0.25">
      <c r="H813" s="7"/>
      <c r="I813" s="6"/>
    </row>
    <row r="814" spans="8:9" x14ac:dyDescent="0.25">
      <c r="H814" s="7"/>
      <c r="I814" s="6"/>
    </row>
    <row r="815" spans="8:9" x14ac:dyDescent="0.25">
      <c r="H815" s="7"/>
      <c r="I815" s="6"/>
    </row>
    <row r="816" spans="8:9" x14ac:dyDescent="0.25">
      <c r="H816" s="7"/>
      <c r="I816" s="6"/>
    </row>
    <row r="817" spans="8:9" x14ac:dyDescent="0.25">
      <c r="H817" s="7"/>
      <c r="I817" s="6"/>
    </row>
    <row r="818" spans="8:9" x14ac:dyDescent="0.25">
      <c r="H818" s="7"/>
      <c r="I818" s="6"/>
    </row>
    <row r="819" spans="8:9" x14ac:dyDescent="0.25">
      <c r="H819" s="7"/>
      <c r="I819" s="6"/>
    </row>
    <row r="820" spans="8:9" x14ac:dyDescent="0.25">
      <c r="H820" s="7"/>
      <c r="I820" s="6"/>
    </row>
    <row r="821" spans="8:9" x14ac:dyDescent="0.25">
      <c r="H821" s="7"/>
      <c r="I821" s="6"/>
    </row>
    <row r="822" spans="8:9" x14ac:dyDescent="0.25">
      <c r="H822" s="7"/>
      <c r="I822" s="6"/>
    </row>
    <row r="823" spans="8:9" x14ac:dyDescent="0.25">
      <c r="H823" s="7"/>
      <c r="I823" s="6"/>
    </row>
    <row r="824" spans="8:9" x14ac:dyDescent="0.25">
      <c r="H824" s="7"/>
      <c r="I824" s="6"/>
    </row>
    <row r="825" spans="8:9" x14ac:dyDescent="0.25">
      <c r="H825" s="7"/>
      <c r="I825" s="6"/>
    </row>
    <row r="826" spans="8:9" x14ac:dyDescent="0.25">
      <c r="H826" s="7"/>
      <c r="I826" s="6"/>
    </row>
    <row r="827" spans="8:9" x14ac:dyDescent="0.25">
      <c r="H827" s="7"/>
      <c r="I827" s="6"/>
    </row>
    <row r="828" spans="8:9" x14ac:dyDescent="0.25">
      <c r="H828" s="7"/>
      <c r="I828" s="6"/>
    </row>
    <row r="829" spans="8:9" x14ac:dyDescent="0.25">
      <c r="H829" s="7"/>
      <c r="I829" s="6"/>
    </row>
    <row r="830" spans="8:9" x14ac:dyDescent="0.25">
      <c r="H830" s="7"/>
      <c r="I830" s="6"/>
    </row>
    <row r="831" spans="8:9" x14ac:dyDescent="0.25">
      <c r="H831" s="7"/>
      <c r="I831" s="6"/>
    </row>
    <row r="832" spans="8:9" x14ac:dyDescent="0.25">
      <c r="H832" s="7"/>
      <c r="I832" s="6"/>
    </row>
    <row r="833" spans="8:9" x14ac:dyDescent="0.25">
      <c r="H833" s="7"/>
      <c r="I833" s="6"/>
    </row>
    <row r="834" spans="8:9" x14ac:dyDescent="0.25">
      <c r="H834" s="7"/>
      <c r="I834" s="6"/>
    </row>
    <row r="835" spans="8:9" x14ac:dyDescent="0.25">
      <c r="H835" s="7"/>
      <c r="I835" s="6"/>
    </row>
    <row r="836" spans="8:9" x14ac:dyDescent="0.25">
      <c r="H836" s="7"/>
      <c r="I836" s="6"/>
    </row>
    <row r="837" spans="8:9" x14ac:dyDescent="0.25">
      <c r="H837" s="7"/>
      <c r="I837" s="6"/>
    </row>
    <row r="838" spans="8:9" x14ac:dyDescent="0.25">
      <c r="H838" s="7"/>
      <c r="I838" s="6"/>
    </row>
    <row r="839" spans="8:9" x14ac:dyDescent="0.25">
      <c r="H839" s="7"/>
      <c r="I839" s="6"/>
    </row>
    <row r="840" spans="8:9" x14ac:dyDescent="0.25">
      <c r="H840" s="7"/>
      <c r="I840" s="6"/>
    </row>
    <row r="841" spans="8:9" x14ac:dyDescent="0.25">
      <c r="H841" s="7"/>
      <c r="I841" s="6"/>
    </row>
    <row r="842" spans="8:9" x14ac:dyDescent="0.25">
      <c r="H842" s="7"/>
      <c r="I842" s="6"/>
    </row>
    <row r="843" spans="8:9" x14ac:dyDescent="0.25">
      <c r="H843" s="7"/>
      <c r="I843" s="6"/>
    </row>
    <row r="844" spans="8:9" x14ac:dyDescent="0.25">
      <c r="H844" s="7"/>
      <c r="I844" s="6"/>
    </row>
    <row r="845" spans="8:9" x14ac:dyDescent="0.25">
      <c r="H845" s="7"/>
      <c r="I845" s="6"/>
    </row>
    <row r="846" spans="8:9" x14ac:dyDescent="0.25">
      <c r="H846" s="7"/>
      <c r="I846" s="6"/>
    </row>
    <row r="847" spans="8:9" x14ac:dyDescent="0.25">
      <c r="H847" s="7"/>
      <c r="I847" s="6"/>
    </row>
    <row r="848" spans="8:9" x14ac:dyDescent="0.25">
      <c r="H848" s="7"/>
      <c r="I848" s="6"/>
    </row>
    <row r="849" spans="8:9" x14ac:dyDescent="0.25">
      <c r="H849" s="7"/>
      <c r="I849" s="6"/>
    </row>
    <row r="850" spans="8:9" x14ac:dyDescent="0.25">
      <c r="H850" s="7"/>
      <c r="I850" s="6"/>
    </row>
    <row r="851" spans="8:9" x14ac:dyDescent="0.25">
      <c r="H851" s="7"/>
      <c r="I851" s="6"/>
    </row>
    <row r="852" spans="8:9" x14ac:dyDescent="0.25">
      <c r="H852" s="7"/>
      <c r="I852" s="6"/>
    </row>
    <row r="853" spans="8:9" x14ac:dyDescent="0.25">
      <c r="H853" s="7"/>
      <c r="I853" s="6"/>
    </row>
    <row r="854" spans="8:9" x14ac:dyDescent="0.25">
      <c r="H854" s="7"/>
      <c r="I854" s="6"/>
    </row>
    <row r="855" spans="8:9" x14ac:dyDescent="0.25">
      <c r="H855" s="7"/>
      <c r="I855" s="6"/>
    </row>
    <row r="856" spans="8:9" x14ac:dyDescent="0.25">
      <c r="H856" s="7"/>
      <c r="I856" s="6"/>
    </row>
    <row r="857" spans="8:9" x14ac:dyDescent="0.25">
      <c r="H857" s="7"/>
      <c r="I857" s="6"/>
    </row>
    <row r="858" spans="8:9" x14ac:dyDescent="0.25">
      <c r="H858" s="7"/>
      <c r="I858" s="6"/>
    </row>
    <row r="859" spans="8:9" x14ac:dyDescent="0.25">
      <c r="H859" s="7"/>
      <c r="I859" s="6"/>
    </row>
    <row r="860" spans="8:9" x14ac:dyDescent="0.25">
      <c r="H860" s="7"/>
      <c r="I860" s="6"/>
    </row>
    <row r="861" spans="8:9" x14ac:dyDescent="0.25">
      <c r="H861" s="7"/>
      <c r="I861" s="6"/>
    </row>
    <row r="862" spans="8:9" x14ac:dyDescent="0.25">
      <c r="H862" s="7"/>
      <c r="I862" s="6"/>
    </row>
    <row r="863" spans="8:9" x14ac:dyDescent="0.25">
      <c r="H863" s="7"/>
      <c r="I863" s="6"/>
    </row>
    <row r="864" spans="8:9" x14ac:dyDescent="0.25">
      <c r="H864" s="7"/>
      <c r="I864" s="6"/>
    </row>
    <row r="865" spans="8:9" x14ac:dyDescent="0.25">
      <c r="H865" s="7"/>
      <c r="I865" s="6"/>
    </row>
    <row r="866" spans="8:9" x14ac:dyDescent="0.25">
      <c r="H866" s="7"/>
      <c r="I866" s="6"/>
    </row>
    <row r="867" spans="8:9" x14ac:dyDescent="0.25">
      <c r="H867" s="7"/>
      <c r="I867" s="6"/>
    </row>
    <row r="868" spans="8:9" x14ac:dyDescent="0.25">
      <c r="H868" s="7"/>
      <c r="I868" s="6"/>
    </row>
    <row r="869" spans="8:9" x14ac:dyDescent="0.25">
      <c r="H869" s="7"/>
      <c r="I869" s="6"/>
    </row>
    <row r="870" spans="8:9" x14ac:dyDescent="0.25">
      <c r="H870" s="7"/>
      <c r="I870" s="6"/>
    </row>
    <row r="871" spans="8:9" x14ac:dyDescent="0.25">
      <c r="H871" s="7"/>
      <c r="I871" s="6"/>
    </row>
    <row r="872" spans="8:9" x14ac:dyDescent="0.25">
      <c r="H872" s="7"/>
      <c r="I872" s="6"/>
    </row>
    <row r="873" spans="8:9" x14ac:dyDescent="0.25">
      <c r="H873" s="7"/>
      <c r="I873" s="6"/>
    </row>
    <row r="874" spans="8:9" x14ac:dyDescent="0.25">
      <c r="H874" s="7"/>
      <c r="I874" s="6"/>
    </row>
    <row r="875" spans="8:9" x14ac:dyDescent="0.25">
      <c r="H875" s="7"/>
      <c r="I875" s="6"/>
    </row>
    <row r="876" spans="8:9" x14ac:dyDescent="0.25">
      <c r="H876" s="7"/>
      <c r="I876" s="6"/>
    </row>
    <row r="877" spans="8:9" x14ac:dyDescent="0.25">
      <c r="H877" s="7"/>
      <c r="I877" s="6"/>
    </row>
    <row r="878" spans="8:9" x14ac:dyDescent="0.25">
      <c r="H878" s="7"/>
      <c r="I878" s="6"/>
    </row>
    <row r="879" spans="8:9" x14ac:dyDescent="0.25">
      <c r="H879" s="7"/>
      <c r="I879" s="6"/>
    </row>
    <row r="880" spans="8:9" x14ac:dyDescent="0.25">
      <c r="H880" s="7"/>
      <c r="I880" s="6"/>
    </row>
    <row r="881" spans="8:9" x14ac:dyDescent="0.25">
      <c r="H881" s="7"/>
      <c r="I881" s="6"/>
    </row>
    <row r="882" spans="8:9" x14ac:dyDescent="0.25">
      <c r="H882" s="7"/>
      <c r="I882" s="6"/>
    </row>
    <row r="883" spans="8:9" x14ac:dyDescent="0.25">
      <c r="H883" s="7"/>
      <c r="I883" s="6"/>
    </row>
    <row r="884" spans="8:9" x14ac:dyDescent="0.25">
      <c r="H884" s="7"/>
      <c r="I884" s="6"/>
    </row>
    <row r="885" spans="8:9" x14ac:dyDescent="0.25">
      <c r="H885" s="7"/>
      <c r="I885" s="6"/>
    </row>
    <row r="886" spans="8:9" x14ac:dyDescent="0.25">
      <c r="H886" s="7"/>
      <c r="I886" s="6"/>
    </row>
    <row r="887" spans="8:9" x14ac:dyDescent="0.25">
      <c r="H887" s="7"/>
      <c r="I887" s="6"/>
    </row>
    <row r="888" spans="8:9" x14ac:dyDescent="0.25">
      <c r="H888" s="7"/>
      <c r="I888" s="6"/>
    </row>
    <row r="889" spans="8:9" x14ac:dyDescent="0.25">
      <c r="H889" s="7"/>
      <c r="I889" s="6"/>
    </row>
    <row r="890" spans="8:9" x14ac:dyDescent="0.25">
      <c r="H890" s="7"/>
      <c r="I890" s="6"/>
    </row>
    <row r="891" spans="8:9" x14ac:dyDescent="0.25">
      <c r="H891" s="7"/>
      <c r="I891" s="6"/>
    </row>
    <row r="892" spans="8:9" x14ac:dyDescent="0.25">
      <c r="H892" s="7"/>
      <c r="I892" s="6"/>
    </row>
    <row r="893" spans="8:9" x14ac:dyDescent="0.25">
      <c r="H893" s="7"/>
      <c r="I893" s="6"/>
    </row>
    <row r="894" spans="8:9" x14ac:dyDescent="0.25">
      <c r="H894" s="7"/>
      <c r="I894" s="6"/>
    </row>
    <row r="895" spans="8:9" x14ac:dyDescent="0.25">
      <c r="H895" s="7"/>
      <c r="I895" s="6"/>
    </row>
    <row r="896" spans="8:9" x14ac:dyDescent="0.25">
      <c r="H896" s="7"/>
      <c r="I896" s="6"/>
    </row>
    <row r="897" spans="8:9" x14ac:dyDescent="0.25">
      <c r="H897" s="7"/>
      <c r="I897" s="6"/>
    </row>
    <row r="898" spans="8:9" x14ac:dyDescent="0.25">
      <c r="H898" s="7"/>
      <c r="I898" s="6"/>
    </row>
    <row r="899" spans="8:9" x14ac:dyDescent="0.25">
      <c r="H899" s="7"/>
      <c r="I899" s="6"/>
    </row>
    <row r="900" spans="8:9" x14ac:dyDescent="0.25">
      <c r="H900" s="7"/>
      <c r="I900" s="6"/>
    </row>
    <row r="901" spans="8:9" x14ac:dyDescent="0.25">
      <c r="H901" s="7"/>
      <c r="I901" s="6"/>
    </row>
    <row r="902" spans="8:9" x14ac:dyDescent="0.25">
      <c r="H902" s="7"/>
      <c r="I902" s="6"/>
    </row>
    <row r="903" spans="8:9" x14ac:dyDescent="0.25">
      <c r="H903" s="7"/>
      <c r="I903" s="6"/>
    </row>
    <row r="904" spans="8:9" x14ac:dyDescent="0.25">
      <c r="H904" s="7"/>
      <c r="I904" s="6"/>
    </row>
    <row r="905" spans="8:9" x14ac:dyDescent="0.25">
      <c r="H905" s="7"/>
      <c r="I905" s="6"/>
    </row>
    <row r="906" spans="8:9" x14ac:dyDescent="0.25">
      <c r="H906" s="7"/>
      <c r="I906" s="6"/>
    </row>
    <row r="907" spans="8:9" x14ac:dyDescent="0.25">
      <c r="H907" s="7"/>
      <c r="I907" s="6"/>
    </row>
    <row r="908" spans="8:9" x14ac:dyDescent="0.25">
      <c r="H908" s="7"/>
      <c r="I908" s="6"/>
    </row>
    <row r="909" spans="8:9" x14ac:dyDescent="0.25">
      <c r="H909" s="7"/>
      <c r="I909" s="6"/>
    </row>
    <row r="910" spans="8:9" x14ac:dyDescent="0.25">
      <c r="H910" s="7"/>
      <c r="I910" s="6"/>
    </row>
    <row r="911" spans="8:9" x14ac:dyDescent="0.25">
      <c r="H911" s="7"/>
      <c r="I911" s="6"/>
    </row>
    <row r="912" spans="8:9" x14ac:dyDescent="0.25">
      <c r="H912" s="7"/>
      <c r="I912" s="6"/>
    </row>
    <row r="913" spans="8:9" x14ac:dyDescent="0.25">
      <c r="H913" s="7"/>
      <c r="I913" s="6"/>
    </row>
    <row r="914" spans="8:9" x14ac:dyDescent="0.25">
      <c r="H914" s="7"/>
      <c r="I914" s="6"/>
    </row>
    <row r="915" spans="8:9" x14ac:dyDescent="0.25">
      <c r="H915" s="7"/>
      <c r="I915" s="6"/>
    </row>
    <row r="916" spans="8:9" x14ac:dyDescent="0.25">
      <c r="H916" s="7"/>
      <c r="I916" s="6"/>
    </row>
    <row r="917" spans="8:9" x14ac:dyDescent="0.25">
      <c r="H917" s="7"/>
      <c r="I917" s="6"/>
    </row>
    <row r="918" spans="8:9" x14ac:dyDescent="0.25">
      <c r="H918" s="7"/>
      <c r="I918" s="6"/>
    </row>
    <row r="919" spans="8:9" x14ac:dyDescent="0.25">
      <c r="H919" s="7"/>
      <c r="I919" s="6"/>
    </row>
    <row r="920" spans="8:9" x14ac:dyDescent="0.25">
      <c r="H920" s="7"/>
      <c r="I920" s="6"/>
    </row>
    <row r="921" spans="8:9" x14ac:dyDescent="0.25">
      <c r="H921" s="7"/>
      <c r="I921" s="6"/>
    </row>
    <row r="922" spans="8:9" x14ac:dyDescent="0.25">
      <c r="H922" s="7"/>
      <c r="I922" s="6"/>
    </row>
    <row r="923" spans="8:9" x14ac:dyDescent="0.25">
      <c r="H923" s="7"/>
      <c r="I923" s="6"/>
    </row>
    <row r="924" spans="8:9" x14ac:dyDescent="0.25">
      <c r="H924" s="7"/>
      <c r="I924" s="6"/>
    </row>
    <row r="925" spans="8:9" x14ac:dyDescent="0.25">
      <c r="H925" s="7"/>
      <c r="I925" s="6"/>
    </row>
    <row r="926" spans="8:9" x14ac:dyDescent="0.25">
      <c r="H926" s="7"/>
      <c r="I926" s="6"/>
    </row>
    <row r="927" spans="8:9" x14ac:dyDescent="0.25">
      <c r="H927" s="7"/>
      <c r="I927" s="6"/>
    </row>
    <row r="928" spans="8:9" x14ac:dyDescent="0.25">
      <c r="H928" s="7"/>
      <c r="I928" s="6"/>
    </row>
    <row r="929" spans="8:9" x14ac:dyDescent="0.25">
      <c r="H929" s="7"/>
      <c r="I929" s="6"/>
    </row>
    <row r="930" spans="8:9" x14ac:dyDescent="0.25">
      <c r="H930" s="7"/>
      <c r="I930" s="6"/>
    </row>
    <row r="931" spans="8:9" x14ac:dyDescent="0.25">
      <c r="H931" s="7"/>
      <c r="I931" s="6"/>
    </row>
    <row r="932" spans="8:9" x14ac:dyDescent="0.25">
      <c r="H932" s="7"/>
      <c r="I932" s="6"/>
    </row>
    <row r="933" spans="8:9" x14ac:dyDescent="0.25">
      <c r="H933" s="7"/>
      <c r="I933" s="6"/>
    </row>
    <row r="934" spans="8:9" x14ac:dyDescent="0.25">
      <c r="H934" s="7"/>
      <c r="I934" s="6"/>
    </row>
    <row r="935" spans="8:9" x14ac:dyDescent="0.25">
      <c r="H935" s="7"/>
      <c r="I935" s="6"/>
    </row>
    <row r="936" spans="8:9" x14ac:dyDescent="0.25">
      <c r="H936" s="7"/>
      <c r="I936" s="6"/>
    </row>
    <row r="937" spans="8:9" x14ac:dyDescent="0.25">
      <c r="H937" s="7"/>
      <c r="I937" s="6"/>
    </row>
    <row r="938" spans="8:9" x14ac:dyDescent="0.25">
      <c r="H938" s="7"/>
      <c r="I938" s="6"/>
    </row>
    <row r="939" spans="8:9" x14ac:dyDescent="0.25">
      <c r="H939" s="7"/>
      <c r="I939" s="6"/>
    </row>
    <row r="940" spans="8:9" x14ac:dyDescent="0.25">
      <c r="H940" s="7"/>
      <c r="I940" s="6"/>
    </row>
    <row r="941" spans="8:9" x14ac:dyDescent="0.25">
      <c r="H941" s="7"/>
      <c r="I941" s="6"/>
    </row>
    <row r="942" spans="8:9" x14ac:dyDescent="0.25">
      <c r="H942" s="7"/>
      <c r="I942" s="6"/>
    </row>
    <row r="943" spans="8:9" x14ac:dyDescent="0.25">
      <c r="H943" s="7"/>
      <c r="I943" s="6"/>
    </row>
    <row r="944" spans="8:9" x14ac:dyDescent="0.25">
      <c r="H944" s="7"/>
      <c r="I944" s="6"/>
    </row>
    <row r="945" spans="8:9" x14ac:dyDescent="0.25">
      <c r="H945" s="7"/>
      <c r="I945" s="6"/>
    </row>
    <row r="946" spans="8:9" x14ac:dyDescent="0.25">
      <c r="H946" s="7"/>
      <c r="I946" s="6"/>
    </row>
    <row r="947" spans="8:9" x14ac:dyDescent="0.25">
      <c r="H947" s="7"/>
      <c r="I947" s="6"/>
    </row>
    <row r="948" spans="8:9" x14ac:dyDescent="0.25">
      <c r="H948" s="7"/>
      <c r="I948" s="6"/>
    </row>
    <row r="949" spans="8:9" x14ac:dyDescent="0.25">
      <c r="H949" s="7"/>
      <c r="I949" s="6"/>
    </row>
    <row r="950" spans="8:9" x14ac:dyDescent="0.25">
      <c r="H950" s="7"/>
      <c r="I950" s="6"/>
    </row>
    <row r="951" spans="8:9" x14ac:dyDescent="0.25">
      <c r="H951" s="7"/>
      <c r="I951" s="6"/>
    </row>
    <row r="952" spans="8:9" x14ac:dyDescent="0.25">
      <c r="H952" s="7"/>
      <c r="I952" s="6"/>
    </row>
    <row r="953" spans="8:9" x14ac:dyDescent="0.25">
      <c r="H953" s="7"/>
      <c r="I953" s="6"/>
    </row>
    <row r="954" spans="8:9" x14ac:dyDescent="0.25">
      <c r="H954" s="7"/>
      <c r="I954" s="6"/>
    </row>
    <row r="955" spans="8:9" x14ac:dyDescent="0.25">
      <c r="H955" s="7"/>
      <c r="I955" s="6"/>
    </row>
    <row r="956" spans="8:9" x14ac:dyDescent="0.25">
      <c r="H956" s="7"/>
      <c r="I956" s="6"/>
    </row>
    <row r="957" spans="8:9" x14ac:dyDescent="0.25">
      <c r="H957" s="7"/>
      <c r="I957" s="6"/>
    </row>
    <row r="958" spans="8:9" x14ac:dyDescent="0.25">
      <c r="H958" s="7"/>
      <c r="I958" s="6"/>
    </row>
    <row r="959" spans="8:9" x14ac:dyDescent="0.25">
      <c r="H959" s="7"/>
      <c r="I959" s="6"/>
    </row>
    <row r="960" spans="8:9" x14ac:dyDescent="0.25">
      <c r="H960" s="7"/>
      <c r="I960" s="6"/>
    </row>
    <row r="961" spans="8:9" x14ac:dyDescent="0.25">
      <c r="H961" s="7"/>
      <c r="I961" s="6"/>
    </row>
    <row r="962" spans="8:9" x14ac:dyDescent="0.25">
      <c r="H962" s="7"/>
      <c r="I962" s="6"/>
    </row>
    <row r="963" spans="8:9" x14ac:dyDescent="0.25">
      <c r="H963" s="7"/>
      <c r="I963" s="6"/>
    </row>
    <row r="964" spans="8:9" x14ac:dyDescent="0.25">
      <c r="H964" s="7"/>
      <c r="I964" s="6"/>
    </row>
    <row r="965" spans="8:9" x14ac:dyDescent="0.25">
      <c r="H965" s="7"/>
      <c r="I965" s="6"/>
    </row>
    <row r="966" spans="8:9" x14ac:dyDescent="0.25">
      <c r="H966" s="7"/>
      <c r="I966" s="6"/>
    </row>
    <row r="967" spans="8:9" x14ac:dyDescent="0.25">
      <c r="H967" s="7"/>
      <c r="I967" s="6"/>
    </row>
    <row r="968" spans="8:9" x14ac:dyDescent="0.25">
      <c r="H968" s="7"/>
      <c r="I968" s="6"/>
    </row>
    <row r="969" spans="8:9" x14ac:dyDescent="0.25">
      <c r="H969" s="7"/>
      <c r="I969" s="6"/>
    </row>
    <row r="970" spans="8:9" x14ac:dyDescent="0.25">
      <c r="H970" s="7"/>
      <c r="I970" s="6"/>
    </row>
    <row r="971" spans="8:9" x14ac:dyDescent="0.25">
      <c r="H971" s="7"/>
      <c r="I971" s="6"/>
    </row>
    <row r="972" spans="8:9" x14ac:dyDescent="0.25">
      <c r="H972" s="7"/>
      <c r="I972" s="6"/>
    </row>
    <row r="973" spans="8:9" x14ac:dyDescent="0.25">
      <c r="H973" s="7"/>
      <c r="I973" s="6"/>
    </row>
    <row r="974" spans="8:9" x14ac:dyDescent="0.25">
      <c r="H974" s="7"/>
      <c r="I974" s="6"/>
    </row>
    <row r="975" spans="8:9" x14ac:dyDescent="0.25">
      <c r="H975" s="7"/>
      <c r="I975" s="6"/>
    </row>
    <row r="976" spans="8:9" x14ac:dyDescent="0.25">
      <c r="H976" s="7"/>
      <c r="I976" s="6"/>
    </row>
    <row r="977" spans="8:9" x14ac:dyDescent="0.25">
      <c r="H977" s="7"/>
      <c r="I977" s="6"/>
    </row>
    <row r="978" spans="8:9" x14ac:dyDescent="0.25">
      <c r="H978" s="7"/>
      <c r="I978" s="6"/>
    </row>
    <row r="979" spans="8:9" x14ac:dyDescent="0.25">
      <c r="H979" s="7"/>
      <c r="I979" s="6"/>
    </row>
    <row r="980" spans="8:9" x14ac:dyDescent="0.25">
      <c r="H980" s="7"/>
      <c r="I980" s="6"/>
    </row>
    <row r="981" spans="8:9" x14ac:dyDescent="0.25">
      <c r="H981" s="7"/>
      <c r="I981" s="6"/>
    </row>
    <row r="982" spans="8:9" x14ac:dyDescent="0.25">
      <c r="H982" s="7"/>
      <c r="I982" s="6"/>
    </row>
    <row r="983" spans="8:9" x14ac:dyDescent="0.25">
      <c r="H983" s="7"/>
      <c r="I983" s="6"/>
    </row>
    <row r="984" spans="8:9" x14ac:dyDescent="0.25">
      <c r="H984" s="7"/>
      <c r="I984" s="6"/>
    </row>
    <row r="985" spans="8:9" x14ac:dyDescent="0.25">
      <c r="H985" s="7"/>
      <c r="I985" s="6"/>
    </row>
    <row r="986" spans="8:9" x14ac:dyDescent="0.25">
      <c r="H986" s="7"/>
      <c r="I986" s="6"/>
    </row>
    <row r="987" spans="8:9" x14ac:dyDescent="0.25">
      <c r="H987" s="7"/>
      <c r="I987" s="6"/>
    </row>
    <row r="988" spans="8:9" x14ac:dyDescent="0.25">
      <c r="H988" s="7"/>
      <c r="I988" s="6"/>
    </row>
    <row r="989" spans="8:9" x14ac:dyDescent="0.25">
      <c r="H989" s="7"/>
      <c r="I989" s="6"/>
    </row>
    <row r="990" spans="8:9" x14ac:dyDescent="0.25">
      <c r="H990" s="7"/>
      <c r="I990" s="6"/>
    </row>
    <row r="991" spans="8:9" x14ac:dyDescent="0.25">
      <c r="H991" s="7"/>
      <c r="I991" s="6"/>
    </row>
    <row r="992" spans="8:9" x14ac:dyDescent="0.25">
      <c r="H992" s="7"/>
      <c r="I992" s="6"/>
    </row>
    <row r="993" spans="8:9" x14ac:dyDescent="0.25">
      <c r="H993" s="7"/>
      <c r="I993" s="6"/>
    </row>
    <row r="994" spans="8:9" x14ac:dyDescent="0.25">
      <c r="H994" s="7"/>
      <c r="I994" s="6"/>
    </row>
    <row r="995" spans="8:9" x14ac:dyDescent="0.25">
      <c r="H995" s="7"/>
      <c r="I995" s="6"/>
    </row>
    <row r="996" spans="8:9" x14ac:dyDescent="0.25">
      <c r="H996" s="7"/>
      <c r="I996" s="6"/>
    </row>
    <row r="997" spans="8:9" x14ac:dyDescent="0.25">
      <c r="H997" s="7"/>
      <c r="I997" s="6"/>
    </row>
    <row r="998" spans="8:9" x14ac:dyDescent="0.25">
      <c r="H998" s="7"/>
      <c r="I998" s="6"/>
    </row>
    <row r="999" spans="8:9" x14ac:dyDescent="0.25">
      <c r="H999" s="7"/>
      <c r="I999" s="6"/>
    </row>
    <row r="1000" spans="8:9" x14ac:dyDescent="0.25">
      <c r="H1000" s="7"/>
      <c r="I1000" s="6"/>
    </row>
    <row r="1001" spans="8:9" x14ac:dyDescent="0.25">
      <c r="H1001" s="7"/>
      <c r="I1001" s="6"/>
    </row>
    <row r="1002" spans="8:9" x14ac:dyDescent="0.25">
      <c r="H1002" s="7"/>
      <c r="I1002" s="6"/>
    </row>
    <row r="1003" spans="8:9" x14ac:dyDescent="0.25">
      <c r="H1003" s="7"/>
      <c r="I1003" s="6"/>
    </row>
    <row r="1004" spans="8:9" x14ac:dyDescent="0.25">
      <c r="H1004" s="7"/>
      <c r="I1004" s="6"/>
    </row>
    <row r="1005" spans="8:9" x14ac:dyDescent="0.25">
      <c r="H1005" s="7"/>
      <c r="I1005" s="6"/>
    </row>
    <row r="1006" spans="8:9" x14ac:dyDescent="0.25">
      <c r="H1006" s="7"/>
      <c r="I1006" s="6"/>
    </row>
    <row r="1007" spans="8:9" x14ac:dyDescent="0.25">
      <c r="H1007" s="7"/>
      <c r="I1007" s="6"/>
    </row>
    <row r="1008" spans="8:9" x14ac:dyDescent="0.25">
      <c r="H1008" s="7"/>
      <c r="I1008" s="6"/>
    </row>
    <row r="1009" spans="8:9" x14ac:dyDescent="0.25">
      <c r="H1009" s="7"/>
      <c r="I1009" s="6"/>
    </row>
    <row r="1010" spans="8:9" x14ac:dyDescent="0.25">
      <c r="H1010" s="7"/>
      <c r="I1010" s="6"/>
    </row>
    <row r="1011" spans="8:9" x14ac:dyDescent="0.25">
      <c r="H1011" s="7"/>
      <c r="I1011" s="6"/>
    </row>
    <row r="1012" spans="8:9" x14ac:dyDescent="0.25">
      <c r="H1012" s="7"/>
      <c r="I1012" s="6"/>
    </row>
    <row r="1013" spans="8:9" x14ac:dyDescent="0.25">
      <c r="H1013" s="7"/>
      <c r="I1013" s="6"/>
    </row>
    <row r="1014" spans="8:9" x14ac:dyDescent="0.25">
      <c r="H1014" s="7"/>
      <c r="I1014" s="6"/>
    </row>
    <row r="1015" spans="8:9" x14ac:dyDescent="0.25">
      <c r="H1015" s="7"/>
      <c r="I1015" s="6"/>
    </row>
    <row r="1016" spans="8:9" x14ac:dyDescent="0.25">
      <c r="H1016" s="7"/>
      <c r="I1016" s="6"/>
    </row>
    <row r="1017" spans="8:9" x14ac:dyDescent="0.25">
      <c r="H1017" s="7"/>
      <c r="I1017" s="6"/>
    </row>
    <row r="1018" spans="8:9" x14ac:dyDescent="0.25">
      <c r="H1018" s="7"/>
      <c r="I1018" s="6"/>
    </row>
    <row r="1019" spans="8:9" x14ac:dyDescent="0.25">
      <c r="H1019" s="7"/>
      <c r="I1019" s="6"/>
    </row>
    <row r="1020" spans="8:9" x14ac:dyDescent="0.25">
      <c r="H1020" s="7"/>
      <c r="I1020" s="6"/>
    </row>
    <row r="1021" spans="8:9" x14ac:dyDescent="0.25">
      <c r="H1021" s="7"/>
      <c r="I1021" s="6"/>
    </row>
    <row r="1022" spans="8:9" x14ac:dyDescent="0.25">
      <c r="H1022" s="7"/>
      <c r="I1022" s="6"/>
    </row>
    <row r="1023" spans="8:9" x14ac:dyDescent="0.25">
      <c r="H1023" s="7"/>
      <c r="I1023" s="6"/>
    </row>
    <row r="1024" spans="8:9" x14ac:dyDescent="0.25">
      <c r="H1024" s="7"/>
      <c r="I1024" s="6"/>
    </row>
    <row r="1025" spans="8:9" x14ac:dyDescent="0.25">
      <c r="H1025" s="7"/>
      <c r="I1025" s="6"/>
    </row>
    <row r="1026" spans="8:9" x14ac:dyDescent="0.25">
      <c r="H1026" s="7"/>
      <c r="I1026" s="6"/>
    </row>
    <row r="1027" spans="8:9" x14ac:dyDescent="0.25">
      <c r="H1027" s="7"/>
      <c r="I1027" s="6"/>
    </row>
    <row r="1028" spans="8:9" x14ac:dyDescent="0.25">
      <c r="H1028" s="7"/>
      <c r="I1028" s="6"/>
    </row>
    <row r="1029" spans="8:9" x14ac:dyDescent="0.25">
      <c r="H1029" s="7"/>
      <c r="I1029" s="6"/>
    </row>
    <row r="1030" spans="8:9" x14ac:dyDescent="0.25">
      <c r="H1030" s="7"/>
      <c r="I1030" s="6"/>
    </row>
    <row r="1031" spans="8:9" x14ac:dyDescent="0.25">
      <c r="H1031" s="7"/>
      <c r="I1031" s="6"/>
    </row>
    <row r="1032" spans="8:9" x14ac:dyDescent="0.25">
      <c r="H1032" s="7"/>
      <c r="I1032" s="6"/>
    </row>
    <row r="1033" spans="8:9" x14ac:dyDescent="0.25">
      <c r="H1033" s="7"/>
      <c r="I1033" s="6"/>
    </row>
    <row r="1034" spans="8:9" x14ac:dyDescent="0.25">
      <c r="H1034" s="7"/>
      <c r="I1034" s="6"/>
    </row>
    <row r="1035" spans="8:9" x14ac:dyDescent="0.25">
      <c r="H1035" s="7"/>
      <c r="I1035" s="6"/>
    </row>
    <row r="1036" spans="8:9" x14ac:dyDescent="0.25">
      <c r="H1036" s="7"/>
      <c r="I1036" s="6"/>
    </row>
    <row r="1037" spans="8:9" x14ac:dyDescent="0.25">
      <c r="H1037" s="7"/>
      <c r="I1037" s="6"/>
    </row>
    <row r="1038" spans="8:9" x14ac:dyDescent="0.25">
      <c r="H1038" s="7"/>
      <c r="I1038" s="6"/>
    </row>
    <row r="1039" spans="8:9" x14ac:dyDescent="0.25">
      <c r="H1039" s="7"/>
      <c r="I1039" s="6"/>
    </row>
    <row r="1040" spans="8:9" x14ac:dyDescent="0.25">
      <c r="H1040" s="7"/>
      <c r="I1040" s="6"/>
    </row>
    <row r="1041" spans="8:9" x14ac:dyDescent="0.25">
      <c r="H1041" s="7"/>
      <c r="I1041" s="6"/>
    </row>
    <row r="1042" spans="8:9" x14ac:dyDescent="0.25">
      <c r="H1042" s="7"/>
      <c r="I1042" s="6"/>
    </row>
    <row r="1043" spans="8:9" x14ac:dyDescent="0.25">
      <c r="H1043" s="7"/>
      <c r="I1043" s="6"/>
    </row>
    <row r="1044" spans="8:9" x14ac:dyDescent="0.25">
      <c r="H1044" s="7"/>
      <c r="I1044" s="6"/>
    </row>
    <row r="1045" spans="8:9" x14ac:dyDescent="0.25">
      <c r="H1045" s="7"/>
      <c r="I1045" s="6"/>
    </row>
    <row r="1046" spans="8:9" x14ac:dyDescent="0.25">
      <c r="H1046" s="7"/>
      <c r="I1046" s="6"/>
    </row>
    <row r="1047" spans="8:9" x14ac:dyDescent="0.25">
      <c r="H1047" s="7"/>
      <c r="I1047" s="6"/>
    </row>
    <row r="1048" spans="8:9" x14ac:dyDescent="0.25">
      <c r="H1048" s="7"/>
      <c r="I1048" s="6"/>
    </row>
    <row r="1049" spans="8:9" x14ac:dyDescent="0.25">
      <c r="H1049" s="7"/>
      <c r="I1049" s="6"/>
    </row>
    <row r="1050" spans="8:9" x14ac:dyDescent="0.25">
      <c r="H1050" s="7"/>
      <c r="I1050" s="6"/>
    </row>
    <row r="1051" spans="8:9" x14ac:dyDescent="0.25">
      <c r="H1051" s="7"/>
      <c r="I1051" s="6"/>
    </row>
    <row r="1052" spans="8:9" x14ac:dyDescent="0.25">
      <c r="H1052" s="7"/>
      <c r="I1052" s="6"/>
    </row>
    <row r="1053" spans="8:9" x14ac:dyDescent="0.25">
      <c r="H1053" s="7"/>
      <c r="I1053" s="6"/>
    </row>
    <row r="1054" spans="8:9" x14ac:dyDescent="0.25">
      <c r="H1054" s="7"/>
      <c r="I1054" s="6"/>
    </row>
    <row r="1055" spans="8:9" x14ac:dyDescent="0.25">
      <c r="H1055" s="7"/>
      <c r="I1055" s="6"/>
    </row>
    <row r="1056" spans="8:9" x14ac:dyDescent="0.25">
      <c r="H1056" s="7"/>
      <c r="I1056" s="6"/>
    </row>
    <row r="1057" spans="8:9" x14ac:dyDescent="0.25">
      <c r="H1057" s="7"/>
      <c r="I1057" s="6"/>
    </row>
    <row r="1058" spans="8:9" x14ac:dyDescent="0.25">
      <c r="H1058" s="7"/>
      <c r="I1058" s="6"/>
    </row>
    <row r="1059" spans="8:9" x14ac:dyDescent="0.25">
      <c r="H1059" s="7"/>
      <c r="I1059" s="6"/>
    </row>
    <row r="1060" spans="8:9" x14ac:dyDescent="0.25">
      <c r="H1060" s="7"/>
      <c r="I1060" s="6"/>
    </row>
    <row r="1061" spans="8:9" x14ac:dyDescent="0.25">
      <c r="H1061" s="7"/>
      <c r="I1061" s="6"/>
    </row>
    <row r="1062" spans="8:9" x14ac:dyDescent="0.25">
      <c r="H1062" s="7"/>
      <c r="I1062" s="6"/>
    </row>
    <row r="1063" spans="8:9" x14ac:dyDescent="0.25">
      <c r="H1063" s="7"/>
      <c r="I1063" s="6"/>
    </row>
    <row r="1064" spans="8:9" x14ac:dyDescent="0.25">
      <c r="H1064" s="7"/>
      <c r="I1064" s="6"/>
    </row>
    <row r="1065" spans="8:9" x14ac:dyDescent="0.25">
      <c r="H1065" s="7"/>
      <c r="I1065" s="6"/>
    </row>
    <row r="1066" spans="8:9" x14ac:dyDescent="0.25">
      <c r="H1066" s="7"/>
      <c r="I1066" s="6"/>
    </row>
    <row r="1067" spans="8:9" x14ac:dyDescent="0.25">
      <c r="H1067" s="7"/>
      <c r="I1067" s="6"/>
    </row>
    <row r="1068" spans="8:9" x14ac:dyDescent="0.25">
      <c r="H1068" s="7"/>
      <c r="I1068" s="6"/>
    </row>
    <row r="1069" spans="8:9" x14ac:dyDescent="0.25">
      <c r="H1069" s="7"/>
      <c r="I1069" s="6"/>
    </row>
    <row r="1070" spans="8:9" x14ac:dyDescent="0.25">
      <c r="H1070" s="7"/>
      <c r="I1070" s="6"/>
    </row>
    <row r="1071" spans="8:9" x14ac:dyDescent="0.25">
      <c r="H1071" s="7"/>
      <c r="I1071" s="6"/>
    </row>
    <row r="1072" spans="8:9" x14ac:dyDescent="0.25">
      <c r="H1072" s="7"/>
      <c r="I1072" s="6"/>
    </row>
    <row r="1073" spans="8:9" x14ac:dyDescent="0.25">
      <c r="H1073" s="7"/>
      <c r="I1073" s="6"/>
    </row>
    <row r="1074" spans="8:9" x14ac:dyDescent="0.25">
      <c r="H1074" s="7"/>
      <c r="I1074" s="6"/>
    </row>
    <row r="1075" spans="8:9" x14ac:dyDescent="0.25">
      <c r="H1075" s="7"/>
      <c r="I1075" s="6"/>
    </row>
    <row r="1076" spans="8:9" x14ac:dyDescent="0.25">
      <c r="H1076" s="7"/>
      <c r="I1076" s="6"/>
    </row>
    <row r="1077" spans="8:9" x14ac:dyDescent="0.25">
      <c r="H1077" s="7"/>
      <c r="I1077" s="6"/>
    </row>
    <row r="1078" spans="8:9" x14ac:dyDescent="0.25">
      <c r="H1078" s="7"/>
      <c r="I1078" s="6"/>
    </row>
    <row r="1079" spans="8:9" x14ac:dyDescent="0.25">
      <c r="H1079" s="7"/>
      <c r="I1079" s="6"/>
    </row>
    <row r="1080" spans="8:9" x14ac:dyDescent="0.25">
      <c r="H1080" s="7"/>
      <c r="I1080" s="6"/>
    </row>
    <row r="1081" spans="8:9" x14ac:dyDescent="0.25">
      <c r="H1081" s="7"/>
      <c r="I1081" s="6"/>
    </row>
    <row r="1082" spans="8:9" x14ac:dyDescent="0.25">
      <c r="H1082" s="7"/>
      <c r="I1082" s="6"/>
    </row>
    <row r="1083" spans="8:9" x14ac:dyDescent="0.25">
      <c r="H1083" s="7"/>
      <c r="I1083" s="6"/>
    </row>
    <row r="1084" spans="8:9" x14ac:dyDescent="0.25">
      <c r="H1084" s="7"/>
      <c r="I1084" s="6"/>
    </row>
    <row r="1085" spans="8:9" x14ac:dyDescent="0.25">
      <c r="H1085" s="7"/>
      <c r="I1085" s="6"/>
    </row>
    <row r="1086" spans="8:9" x14ac:dyDescent="0.25">
      <c r="H1086" s="7"/>
      <c r="I1086" s="6"/>
    </row>
    <row r="1087" spans="8:9" x14ac:dyDescent="0.25">
      <c r="H1087" s="7"/>
      <c r="I1087" s="6"/>
    </row>
    <row r="1088" spans="8:9" x14ac:dyDescent="0.25">
      <c r="H1088" s="7"/>
      <c r="I1088" s="6"/>
    </row>
    <row r="1089" spans="8:9" x14ac:dyDescent="0.25">
      <c r="H1089" s="7"/>
      <c r="I1089" s="6"/>
    </row>
    <row r="1090" spans="8:9" x14ac:dyDescent="0.25">
      <c r="H1090" s="7"/>
      <c r="I1090" s="6"/>
    </row>
    <row r="1091" spans="8:9" x14ac:dyDescent="0.25">
      <c r="H1091" s="7"/>
      <c r="I1091" s="6"/>
    </row>
    <row r="1092" spans="8:9" x14ac:dyDescent="0.25">
      <c r="H1092" s="7"/>
      <c r="I1092" s="6"/>
    </row>
    <row r="1093" spans="8:9" x14ac:dyDescent="0.25">
      <c r="H1093" s="7"/>
      <c r="I1093" s="6"/>
    </row>
    <row r="1094" spans="8:9" x14ac:dyDescent="0.25">
      <c r="H1094" s="7"/>
      <c r="I1094" s="6"/>
    </row>
    <row r="1095" spans="8:9" x14ac:dyDescent="0.25">
      <c r="H1095" s="7"/>
      <c r="I1095" s="6"/>
    </row>
    <row r="1096" spans="8:9" x14ac:dyDescent="0.25">
      <c r="H1096" s="7"/>
      <c r="I1096" s="6"/>
    </row>
    <row r="1097" spans="8:9" x14ac:dyDescent="0.25">
      <c r="H1097" s="7"/>
      <c r="I1097" s="6"/>
    </row>
    <row r="1098" spans="8:9" x14ac:dyDescent="0.25">
      <c r="H1098" s="7"/>
      <c r="I1098" s="6"/>
    </row>
    <row r="1099" spans="8:9" x14ac:dyDescent="0.25">
      <c r="H1099" s="7"/>
      <c r="I1099" s="6"/>
    </row>
    <row r="1100" spans="8:9" x14ac:dyDescent="0.25">
      <c r="H1100" s="7"/>
      <c r="I1100" s="6"/>
    </row>
    <row r="1101" spans="8:9" x14ac:dyDescent="0.25">
      <c r="H1101" s="7"/>
      <c r="I1101" s="6"/>
    </row>
    <row r="1102" spans="8:9" x14ac:dyDescent="0.25">
      <c r="H1102" s="7"/>
      <c r="I1102" s="6"/>
    </row>
    <row r="1103" spans="8:9" x14ac:dyDescent="0.25">
      <c r="H1103" s="7"/>
      <c r="I1103" s="6"/>
    </row>
    <row r="1104" spans="8:9" x14ac:dyDescent="0.25">
      <c r="H1104" s="7"/>
      <c r="I1104" s="6"/>
    </row>
    <row r="1105" spans="8:9" x14ac:dyDescent="0.25">
      <c r="H1105" s="7"/>
      <c r="I1105" s="6"/>
    </row>
    <row r="1106" spans="8:9" x14ac:dyDescent="0.25">
      <c r="H1106" s="7"/>
      <c r="I1106" s="6"/>
    </row>
    <row r="1107" spans="8:9" x14ac:dyDescent="0.25">
      <c r="H1107" s="7"/>
      <c r="I1107" s="6"/>
    </row>
    <row r="1108" spans="8:9" x14ac:dyDescent="0.25">
      <c r="H1108" s="7"/>
      <c r="I1108" s="6"/>
    </row>
    <row r="1109" spans="8:9" x14ac:dyDescent="0.25">
      <c r="H1109" s="7"/>
      <c r="I1109" s="6"/>
    </row>
    <row r="1110" spans="8:9" x14ac:dyDescent="0.25">
      <c r="H1110" s="7"/>
      <c r="I1110" s="6"/>
    </row>
    <row r="1111" spans="8:9" x14ac:dyDescent="0.25">
      <c r="H1111" s="7"/>
      <c r="I1111" s="6"/>
    </row>
    <row r="1112" spans="8:9" x14ac:dyDescent="0.25">
      <c r="H1112" s="7"/>
      <c r="I1112" s="6"/>
    </row>
    <row r="1113" spans="8:9" x14ac:dyDescent="0.25">
      <c r="H1113" s="7"/>
      <c r="I1113" s="6"/>
    </row>
    <row r="1114" spans="8:9" x14ac:dyDescent="0.25">
      <c r="H1114" s="7"/>
      <c r="I1114" s="6"/>
    </row>
    <row r="1115" spans="8:9" x14ac:dyDescent="0.25">
      <c r="H1115" s="7"/>
      <c r="I1115" s="6"/>
    </row>
    <row r="1116" spans="8:9" x14ac:dyDescent="0.25">
      <c r="H1116" s="7"/>
      <c r="I1116" s="6"/>
    </row>
    <row r="1117" spans="8:9" x14ac:dyDescent="0.25">
      <c r="H1117" s="7"/>
      <c r="I1117" s="6"/>
    </row>
    <row r="1118" spans="8:9" x14ac:dyDescent="0.25">
      <c r="H1118" s="7"/>
      <c r="I1118" s="6"/>
    </row>
    <row r="1119" spans="8:9" x14ac:dyDescent="0.25">
      <c r="H1119" s="7"/>
      <c r="I1119" s="6"/>
    </row>
    <row r="1120" spans="8:9" x14ac:dyDescent="0.25">
      <c r="H1120" s="7"/>
      <c r="I1120" s="6"/>
    </row>
    <row r="1121" spans="8:9" x14ac:dyDescent="0.25">
      <c r="H1121" s="7"/>
      <c r="I1121" s="6"/>
    </row>
    <row r="1122" spans="8:9" x14ac:dyDescent="0.25">
      <c r="H1122" s="7"/>
      <c r="I1122" s="6"/>
    </row>
    <row r="1123" spans="8:9" x14ac:dyDescent="0.25">
      <c r="H1123" s="7"/>
      <c r="I1123" s="6"/>
    </row>
    <row r="1124" spans="8:9" x14ac:dyDescent="0.25">
      <c r="H1124" s="7"/>
      <c r="I1124" s="6"/>
    </row>
    <row r="1125" spans="8:9" x14ac:dyDescent="0.25">
      <c r="H1125" s="7"/>
      <c r="I1125" s="6"/>
    </row>
    <row r="1126" spans="8:9" x14ac:dyDescent="0.25">
      <c r="H1126" s="7"/>
      <c r="I1126" s="6"/>
    </row>
    <row r="1127" spans="8:9" x14ac:dyDescent="0.25">
      <c r="H1127" s="7"/>
      <c r="I1127" s="6"/>
    </row>
    <row r="1128" spans="8:9" x14ac:dyDescent="0.25">
      <c r="H1128" s="7"/>
      <c r="I1128" s="6"/>
    </row>
    <row r="1129" spans="8:9" x14ac:dyDescent="0.25">
      <c r="H1129" s="7"/>
      <c r="I1129" s="6"/>
    </row>
    <row r="1130" spans="8:9" x14ac:dyDescent="0.25">
      <c r="H1130" s="7"/>
      <c r="I1130" s="6"/>
    </row>
    <row r="1131" spans="8:9" x14ac:dyDescent="0.25">
      <c r="H1131" s="7"/>
      <c r="I1131" s="6"/>
    </row>
    <row r="1132" spans="8:9" x14ac:dyDescent="0.25">
      <c r="H1132" s="7"/>
      <c r="I1132" s="6"/>
    </row>
    <row r="1133" spans="8:9" x14ac:dyDescent="0.25">
      <c r="H1133" s="7"/>
      <c r="I1133" s="6"/>
    </row>
    <row r="1134" spans="8:9" x14ac:dyDescent="0.25">
      <c r="H1134" s="7"/>
      <c r="I1134" s="6"/>
    </row>
    <row r="1135" spans="8:9" x14ac:dyDescent="0.25">
      <c r="H1135" s="7"/>
      <c r="I1135" s="6"/>
    </row>
    <row r="1136" spans="8:9" x14ac:dyDescent="0.25">
      <c r="H1136" s="7"/>
      <c r="I1136" s="6"/>
    </row>
    <row r="1137" spans="8:9" x14ac:dyDescent="0.25">
      <c r="H1137" s="7"/>
      <c r="I1137" s="6"/>
    </row>
    <row r="1138" spans="8:9" x14ac:dyDescent="0.25">
      <c r="H1138" s="7"/>
      <c r="I1138" s="6"/>
    </row>
    <row r="1139" spans="8:9" x14ac:dyDescent="0.25">
      <c r="H1139" s="7"/>
      <c r="I1139" s="6"/>
    </row>
    <row r="1140" spans="8:9" x14ac:dyDescent="0.25">
      <c r="H1140" s="7"/>
      <c r="I1140" s="6"/>
    </row>
    <row r="1141" spans="8:9" x14ac:dyDescent="0.25">
      <c r="H1141" s="7"/>
      <c r="I1141" s="6"/>
    </row>
    <row r="1142" spans="8:9" x14ac:dyDescent="0.25">
      <c r="H1142" s="7"/>
      <c r="I1142" s="6"/>
    </row>
    <row r="1143" spans="8:9" x14ac:dyDescent="0.25">
      <c r="H1143" s="7"/>
      <c r="I1143" s="6"/>
    </row>
    <row r="1144" spans="8:9" x14ac:dyDescent="0.25">
      <c r="H1144" s="7"/>
      <c r="I1144" s="6"/>
    </row>
    <row r="1145" spans="8:9" x14ac:dyDescent="0.25">
      <c r="H1145" s="7"/>
      <c r="I1145" s="6"/>
    </row>
    <row r="1146" spans="8:9" x14ac:dyDescent="0.25">
      <c r="H1146" s="7"/>
      <c r="I1146" s="6"/>
    </row>
    <row r="1147" spans="8:9" x14ac:dyDescent="0.25">
      <c r="H1147" s="7"/>
      <c r="I1147" s="6"/>
    </row>
    <row r="1148" spans="8:9" x14ac:dyDescent="0.25">
      <c r="H1148" s="7"/>
      <c r="I1148" s="6"/>
    </row>
    <row r="1149" spans="8:9" x14ac:dyDescent="0.25">
      <c r="H1149" s="7"/>
      <c r="I1149" s="6"/>
    </row>
    <row r="1150" spans="8:9" x14ac:dyDescent="0.25">
      <c r="H1150" s="7"/>
      <c r="I1150" s="6"/>
    </row>
    <row r="1151" spans="8:9" x14ac:dyDescent="0.25">
      <c r="H1151" s="7"/>
      <c r="I1151" s="6"/>
    </row>
    <row r="1152" spans="8:9" x14ac:dyDescent="0.25">
      <c r="H1152" s="7"/>
      <c r="I1152" s="6"/>
    </row>
    <row r="1153" spans="8:9" x14ac:dyDescent="0.25">
      <c r="H1153" s="7"/>
      <c r="I1153" s="6"/>
    </row>
    <row r="1154" spans="8:9" x14ac:dyDescent="0.25">
      <c r="H1154" s="7"/>
      <c r="I1154" s="6"/>
    </row>
    <row r="1155" spans="8:9" x14ac:dyDescent="0.25">
      <c r="H1155" s="7"/>
      <c r="I1155" s="6"/>
    </row>
    <row r="1156" spans="8:9" x14ac:dyDescent="0.25">
      <c r="H1156" s="7"/>
      <c r="I1156" s="6"/>
    </row>
    <row r="1157" spans="8:9" x14ac:dyDescent="0.25">
      <c r="H1157" s="7"/>
      <c r="I1157" s="6"/>
    </row>
    <row r="1158" spans="8:9" x14ac:dyDescent="0.25">
      <c r="H1158" s="7"/>
      <c r="I1158" s="6"/>
    </row>
    <row r="1159" spans="8:9" x14ac:dyDescent="0.25">
      <c r="H1159" s="7"/>
      <c r="I1159" s="6"/>
    </row>
    <row r="1160" spans="8:9" x14ac:dyDescent="0.25">
      <c r="H1160" s="7"/>
      <c r="I1160" s="6"/>
    </row>
    <row r="1161" spans="8:9" x14ac:dyDescent="0.25">
      <c r="H1161" s="7"/>
      <c r="I1161" s="6"/>
    </row>
    <row r="1162" spans="8:9" x14ac:dyDescent="0.25">
      <c r="H1162" s="7"/>
      <c r="I1162" s="6"/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08"/>
  <sheetViews>
    <sheetView topLeftCell="A13" workbookViewId="0">
      <selection activeCell="E26" sqref="E26:G2008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  <col min="9" max="9" width="14.36328125" customWidth="1"/>
    <col min="11" max="11" width="10.453125" bestFit="1" customWidth="1"/>
  </cols>
  <sheetData>
    <row r="1" spans="1:11" x14ac:dyDescent="0.25">
      <c r="E1" s="17"/>
      <c r="F1" s="21"/>
      <c r="G1" s="18"/>
      <c r="I1" s="17"/>
      <c r="J1" s="21"/>
      <c r="K1" s="18"/>
    </row>
    <row r="2" spans="1:11" x14ac:dyDescent="0.25">
      <c r="E2" s="19"/>
      <c r="F2" s="22"/>
      <c r="G2" s="20"/>
      <c r="I2" s="19"/>
      <c r="J2" s="22"/>
      <c r="K2" s="20"/>
    </row>
    <row r="3" spans="1:11" x14ac:dyDescent="0.25">
      <c r="A3" s="14"/>
      <c r="B3" s="4"/>
      <c r="C3" s="4"/>
      <c r="E3" s="4"/>
      <c r="F3" s="4"/>
      <c r="G3" s="4"/>
      <c r="I3" s="4"/>
      <c r="J3" s="4"/>
      <c r="K3" s="4"/>
    </row>
    <row r="4" spans="1:11" x14ac:dyDescent="0.25">
      <c r="C4" s="1"/>
      <c r="E4" s="4"/>
      <c r="F4" s="4"/>
      <c r="G4" s="5"/>
      <c r="I4" s="4"/>
      <c r="J4" s="4"/>
      <c r="K4" s="5"/>
    </row>
    <row r="5" spans="1:11" x14ac:dyDescent="0.25">
      <c r="C5" s="1"/>
      <c r="E5" s="4"/>
      <c r="F5" s="4"/>
      <c r="G5" s="5"/>
      <c r="I5" s="4"/>
      <c r="J5" s="4"/>
      <c r="K5" s="5"/>
    </row>
    <row r="6" spans="1:11" x14ac:dyDescent="0.25">
      <c r="C6" s="1"/>
      <c r="E6" s="4"/>
      <c r="F6" s="4"/>
      <c r="G6" s="5"/>
      <c r="I6" s="4"/>
      <c r="J6" s="4"/>
      <c r="K6" s="5"/>
    </row>
    <row r="7" spans="1:11" x14ac:dyDescent="0.25">
      <c r="C7" s="1"/>
      <c r="E7" s="4"/>
      <c r="F7" s="4"/>
      <c r="G7" s="5"/>
      <c r="I7" s="4"/>
      <c r="J7" s="4"/>
      <c r="K7" s="5"/>
    </row>
    <row r="8" spans="1:11" x14ac:dyDescent="0.25">
      <c r="C8" s="1"/>
      <c r="E8" s="4"/>
      <c r="F8" s="4"/>
      <c r="G8" s="5"/>
      <c r="I8" s="4"/>
      <c r="J8" s="4"/>
      <c r="K8" s="5"/>
    </row>
    <row r="9" spans="1:11" x14ac:dyDescent="0.25">
      <c r="C9" s="1"/>
      <c r="E9" s="4"/>
      <c r="F9" s="4"/>
      <c r="G9" s="5"/>
      <c r="I9" s="4"/>
      <c r="J9" s="4"/>
      <c r="K9" s="5"/>
    </row>
    <row r="10" spans="1:11" x14ac:dyDescent="0.25">
      <c r="C10" s="1"/>
      <c r="E10" s="4"/>
      <c r="F10" s="4"/>
      <c r="G10" s="5"/>
      <c r="I10" s="4"/>
      <c r="J10" s="4"/>
      <c r="K10" s="5"/>
    </row>
    <row r="11" spans="1:11" x14ac:dyDescent="0.25">
      <c r="C11" s="1"/>
      <c r="E11" s="4"/>
      <c r="F11" s="4"/>
      <c r="G11" s="5"/>
      <c r="I11" s="4"/>
      <c r="J11" s="4"/>
      <c r="K11" s="5"/>
    </row>
    <row r="12" spans="1:11" x14ac:dyDescent="0.25">
      <c r="E12" s="4"/>
      <c r="F12" s="4"/>
      <c r="G12" s="5"/>
      <c r="I12" s="4"/>
      <c r="J12" s="4"/>
      <c r="K12" s="5"/>
    </row>
    <row r="13" spans="1:11" x14ac:dyDescent="0.25">
      <c r="E13" s="4"/>
      <c r="F13" s="4"/>
      <c r="G13" s="5"/>
      <c r="I13" s="4"/>
      <c r="J13" s="4"/>
      <c r="K13" s="5"/>
    </row>
    <row r="14" spans="1:11" x14ac:dyDescent="0.25">
      <c r="E14" s="4"/>
      <c r="F14" s="4"/>
      <c r="G14" s="5"/>
      <c r="I14" s="4"/>
      <c r="J14" s="4"/>
      <c r="K14" s="5"/>
    </row>
    <row r="15" spans="1:11" x14ac:dyDescent="0.25">
      <c r="E15" s="4"/>
      <c r="F15" s="4"/>
      <c r="G15" s="5"/>
      <c r="I15" s="4"/>
      <c r="J15" s="4"/>
      <c r="K15" s="5"/>
    </row>
    <row r="16" spans="1:11" x14ac:dyDescent="0.25">
      <c r="E16" s="4"/>
      <c r="F16" s="4"/>
      <c r="G16" s="4"/>
      <c r="I16" s="4"/>
      <c r="J16" s="4"/>
      <c r="K16" s="4"/>
    </row>
    <row r="17" spans="5:11" x14ac:dyDescent="0.25">
      <c r="E17" s="4"/>
      <c r="F17" s="4"/>
      <c r="G17" s="4"/>
      <c r="I17" s="4"/>
      <c r="J17" s="4"/>
      <c r="K17" s="4"/>
    </row>
    <row r="18" spans="5:11" x14ac:dyDescent="0.25">
      <c r="E18" s="4"/>
      <c r="F18" s="4"/>
      <c r="G18" s="4"/>
      <c r="I18" s="4"/>
      <c r="J18" s="4"/>
      <c r="K18" s="4"/>
    </row>
    <row r="19" spans="5:11" x14ac:dyDescent="0.25">
      <c r="E19" s="4"/>
      <c r="F19" s="4"/>
      <c r="G19" s="4"/>
      <c r="I19" s="4"/>
      <c r="J19" s="4"/>
      <c r="K19" s="4"/>
    </row>
    <row r="20" spans="5:11" x14ac:dyDescent="0.25">
      <c r="E20" s="4"/>
      <c r="F20" s="4"/>
      <c r="G20" s="4"/>
      <c r="I20" s="4"/>
      <c r="J20" s="4"/>
      <c r="K20" s="4"/>
    </row>
    <row r="21" spans="5:11" x14ac:dyDescent="0.25">
      <c r="E21" s="4"/>
      <c r="F21" s="4"/>
      <c r="G21" s="4"/>
      <c r="I21" s="4"/>
      <c r="J21" s="4"/>
      <c r="K21" s="4"/>
    </row>
    <row r="22" spans="5:11" x14ac:dyDescent="0.25">
      <c r="E22" s="4"/>
      <c r="F22" s="4"/>
      <c r="G22" s="4"/>
      <c r="I22" s="4"/>
      <c r="J22" s="4"/>
      <c r="K22" s="4"/>
    </row>
    <row r="23" spans="5:11" x14ac:dyDescent="0.25">
      <c r="E23" s="4"/>
      <c r="F23" s="4"/>
      <c r="G23" s="4"/>
    </row>
    <row r="24" spans="5:11" x14ac:dyDescent="0.25">
      <c r="E24" s="4"/>
      <c r="F24" s="4"/>
      <c r="G24" s="4"/>
    </row>
    <row r="25" spans="5:11" x14ac:dyDescent="0.25">
      <c r="E25" s="4"/>
      <c r="F25" s="4"/>
      <c r="G25" s="4"/>
    </row>
    <row r="26" spans="5:11" x14ac:dyDescent="0.25">
      <c r="E26" s="4"/>
      <c r="F26" s="4"/>
      <c r="G26" s="4"/>
    </row>
    <row r="27" spans="5:11" x14ac:dyDescent="0.25">
      <c r="E27" s="4"/>
      <c r="F27" s="4"/>
      <c r="G27" s="4"/>
    </row>
    <row r="28" spans="5:11" x14ac:dyDescent="0.25">
      <c r="E28" s="4"/>
      <c r="F28" s="4"/>
      <c r="G28" s="4"/>
    </row>
    <row r="29" spans="5:11" x14ac:dyDescent="0.25">
      <c r="E29" s="4"/>
      <c r="F29" s="4"/>
      <c r="G29" s="4"/>
    </row>
    <row r="30" spans="5:11" x14ac:dyDescent="0.25">
      <c r="E30" s="4"/>
      <c r="F30" s="4"/>
      <c r="G30" s="4"/>
    </row>
    <row r="31" spans="5:11" x14ac:dyDescent="0.25">
      <c r="E31" s="4"/>
      <c r="F31" s="4"/>
      <c r="G31" s="4"/>
    </row>
    <row r="32" spans="5:11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  <c r="G51" s="4"/>
    </row>
    <row r="52" spans="5:7" x14ac:dyDescent="0.25">
      <c r="E52" s="4"/>
      <c r="F52" s="4"/>
      <c r="G52" s="4"/>
    </row>
    <row r="53" spans="5:7" x14ac:dyDescent="0.25">
      <c r="E53" s="4"/>
      <c r="F53" s="4"/>
      <c r="G53" s="4"/>
    </row>
    <row r="54" spans="5:7" x14ac:dyDescent="0.25">
      <c r="E54" s="4"/>
      <c r="F54" s="4"/>
      <c r="G54" s="4"/>
    </row>
    <row r="55" spans="5:7" x14ac:dyDescent="0.25">
      <c r="E55" s="4"/>
      <c r="F55" s="4"/>
      <c r="G55" s="4"/>
    </row>
    <row r="56" spans="5:7" x14ac:dyDescent="0.25">
      <c r="E56" s="4"/>
      <c r="F56" s="4"/>
      <c r="G56" s="4"/>
    </row>
    <row r="57" spans="5:7" x14ac:dyDescent="0.25">
      <c r="E57" s="4"/>
      <c r="F57" s="4"/>
      <c r="G57" s="4"/>
    </row>
    <row r="58" spans="5:7" x14ac:dyDescent="0.25">
      <c r="E58" s="4"/>
      <c r="F58" s="4"/>
      <c r="G58" s="4"/>
    </row>
    <row r="59" spans="5:7" x14ac:dyDescent="0.25">
      <c r="E59" s="4"/>
      <c r="F59" s="4"/>
      <c r="G59" s="4"/>
    </row>
    <row r="60" spans="5:7" x14ac:dyDescent="0.25">
      <c r="E60" s="4"/>
      <c r="F60" s="4"/>
      <c r="G60" s="4"/>
    </row>
    <row r="61" spans="5:7" x14ac:dyDescent="0.25">
      <c r="E61" s="4"/>
      <c r="F61" s="4"/>
      <c r="G61" s="4"/>
    </row>
    <row r="62" spans="5:7" x14ac:dyDescent="0.25">
      <c r="E62" s="4"/>
      <c r="F62" s="4"/>
      <c r="G62" s="4"/>
    </row>
    <row r="63" spans="5:7" x14ac:dyDescent="0.25">
      <c r="E63" s="4"/>
      <c r="F63" s="4"/>
      <c r="G63" s="4"/>
    </row>
    <row r="64" spans="5:7" x14ac:dyDescent="0.25">
      <c r="E64" s="4"/>
      <c r="F64" s="4"/>
      <c r="G64" s="4"/>
    </row>
    <row r="65" spans="5:7" x14ac:dyDescent="0.25">
      <c r="E65" s="4"/>
      <c r="F65" s="4"/>
      <c r="G65" s="4"/>
    </row>
    <row r="66" spans="5:7" x14ac:dyDescent="0.25">
      <c r="E66" s="4"/>
      <c r="F66" s="4"/>
      <c r="G66" s="4"/>
    </row>
    <row r="67" spans="5:7" x14ac:dyDescent="0.25">
      <c r="E67" s="4"/>
      <c r="F67" s="4"/>
      <c r="G67" s="4"/>
    </row>
    <row r="68" spans="5:7" x14ac:dyDescent="0.25">
      <c r="E68" s="4"/>
      <c r="F68" s="4"/>
      <c r="G68" s="4"/>
    </row>
    <row r="69" spans="5:7" x14ac:dyDescent="0.25">
      <c r="E69" s="4"/>
      <c r="F69" s="4"/>
      <c r="G69" s="4"/>
    </row>
    <row r="70" spans="5:7" x14ac:dyDescent="0.25">
      <c r="E70" s="4"/>
      <c r="F70" s="4"/>
      <c r="G70" s="4"/>
    </row>
    <row r="71" spans="5:7" x14ac:dyDescent="0.25">
      <c r="E71" s="10"/>
      <c r="F71" s="10"/>
      <c r="G71" s="10"/>
    </row>
    <row r="72" spans="5:7" x14ac:dyDescent="0.25">
      <c r="E72" s="4"/>
      <c r="F72" s="4"/>
      <c r="G72" s="4"/>
    </row>
    <row r="73" spans="5:7" x14ac:dyDescent="0.25">
      <c r="E73" s="4"/>
      <c r="F73" s="4"/>
      <c r="G73" s="4"/>
    </row>
    <row r="74" spans="5:7" x14ac:dyDescent="0.25">
      <c r="E74" s="4"/>
      <c r="F74" s="4"/>
      <c r="G74" s="4"/>
    </row>
    <row r="75" spans="5:7" x14ac:dyDescent="0.25">
      <c r="E75" s="4"/>
      <c r="F75" s="4"/>
      <c r="G75" s="4"/>
    </row>
    <row r="76" spans="5:7" x14ac:dyDescent="0.25">
      <c r="E76" s="4"/>
      <c r="F76" s="4"/>
      <c r="G76" s="4"/>
    </row>
    <row r="77" spans="5:7" x14ac:dyDescent="0.25">
      <c r="E77" s="4"/>
      <c r="F77" s="4"/>
      <c r="G77" s="4"/>
    </row>
    <row r="78" spans="5:7" x14ac:dyDescent="0.25">
      <c r="E78" s="4"/>
      <c r="F78" s="4"/>
      <c r="G78" s="4"/>
    </row>
    <row r="79" spans="5:7" x14ac:dyDescent="0.25">
      <c r="E79" s="4"/>
      <c r="F79" s="4"/>
      <c r="G79" s="4"/>
    </row>
    <row r="80" spans="5:7" x14ac:dyDescent="0.25">
      <c r="E80" s="4"/>
      <c r="F80" s="4"/>
      <c r="G80" s="4"/>
    </row>
    <row r="81" spans="5:7" x14ac:dyDescent="0.25">
      <c r="E81" s="4"/>
      <c r="F81" s="4"/>
      <c r="G81" s="4"/>
    </row>
    <row r="82" spans="5:7" x14ac:dyDescent="0.25">
      <c r="E82" s="4"/>
      <c r="F82" s="4"/>
      <c r="G82" s="4"/>
    </row>
    <row r="83" spans="5:7" x14ac:dyDescent="0.25">
      <c r="E83" s="4"/>
      <c r="F83" s="4"/>
      <c r="G83" s="4"/>
    </row>
    <row r="84" spans="5:7" x14ac:dyDescent="0.25">
      <c r="E84" s="4"/>
      <c r="F84" s="4"/>
      <c r="G84" s="4"/>
    </row>
    <row r="85" spans="5:7" x14ac:dyDescent="0.25">
      <c r="E85" s="4"/>
      <c r="F85" s="4"/>
      <c r="G85" s="4"/>
    </row>
    <row r="86" spans="5:7" x14ac:dyDescent="0.25">
      <c r="E86" s="4"/>
      <c r="F86" s="4"/>
      <c r="G86" s="4"/>
    </row>
    <row r="87" spans="5:7" x14ac:dyDescent="0.25">
      <c r="E87" s="4"/>
      <c r="F87" s="4"/>
      <c r="G87" s="4"/>
    </row>
    <row r="88" spans="5:7" x14ac:dyDescent="0.25">
      <c r="E88" s="4"/>
      <c r="F88" s="4"/>
      <c r="G88" s="4"/>
    </row>
    <row r="89" spans="5:7" x14ac:dyDescent="0.25">
      <c r="E89" s="4"/>
      <c r="F89" s="4"/>
      <c r="G89" s="4"/>
    </row>
    <row r="90" spans="5:7" x14ac:dyDescent="0.25">
      <c r="E90" s="4"/>
      <c r="F90" s="4"/>
      <c r="G90" s="4"/>
    </row>
    <row r="91" spans="5:7" x14ac:dyDescent="0.25">
      <c r="E91" s="4"/>
      <c r="F91" s="4"/>
      <c r="G91" s="4"/>
    </row>
    <row r="92" spans="5:7" x14ac:dyDescent="0.25">
      <c r="E92" s="4"/>
      <c r="F92" s="4"/>
      <c r="G92" s="4"/>
    </row>
    <row r="93" spans="5:7" x14ac:dyDescent="0.25">
      <c r="E93" s="4"/>
      <c r="F93" s="4"/>
      <c r="G93" s="4"/>
    </row>
    <row r="94" spans="5:7" x14ac:dyDescent="0.25">
      <c r="E94" s="4"/>
      <c r="F94" s="4"/>
      <c r="G94" s="4"/>
    </row>
    <row r="95" spans="5:7" x14ac:dyDescent="0.25">
      <c r="E95" s="4"/>
      <c r="F95" s="4"/>
      <c r="G95" s="4"/>
    </row>
    <row r="96" spans="5:7" x14ac:dyDescent="0.25">
      <c r="E96" s="4"/>
      <c r="F96" s="4"/>
      <c r="G96" s="4"/>
    </row>
    <row r="97" spans="5:7" x14ac:dyDescent="0.25">
      <c r="E97" s="4"/>
      <c r="F97" s="4"/>
      <c r="G97" s="4"/>
    </row>
    <row r="98" spans="5:7" x14ac:dyDescent="0.25">
      <c r="E98" s="4"/>
      <c r="F98" s="4"/>
      <c r="G98" s="4"/>
    </row>
    <row r="99" spans="5:7" x14ac:dyDescent="0.25">
      <c r="E99" s="4"/>
      <c r="F99" s="4"/>
      <c r="G99" s="4"/>
    </row>
    <row r="100" spans="5:7" x14ac:dyDescent="0.25">
      <c r="E100" s="4"/>
      <c r="F100" s="4"/>
      <c r="G100" s="4"/>
    </row>
    <row r="101" spans="5:7" x14ac:dyDescent="0.25">
      <c r="E101" s="4"/>
      <c r="F101" s="4"/>
      <c r="G101" s="4"/>
    </row>
    <row r="102" spans="5:7" x14ac:dyDescent="0.25">
      <c r="E102" s="4"/>
      <c r="F102" s="4"/>
      <c r="G102" s="4"/>
    </row>
    <row r="103" spans="5:7" x14ac:dyDescent="0.25">
      <c r="E103" s="4"/>
      <c r="F103" s="4"/>
      <c r="G103" s="4"/>
    </row>
    <row r="104" spans="5:7" x14ac:dyDescent="0.25">
      <c r="E104" s="4"/>
      <c r="F104" s="4"/>
      <c r="G104" s="4"/>
    </row>
    <row r="105" spans="5:7" x14ac:dyDescent="0.25">
      <c r="E105" s="4"/>
      <c r="F105" s="4"/>
      <c r="G105" s="4"/>
    </row>
    <row r="106" spans="5:7" x14ac:dyDescent="0.25">
      <c r="E106" s="4"/>
      <c r="F106" s="4"/>
      <c r="G106" s="4"/>
    </row>
    <row r="107" spans="5:7" x14ac:dyDescent="0.25">
      <c r="E107" s="4"/>
      <c r="F107" s="4"/>
      <c r="G107" s="4"/>
    </row>
    <row r="108" spans="5:7" x14ac:dyDescent="0.25">
      <c r="E108" s="4"/>
      <c r="F108" s="4"/>
      <c r="G108" s="4"/>
    </row>
    <row r="109" spans="5:7" x14ac:dyDescent="0.25">
      <c r="E109" s="4"/>
      <c r="F109" s="4"/>
      <c r="G109" s="4"/>
    </row>
    <row r="110" spans="5:7" x14ac:dyDescent="0.25">
      <c r="E110" s="4"/>
      <c r="F110" s="4"/>
      <c r="G110" s="4"/>
    </row>
    <row r="111" spans="5:7" x14ac:dyDescent="0.25">
      <c r="E111" s="4"/>
      <c r="F111" s="4"/>
      <c r="G111" s="4"/>
    </row>
    <row r="112" spans="5:7" x14ac:dyDescent="0.25">
      <c r="E112" s="4"/>
      <c r="F112" s="4"/>
      <c r="G112" s="4"/>
    </row>
    <row r="113" spans="5:7" x14ac:dyDescent="0.25">
      <c r="E113" s="4"/>
      <c r="F113" s="4"/>
      <c r="G113" s="4"/>
    </row>
    <row r="114" spans="5:7" x14ac:dyDescent="0.25">
      <c r="E114" s="4"/>
      <c r="F114" s="4"/>
      <c r="G114" s="4"/>
    </row>
    <row r="115" spans="5:7" x14ac:dyDescent="0.25">
      <c r="E115" s="4"/>
      <c r="F115" s="4"/>
      <c r="G115" s="4"/>
    </row>
    <row r="116" spans="5:7" x14ac:dyDescent="0.25">
      <c r="E116" s="4"/>
      <c r="F116" s="4"/>
      <c r="G116" s="4"/>
    </row>
    <row r="117" spans="5:7" x14ac:dyDescent="0.25">
      <c r="E117" s="4"/>
      <c r="F117" s="4"/>
      <c r="G117" s="4"/>
    </row>
    <row r="118" spans="5:7" x14ac:dyDescent="0.25">
      <c r="E118" s="4"/>
      <c r="F118" s="4"/>
      <c r="G118" s="4"/>
    </row>
    <row r="119" spans="5:7" x14ac:dyDescent="0.25">
      <c r="E119" s="4"/>
      <c r="F119" s="4"/>
      <c r="G119" s="4"/>
    </row>
    <row r="120" spans="5:7" x14ac:dyDescent="0.25">
      <c r="E120" s="4"/>
      <c r="F120" s="4"/>
      <c r="G120" s="4"/>
    </row>
    <row r="121" spans="5:7" x14ac:dyDescent="0.25">
      <c r="E121" s="4"/>
      <c r="F121" s="4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4"/>
      <c r="F124" s="4"/>
      <c r="G124" s="4"/>
    </row>
    <row r="125" spans="5:7" x14ac:dyDescent="0.25">
      <c r="E125" s="4"/>
      <c r="F125" s="4"/>
      <c r="G125" s="4"/>
    </row>
    <row r="126" spans="5:7" x14ac:dyDescent="0.25">
      <c r="E126" s="4"/>
      <c r="F126" s="4"/>
      <c r="G126" s="4"/>
    </row>
    <row r="127" spans="5:7" x14ac:dyDescent="0.25">
      <c r="E127" s="4"/>
      <c r="F127" s="4"/>
      <c r="G127" s="4"/>
    </row>
    <row r="128" spans="5:7" x14ac:dyDescent="0.25">
      <c r="E128" s="4"/>
      <c r="F128" s="4"/>
      <c r="G128" s="4"/>
    </row>
    <row r="129" spans="5:7" x14ac:dyDescent="0.25">
      <c r="E129" s="4"/>
      <c r="F129" s="4"/>
      <c r="G129" s="4"/>
    </row>
    <row r="130" spans="5:7" x14ac:dyDescent="0.25">
      <c r="E130" s="4"/>
      <c r="F130" s="4"/>
      <c r="G130" s="4"/>
    </row>
    <row r="131" spans="5:7" x14ac:dyDescent="0.25">
      <c r="E131" s="4"/>
      <c r="F131" s="4"/>
      <c r="G131" s="4"/>
    </row>
    <row r="132" spans="5:7" x14ac:dyDescent="0.25">
      <c r="E132" s="4"/>
      <c r="F132" s="4"/>
      <c r="G132" s="4"/>
    </row>
    <row r="133" spans="5:7" x14ac:dyDescent="0.25">
      <c r="E133" s="4"/>
      <c r="F133" s="4"/>
      <c r="G133" s="4"/>
    </row>
    <row r="134" spans="5:7" x14ac:dyDescent="0.25">
      <c r="E134" s="4"/>
      <c r="F134" s="4"/>
      <c r="G134" s="4"/>
    </row>
    <row r="135" spans="5:7" x14ac:dyDescent="0.25">
      <c r="E135" s="4"/>
      <c r="F135" s="4"/>
      <c r="G135" s="4"/>
    </row>
    <row r="136" spans="5:7" x14ac:dyDescent="0.25">
      <c r="E136" s="4"/>
      <c r="F136" s="4"/>
      <c r="G136" s="4"/>
    </row>
    <row r="137" spans="5:7" x14ac:dyDescent="0.25">
      <c r="E137" s="4"/>
      <c r="F137" s="4"/>
      <c r="G137" s="4"/>
    </row>
    <row r="138" spans="5:7" x14ac:dyDescent="0.25">
      <c r="E138" s="4"/>
      <c r="F138" s="4"/>
      <c r="G138" s="4"/>
    </row>
    <row r="139" spans="5:7" x14ac:dyDescent="0.25">
      <c r="E139" s="4"/>
      <c r="F139" s="4"/>
      <c r="G139" s="4"/>
    </row>
    <row r="140" spans="5:7" x14ac:dyDescent="0.25">
      <c r="E140" s="4"/>
      <c r="F140" s="4"/>
      <c r="G140" s="4"/>
    </row>
    <row r="141" spans="5:7" x14ac:dyDescent="0.25">
      <c r="E141" s="4"/>
      <c r="F141" s="4"/>
      <c r="G141" s="4"/>
    </row>
    <row r="142" spans="5:7" x14ac:dyDescent="0.25">
      <c r="E142" s="4"/>
      <c r="F142" s="4"/>
      <c r="G142" s="4"/>
    </row>
    <row r="143" spans="5:7" x14ac:dyDescent="0.25">
      <c r="E143" s="4"/>
      <c r="F143" s="4"/>
      <c r="G143" s="4"/>
    </row>
    <row r="144" spans="5:7" x14ac:dyDescent="0.25">
      <c r="E144" s="4"/>
      <c r="F144" s="4"/>
      <c r="G144" s="4"/>
    </row>
    <row r="145" spans="5:7" x14ac:dyDescent="0.25">
      <c r="E145" s="4"/>
      <c r="F145" s="4"/>
      <c r="G145" s="4"/>
    </row>
    <row r="146" spans="5:7" x14ac:dyDescent="0.25">
      <c r="E146" s="4"/>
      <c r="F146" s="4"/>
      <c r="G146" s="4"/>
    </row>
    <row r="147" spans="5:7" x14ac:dyDescent="0.25">
      <c r="E147" s="4"/>
      <c r="F147" s="4"/>
      <c r="G147" s="4"/>
    </row>
    <row r="148" spans="5:7" x14ac:dyDescent="0.25">
      <c r="E148" s="4"/>
      <c r="F148" s="4"/>
      <c r="G148" s="4"/>
    </row>
    <row r="149" spans="5:7" x14ac:dyDescent="0.25">
      <c r="E149" s="4"/>
      <c r="F149" s="4"/>
      <c r="G149" s="4"/>
    </row>
    <row r="150" spans="5:7" x14ac:dyDescent="0.25">
      <c r="E150" s="4"/>
      <c r="F150" s="4"/>
      <c r="G150" s="4"/>
    </row>
    <row r="151" spans="5:7" x14ac:dyDescent="0.25">
      <c r="E151" s="4"/>
      <c r="F151" s="4"/>
      <c r="G151" s="4"/>
    </row>
    <row r="152" spans="5:7" x14ac:dyDescent="0.25">
      <c r="E152" s="4"/>
      <c r="F152" s="4"/>
      <c r="G152" s="4"/>
    </row>
    <row r="153" spans="5:7" x14ac:dyDescent="0.25">
      <c r="E153" s="4"/>
      <c r="F153" s="4"/>
      <c r="G153" s="4"/>
    </row>
    <row r="154" spans="5:7" x14ac:dyDescent="0.25">
      <c r="E154" s="4"/>
      <c r="F154" s="4"/>
      <c r="G154" s="4"/>
    </row>
    <row r="155" spans="5:7" x14ac:dyDescent="0.25">
      <c r="E155" s="4"/>
      <c r="F155" s="4"/>
      <c r="G155" s="4"/>
    </row>
    <row r="156" spans="5:7" x14ac:dyDescent="0.25">
      <c r="E156" s="4"/>
      <c r="F156" s="4"/>
      <c r="G156" s="4"/>
    </row>
    <row r="157" spans="5:7" x14ac:dyDescent="0.25">
      <c r="E157" s="4"/>
      <c r="F157" s="4"/>
      <c r="G157" s="4"/>
    </row>
    <row r="158" spans="5:7" x14ac:dyDescent="0.25">
      <c r="E158" s="4"/>
      <c r="F158" s="4"/>
      <c r="G158" s="4"/>
    </row>
    <row r="159" spans="5:7" x14ac:dyDescent="0.25">
      <c r="E159" s="4"/>
      <c r="F159" s="4"/>
      <c r="G159" s="4"/>
    </row>
    <row r="160" spans="5:7" x14ac:dyDescent="0.25">
      <c r="E160" s="4"/>
      <c r="F160" s="4"/>
      <c r="G160" s="4"/>
    </row>
    <row r="161" spans="5:7" x14ac:dyDescent="0.25">
      <c r="E161" s="4"/>
      <c r="F161" s="4"/>
      <c r="G161" s="4"/>
    </row>
    <row r="162" spans="5:7" x14ac:dyDescent="0.25">
      <c r="E162" s="4"/>
      <c r="F162" s="4"/>
      <c r="G162" s="4"/>
    </row>
    <row r="163" spans="5:7" x14ac:dyDescent="0.25">
      <c r="E163" s="4"/>
      <c r="F163" s="4"/>
      <c r="G163" s="4"/>
    </row>
    <row r="164" spans="5:7" x14ac:dyDescent="0.25">
      <c r="E164" s="4"/>
      <c r="F164" s="4"/>
      <c r="G164" s="4"/>
    </row>
    <row r="165" spans="5:7" x14ac:dyDescent="0.25">
      <c r="E165" s="4"/>
      <c r="F165" s="4"/>
      <c r="G165" s="4"/>
    </row>
    <row r="166" spans="5:7" x14ac:dyDescent="0.25">
      <c r="E166" s="4"/>
      <c r="F166" s="4"/>
      <c r="G166" s="4"/>
    </row>
    <row r="167" spans="5:7" x14ac:dyDescent="0.25">
      <c r="E167" s="4"/>
      <c r="F167" s="4"/>
      <c r="G167" s="4"/>
    </row>
    <row r="168" spans="5:7" x14ac:dyDescent="0.25">
      <c r="E168" s="4"/>
      <c r="F168" s="4"/>
      <c r="G168" s="4"/>
    </row>
    <row r="169" spans="5:7" x14ac:dyDescent="0.25">
      <c r="E169" s="4"/>
      <c r="F169" s="4"/>
      <c r="G169" s="4"/>
    </row>
    <row r="170" spans="5:7" x14ac:dyDescent="0.25">
      <c r="E170" s="4"/>
      <c r="F170" s="4"/>
      <c r="G170" s="4"/>
    </row>
    <row r="171" spans="5:7" x14ac:dyDescent="0.25">
      <c r="E171" s="4"/>
      <c r="F171" s="4"/>
      <c r="G171" s="4"/>
    </row>
    <row r="172" spans="5:7" x14ac:dyDescent="0.25">
      <c r="E172" s="4"/>
      <c r="F172" s="4"/>
      <c r="G172" s="4"/>
    </row>
    <row r="173" spans="5:7" x14ac:dyDescent="0.25">
      <c r="E173" s="4"/>
      <c r="F173" s="4"/>
      <c r="G173" s="4"/>
    </row>
    <row r="174" spans="5:7" x14ac:dyDescent="0.25">
      <c r="E174" s="4"/>
      <c r="F174" s="4"/>
      <c r="G174" s="4"/>
    </row>
    <row r="175" spans="5:7" x14ac:dyDescent="0.25">
      <c r="E175" s="4"/>
      <c r="F175" s="4"/>
      <c r="G175" s="4"/>
    </row>
    <row r="176" spans="5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10"/>
      <c r="F183" s="10"/>
      <c r="G183" s="10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5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4"/>
      <c r="F195" s="4"/>
      <c r="G195" s="4"/>
    </row>
    <row r="196" spans="5:7" x14ac:dyDescent="0.25">
      <c r="E196" s="4"/>
      <c r="F196" s="4"/>
      <c r="G196" s="4"/>
    </row>
    <row r="197" spans="5:7" x14ac:dyDescent="0.25">
      <c r="E197" s="4"/>
      <c r="F197" s="4"/>
      <c r="G197" s="4"/>
    </row>
    <row r="198" spans="5:7" x14ac:dyDescent="0.25">
      <c r="E198" s="4"/>
      <c r="F198" s="4"/>
      <c r="G198" s="4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4"/>
    </row>
    <row r="204" spans="5:7" x14ac:dyDescent="0.25">
      <c r="E204" s="4"/>
      <c r="F204" s="4"/>
      <c r="G204" s="4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10"/>
      <c r="F318" s="10"/>
      <c r="G318" s="10"/>
    </row>
    <row r="319" spans="5:7" x14ac:dyDescent="0.25">
      <c r="E319" s="10"/>
      <c r="F319" s="10"/>
      <c r="G319" s="11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4"/>
      <c r="F324" s="4"/>
      <c r="G324" s="4"/>
    </row>
    <row r="325" spans="5:7" x14ac:dyDescent="0.25">
      <c r="E325" s="4"/>
      <c r="F325" s="4"/>
      <c r="G325" s="4"/>
    </row>
    <row r="326" spans="5:7" x14ac:dyDescent="0.25">
      <c r="E326" s="4"/>
      <c r="F326" s="4"/>
      <c r="G326" s="4"/>
    </row>
    <row r="327" spans="5:7" x14ac:dyDescent="0.25">
      <c r="E327" s="4"/>
      <c r="F327" s="4"/>
      <c r="G327" s="4"/>
    </row>
    <row r="328" spans="5:7" x14ac:dyDescent="0.25">
      <c r="E328" s="4"/>
      <c r="F328" s="4"/>
      <c r="G328" s="4"/>
    </row>
    <row r="329" spans="5:7" x14ac:dyDescent="0.25">
      <c r="E329" s="4"/>
      <c r="F329" s="4"/>
      <c r="G329" s="4"/>
    </row>
    <row r="330" spans="5:7" x14ac:dyDescent="0.25">
      <c r="E330" s="4"/>
      <c r="F330" s="4"/>
      <c r="G330" s="4"/>
    </row>
    <row r="331" spans="5:7" x14ac:dyDescent="0.25">
      <c r="E331" s="4"/>
      <c r="F331" s="4"/>
      <c r="G331" s="4"/>
    </row>
    <row r="332" spans="5:7" x14ac:dyDescent="0.25">
      <c r="E332" s="4"/>
      <c r="F332" s="4"/>
      <c r="G332" s="4"/>
    </row>
    <row r="333" spans="5:7" x14ac:dyDescent="0.25">
      <c r="E333" s="4"/>
      <c r="F333" s="4"/>
      <c r="G333" s="4"/>
    </row>
    <row r="334" spans="5:7" x14ac:dyDescent="0.25">
      <c r="E334" s="4"/>
      <c r="F334" s="4"/>
      <c r="G334" s="4"/>
    </row>
    <row r="335" spans="5:7" x14ac:dyDescent="0.25">
      <c r="E335" s="4"/>
      <c r="F335" s="4"/>
      <c r="G335" s="4"/>
    </row>
    <row r="336" spans="5:7" x14ac:dyDescent="0.25">
      <c r="E336" s="4"/>
      <c r="F336" s="4"/>
      <c r="G336" s="4"/>
    </row>
    <row r="337" spans="5:7" x14ac:dyDescent="0.25">
      <c r="E337" s="4"/>
      <c r="F337" s="4"/>
      <c r="G337" s="4"/>
    </row>
    <row r="338" spans="5:7" x14ac:dyDescent="0.25">
      <c r="E338" s="4"/>
      <c r="F338" s="4"/>
      <c r="G338" s="4"/>
    </row>
    <row r="339" spans="5:7" x14ac:dyDescent="0.25">
      <c r="E339" s="4"/>
      <c r="F339" s="4"/>
      <c r="G339" s="4"/>
    </row>
    <row r="340" spans="5:7" x14ac:dyDescent="0.25">
      <c r="E340" s="4"/>
      <c r="F340" s="4"/>
      <c r="G340" s="4"/>
    </row>
    <row r="341" spans="5:7" x14ac:dyDescent="0.25">
      <c r="E341" s="4"/>
      <c r="F341" s="4"/>
      <c r="G341" s="4"/>
    </row>
    <row r="342" spans="5:7" x14ac:dyDescent="0.25">
      <c r="E342" s="4"/>
      <c r="F342" s="4"/>
      <c r="G342" s="4"/>
    </row>
    <row r="343" spans="5:7" x14ac:dyDescent="0.25">
      <c r="E343" s="4"/>
      <c r="F343" s="4"/>
      <c r="G343" s="4"/>
    </row>
    <row r="344" spans="5:7" x14ac:dyDescent="0.25">
      <c r="E344" s="4"/>
      <c r="F344" s="4"/>
      <c r="G344" s="4"/>
    </row>
    <row r="345" spans="5:7" x14ac:dyDescent="0.25">
      <c r="E345" s="4"/>
      <c r="F345" s="4"/>
      <c r="G345" s="4"/>
    </row>
    <row r="346" spans="5:7" x14ac:dyDescent="0.25">
      <c r="E346" s="4"/>
      <c r="F346" s="4"/>
      <c r="G346" s="4"/>
    </row>
    <row r="347" spans="5:7" x14ac:dyDescent="0.25">
      <c r="E347" s="4"/>
      <c r="F347" s="4"/>
      <c r="G347" s="4"/>
    </row>
    <row r="348" spans="5:7" x14ac:dyDescent="0.25">
      <c r="E348" s="4"/>
      <c r="F348" s="4"/>
      <c r="G348" s="4"/>
    </row>
    <row r="349" spans="5:7" x14ac:dyDescent="0.25">
      <c r="E349" s="4"/>
      <c r="F349" s="4"/>
      <c r="G349" s="4"/>
    </row>
    <row r="350" spans="5:7" x14ac:dyDescent="0.25">
      <c r="E350" s="4"/>
      <c r="F350" s="4"/>
      <c r="G350" s="4"/>
    </row>
    <row r="351" spans="5:7" x14ac:dyDescent="0.25">
      <c r="E351" s="4"/>
      <c r="F351" s="4"/>
      <c r="G351" s="4"/>
    </row>
    <row r="352" spans="5:7" x14ac:dyDescent="0.25">
      <c r="E352" s="4"/>
      <c r="F352" s="4"/>
      <c r="G352" s="4"/>
    </row>
    <row r="353" spans="5:7" x14ac:dyDescent="0.25">
      <c r="E353" s="4"/>
      <c r="F353" s="4"/>
      <c r="G353" s="4"/>
    </row>
    <row r="354" spans="5:7" x14ac:dyDescent="0.25">
      <c r="E354" s="4"/>
      <c r="F354" s="4"/>
      <c r="G354" s="4"/>
    </row>
    <row r="355" spans="5:7" x14ac:dyDescent="0.25">
      <c r="E355" s="4"/>
      <c r="F355" s="4"/>
      <c r="G355" s="4"/>
    </row>
    <row r="356" spans="5:7" x14ac:dyDescent="0.25">
      <c r="E356" s="4"/>
      <c r="F356" s="4"/>
      <c r="G356" s="4"/>
    </row>
    <row r="357" spans="5:7" x14ac:dyDescent="0.25">
      <c r="E357" s="4"/>
      <c r="F357" s="4"/>
      <c r="G357" s="4"/>
    </row>
    <row r="358" spans="5:7" x14ac:dyDescent="0.25">
      <c r="E358" s="4"/>
      <c r="F358" s="4"/>
      <c r="G358" s="4"/>
    </row>
    <row r="359" spans="5:7" x14ac:dyDescent="0.25">
      <c r="E359" s="4"/>
      <c r="F359" s="4"/>
      <c r="G359" s="4"/>
    </row>
    <row r="360" spans="5:7" x14ac:dyDescent="0.25">
      <c r="E360" s="4"/>
      <c r="F360" s="4"/>
      <c r="G360" s="4"/>
    </row>
    <row r="361" spans="5:7" x14ac:dyDescent="0.25">
      <c r="E361" s="4"/>
      <c r="F361" s="4"/>
      <c r="G361" s="4"/>
    </row>
    <row r="362" spans="5:7" x14ac:dyDescent="0.25">
      <c r="E362" s="4"/>
      <c r="F362" s="4"/>
      <c r="G362" s="4"/>
    </row>
    <row r="363" spans="5:7" x14ac:dyDescent="0.25">
      <c r="E363" s="4"/>
      <c r="F363" s="4"/>
      <c r="G363" s="4"/>
    </row>
    <row r="364" spans="5:7" x14ac:dyDescent="0.25">
      <c r="E364" s="4"/>
      <c r="F364" s="4"/>
      <c r="G364" s="4"/>
    </row>
    <row r="365" spans="5:7" x14ac:dyDescent="0.25">
      <c r="E365" s="4"/>
      <c r="F365" s="4"/>
      <c r="G365" s="4"/>
    </row>
    <row r="366" spans="5:7" x14ac:dyDescent="0.25">
      <c r="E366" s="4"/>
      <c r="F366" s="4"/>
      <c r="G366" s="4"/>
    </row>
    <row r="367" spans="5:7" x14ac:dyDescent="0.25">
      <c r="E367" s="4"/>
      <c r="F367" s="4"/>
      <c r="G367" s="4"/>
    </row>
    <row r="368" spans="5:7" x14ac:dyDescent="0.25">
      <c r="E368" s="4"/>
      <c r="F368" s="4"/>
      <c r="G368" s="4"/>
    </row>
    <row r="369" spans="5:7" x14ac:dyDescent="0.25">
      <c r="E369" s="4"/>
      <c r="F369" s="4"/>
      <c r="G369" s="4"/>
    </row>
    <row r="370" spans="5:7" x14ac:dyDescent="0.25">
      <c r="E370" s="4"/>
      <c r="F370" s="4"/>
      <c r="G370" s="4"/>
    </row>
    <row r="371" spans="5:7" x14ac:dyDescent="0.25">
      <c r="E371" s="4"/>
      <c r="F371" s="4"/>
      <c r="G371" s="4"/>
    </row>
    <row r="372" spans="5:7" x14ac:dyDescent="0.25">
      <c r="E372" s="4"/>
      <c r="F372" s="4"/>
      <c r="G372" s="4"/>
    </row>
    <row r="373" spans="5:7" x14ac:dyDescent="0.25">
      <c r="E373" s="4"/>
      <c r="F373" s="4"/>
      <c r="G373" s="4"/>
    </row>
    <row r="374" spans="5:7" x14ac:dyDescent="0.25">
      <c r="E374" s="4"/>
      <c r="F374" s="4"/>
      <c r="G374" s="4"/>
    </row>
    <row r="375" spans="5:7" x14ac:dyDescent="0.25">
      <c r="E375" s="4"/>
      <c r="F375" s="4"/>
      <c r="G375" s="4"/>
    </row>
    <row r="376" spans="5:7" x14ac:dyDescent="0.25">
      <c r="E376" s="4"/>
      <c r="F376" s="4"/>
      <c r="G376" s="4"/>
    </row>
    <row r="377" spans="5:7" x14ac:dyDescent="0.25">
      <c r="E377" s="4"/>
      <c r="F377" s="4"/>
      <c r="G377" s="4"/>
    </row>
    <row r="378" spans="5:7" x14ac:dyDescent="0.25">
      <c r="E378" s="4"/>
      <c r="F378" s="4"/>
      <c r="G378" s="4"/>
    </row>
    <row r="379" spans="5:7" x14ac:dyDescent="0.25">
      <c r="E379" s="4"/>
      <c r="F379" s="4"/>
      <c r="G379" s="4"/>
    </row>
    <row r="380" spans="5:7" x14ac:dyDescent="0.25">
      <c r="E380" s="4"/>
      <c r="F380" s="4"/>
      <c r="G380" s="4"/>
    </row>
    <row r="381" spans="5:7" x14ac:dyDescent="0.25">
      <c r="E381" s="4"/>
      <c r="F381" s="4"/>
      <c r="G381" s="4"/>
    </row>
    <row r="382" spans="5:7" x14ac:dyDescent="0.25">
      <c r="E382" s="4"/>
      <c r="F382" s="4"/>
      <c r="G382" s="4"/>
    </row>
    <row r="383" spans="5:7" x14ac:dyDescent="0.25">
      <c r="E383" s="4"/>
      <c r="F383" s="4"/>
      <c r="G383" s="4"/>
    </row>
    <row r="384" spans="5:7" x14ac:dyDescent="0.25">
      <c r="E384" s="4"/>
      <c r="F384" s="4"/>
      <c r="G384" s="4"/>
    </row>
    <row r="385" spans="5:7" x14ac:dyDescent="0.25">
      <c r="E385" s="4"/>
      <c r="F385" s="4"/>
      <c r="G385" s="4"/>
    </row>
    <row r="386" spans="5:7" x14ac:dyDescent="0.25">
      <c r="E386" s="4"/>
      <c r="F386" s="4"/>
      <c r="G386" s="4"/>
    </row>
    <row r="387" spans="5:7" x14ac:dyDescent="0.25">
      <c r="E387" s="4"/>
      <c r="F387" s="4"/>
      <c r="G387" s="4"/>
    </row>
    <row r="388" spans="5:7" x14ac:dyDescent="0.25">
      <c r="E388" s="4"/>
      <c r="F388" s="4"/>
      <c r="G388" s="4"/>
    </row>
    <row r="389" spans="5:7" x14ac:dyDescent="0.25">
      <c r="E389" s="4"/>
      <c r="F389" s="4"/>
      <c r="G389" s="4"/>
    </row>
    <row r="390" spans="5:7" x14ac:dyDescent="0.25">
      <c r="E390" s="4"/>
      <c r="F390" s="4"/>
      <c r="G390" s="4"/>
    </row>
    <row r="391" spans="5:7" x14ac:dyDescent="0.25">
      <c r="E391" s="4"/>
      <c r="F391" s="4"/>
      <c r="G391" s="4"/>
    </row>
    <row r="392" spans="5:7" x14ac:dyDescent="0.25">
      <c r="E392" s="4"/>
      <c r="F392" s="4"/>
      <c r="G392" s="4"/>
    </row>
    <row r="393" spans="5:7" x14ac:dyDescent="0.25">
      <c r="E393" s="4"/>
      <c r="F393" s="4"/>
      <c r="G393" s="4"/>
    </row>
    <row r="394" spans="5:7" x14ac:dyDescent="0.25">
      <c r="E394" s="4"/>
      <c r="F394" s="4"/>
      <c r="G394" s="4"/>
    </row>
    <row r="395" spans="5:7" x14ac:dyDescent="0.25">
      <c r="E395" s="4"/>
      <c r="F395" s="4"/>
      <c r="G395" s="4"/>
    </row>
    <row r="396" spans="5:7" x14ac:dyDescent="0.25">
      <c r="E396" s="4"/>
      <c r="F396" s="4"/>
      <c r="G396" s="4"/>
    </row>
    <row r="397" spans="5:7" x14ac:dyDescent="0.25">
      <c r="E397" s="4"/>
      <c r="F397" s="4"/>
      <c r="G397" s="4"/>
    </row>
    <row r="398" spans="5:7" x14ac:dyDescent="0.25">
      <c r="E398" s="4"/>
      <c r="F398" s="4"/>
      <c r="G398" s="4"/>
    </row>
    <row r="399" spans="5:7" x14ac:dyDescent="0.25">
      <c r="E399" s="4"/>
      <c r="F399" s="4"/>
      <c r="G399" s="4"/>
    </row>
    <row r="400" spans="5:7" x14ac:dyDescent="0.25">
      <c r="E400" s="4"/>
      <c r="F400" s="4"/>
      <c r="G400" s="4"/>
    </row>
    <row r="401" spans="5:7" x14ac:dyDescent="0.25">
      <c r="E401" s="4"/>
      <c r="F401" s="4"/>
      <c r="G401" s="4"/>
    </row>
    <row r="402" spans="5:7" x14ac:dyDescent="0.25">
      <c r="E402" s="4"/>
      <c r="F402" s="4"/>
      <c r="G402" s="4"/>
    </row>
    <row r="403" spans="5:7" x14ac:dyDescent="0.25">
      <c r="E403" s="4"/>
      <c r="F403" s="4"/>
      <c r="G403" s="4"/>
    </row>
    <row r="404" spans="5:7" x14ac:dyDescent="0.25">
      <c r="E404" s="4"/>
      <c r="F404" s="4"/>
      <c r="G404" s="4"/>
    </row>
    <row r="405" spans="5:7" x14ac:dyDescent="0.25">
      <c r="E405" s="4"/>
      <c r="F405" s="4"/>
      <c r="G405" s="4"/>
    </row>
    <row r="406" spans="5:7" x14ac:dyDescent="0.25">
      <c r="E406" s="4"/>
      <c r="F406" s="4"/>
      <c r="G406" s="4"/>
    </row>
    <row r="407" spans="5:7" x14ac:dyDescent="0.25">
      <c r="E407" s="4"/>
      <c r="F407" s="4"/>
      <c r="G407" s="4"/>
    </row>
    <row r="408" spans="5:7" x14ac:dyDescent="0.25">
      <c r="E408" s="4"/>
      <c r="F408" s="4"/>
      <c r="G408" s="4"/>
    </row>
    <row r="409" spans="5:7" x14ac:dyDescent="0.25">
      <c r="E409" s="4"/>
      <c r="F409" s="4"/>
      <c r="G409" s="4"/>
    </row>
    <row r="410" spans="5:7" x14ac:dyDescent="0.25">
      <c r="E410" s="4"/>
      <c r="F410" s="4"/>
      <c r="G410" s="4"/>
    </row>
    <row r="411" spans="5:7" x14ac:dyDescent="0.25">
      <c r="E411" s="4"/>
      <c r="F411" s="4"/>
      <c r="G411" s="4"/>
    </row>
    <row r="412" spans="5:7" x14ac:dyDescent="0.25">
      <c r="E412" s="4"/>
      <c r="F412" s="4"/>
      <c r="G412" s="4"/>
    </row>
    <row r="413" spans="5:7" x14ac:dyDescent="0.25">
      <c r="E413" s="4"/>
      <c r="F413" s="4"/>
      <c r="G413" s="4"/>
    </row>
    <row r="414" spans="5:7" x14ac:dyDescent="0.25">
      <c r="E414" s="4"/>
      <c r="F414" s="4"/>
      <c r="G414" s="4"/>
    </row>
    <row r="415" spans="5:7" x14ac:dyDescent="0.25">
      <c r="E415" s="4"/>
      <c r="F415" s="4"/>
      <c r="G415" s="4"/>
    </row>
    <row r="416" spans="5:7" x14ac:dyDescent="0.25">
      <c r="E416" s="4"/>
      <c r="F416" s="4"/>
      <c r="G416" s="4"/>
    </row>
    <row r="417" spans="5:7" x14ac:dyDescent="0.25">
      <c r="E417" s="4"/>
      <c r="F417" s="4"/>
      <c r="G417" s="4"/>
    </row>
    <row r="418" spans="5:7" x14ac:dyDescent="0.25">
      <c r="E418" s="4"/>
      <c r="F418" s="4"/>
      <c r="G418" s="4"/>
    </row>
    <row r="419" spans="5:7" x14ac:dyDescent="0.25">
      <c r="E419" s="4"/>
      <c r="F419" s="4"/>
      <c r="G419" s="4"/>
    </row>
    <row r="420" spans="5:7" x14ac:dyDescent="0.25">
      <c r="E420" s="4"/>
      <c r="F420" s="4"/>
      <c r="G420" s="4"/>
    </row>
    <row r="421" spans="5:7" x14ac:dyDescent="0.25">
      <c r="E421" s="4"/>
      <c r="F421" s="4"/>
      <c r="G421" s="4"/>
    </row>
    <row r="422" spans="5:7" x14ac:dyDescent="0.25">
      <c r="E422" s="4"/>
      <c r="F422" s="4"/>
      <c r="G422" s="4"/>
    </row>
    <row r="423" spans="5:7" x14ac:dyDescent="0.25">
      <c r="E423" s="4"/>
      <c r="F423" s="4"/>
      <c r="G423" s="4"/>
    </row>
    <row r="424" spans="5:7" x14ac:dyDescent="0.25">
      <c r="E424" s="4"/>
      <c r="F424" s="4"/>
      <c r="G424" s="4"/>
    </row>
    <row r="425" spans="5:7" x14ac:dyDescent="0.25">
      <c r="E425" s="4"/>
      <c r="F425" s="4"/>
      <c r="G425" s="4"/>
    </row>
    <row r="426" spans="5:7" x14ac:dyDescent="0.25">
      <c r="E426" s="4"/>
      <c r="F426" s="4"/>
      <c r="G426" s="4"/>
    </row>
    <row r="427" spans="5:7" x14ac:dyDescent="0.25">
      <c r="E427" s="4"/>
      <c r="F427" s="4"/>
      <c r="G427" s="4"/>
    </row>
    <row r="428" spans="5:7" x14ac:dyDescent="0.25">
      <c r="E428" s="4"/>
      <c r="F428" s="4"/>
      <c r="G428" s="4"/>
    </row>
    <row r="429" spans="5:7" x14ac:dyDescent="0.25">
      <c r="E429" s="4"/>
      <c r="F429" s="4"/>
      <c r="G429" s="4"/>
    </row>
    <row r="430" spans="5:7" x14ac:dyDescent="0.25">
      <c r="E430" s="4"/>
      <c r="F430" s="4"/>
      <c r="G430" s="4"/>
    </row>
    <row r="431" spans="5:7" x14ac:dyDescent="0.25">
      <c r="E431" s="4"/>
      <c r="F431" s="4"/>
      <c r="G431" s="4"/>
    </row>
    <row r="432" spans="5:7" x14ac:dyDescent="0.25">
      <c r="E432" s="4"/>
      <c r="F432" s="4"/>
      <c r="G432" s="4"/>
    </row>
    <row r="433" spans="5:7" x14ac:dyDescent="0.25">
      <c r="E433" s="4"/>
      <c r="F433" s="4"/>
      <c r="G433" s="4"/>
    </row>
    <row r="434" spans="5:7" x14ac:dyDescent="0.25">
      <c r="E434" s="4"/>
      <c r="F434" s="4"/>
      <c r="G434" s="4"/>
    </row>
    <row r="435" spans="5:7" x14ac:dyDescent="0.25">
      <c r="E435" s="4"/>
      <c r="F435" s="4"/>
      <c r="G435" s="4"/>
    </row>
    <row r="436" spans="5:7" x14ac:dyDescent="0.25">
      <c r="E436" s="4"/>
      <c r="F436" s="4"/>
      <c r="G436" s="4"/>
    </row>
    <row r="437" spans="5:7" x14ac:dyDescent="0.25">
      <c r="E437" s="4"/>
      <c r="F437" s="4"/>
      <c r="G437" s="4"/>
    </row>
    <row r="438" spans="5:7" x14ac:dyDescent="0.25">
      <c r="E438" s="4"/>
      <c r="F438" s="4"/>
      <c r="G438" s="4"/>
    </row>
    <row r="439" spans="5:7" x14ac:dyDescent="0.25">
      <c r="E439" s="4"/>
      <c r="F439" s="4"/>
      <c r="G439" s="4"/>
    </row>
    <row r="440" spans="5:7" x14ac:dyDescent="0.25">
      <c r="E440" s="4"/>
      <c r="F440" s="4"/>
      <c r="G440" s="4"/>
    </row>
    <row r="441" spans="5:7" x14ac:dyDescent="0.25">
      <c r="E441" s="4"/>
      <c r="F441" s="4"/>
      <c r="G441" s="4"/>
    </row>
    <row r="442" spans="5:7" x14ac:dyDescent="0.25">
      <c r="E442" s="4"/>
      <c r="F442" s="4"/>
      <c r="G442" s="4"/>
    </row>
    <row r="443" spans="5:7" x14ac:dyDescent="0.25">
      <c r="E443" s="4"/>
      <c r="F443" s="4"/>
      <c r="G443" s="4"/>
    </row>
    <row r="444" spans="5:7" x14ac:dyDescent="0.25">
      <c r="E444" s="4"/>
      <c r="F444" s="4"/>
      <c r="G444" s="4"/>
    </row>
    <row r="445" spans="5:7" x14ac:dyDescent="0.25">
      <c r="E445" s="4"/>
      <c r="F445" s="4"/>
      <c r="G445" s="4"/>
    </row>
    <row r="446" spans="5:7" x14ac:dyDescent="0.25">
      <c r="E446" s="4"/>
      <c r="F446" s="4"/>
      <c r="G446" s="4"/>
    </row>
    <row r="447" spans="5:7" x14ac:dyDescent="0.25">
      <c r="E447" s="4"/>
      <c r="F447" s="4"/>
      <c r="G447" s="4"/>
    </row>
    <row r="448" spans="5:7" x14ac:dyDescent="0.25">
      <c r="E448" s="4"/>
      <c r="F448" s="4"/>
      <c r="G448" s="4"/>
    </row>
    <row r="449" spans="5:7" x14ac:dyDescent="0.25">
      <c r="E449" s="4"/>
      <c r="F449" s="4"/>
      <c r="G449" s="4"/>
    </row>
    <row r="450" spans="5:7" x14ac:dyDescent="0.25">
      <c r="E450" s="4"/>
      <c r="F450" s="4"/>
      <c r="G450" s="4"/>
    </row>
    <row r="451" spans="5:7" x14ac:dyDescent="0.25">
      <c r="E451" s="4"/>
      <c r="F451" s="4"/>
      <c r="G451" s="4"/>
    </row>
    <row r="452" spans="5:7" x14ac:dyDescent="0.25">
      <c r="E452" s="4"/>
      <c r="F452" s="4"/>
      <c r="G452" s="4"/>
    </row>
    <row r="453" spans="5:7" x14ac:dyDescent="0.25">
      <c r="E453" s="4"/>
      <c r="F453" s="4"/>
      <c r="G453" s="4"/>
    </row>
    <row r="454" spans="5:7" x14ac:dyDescent="0.25">
      <c r="E454" s="4"/>
      <c r="F454" s="4"/>
      <c r="G454" s="4"/>
    </row>
    <row r="455" spans="5:7" x14ac:dyDescent="0.25">
      <c r="E455" s="4"/>
      <c r="F455" s="4"/>
      <c r="G455" s="4"/>
    </row>
    <row r="456" spans="5:7" x14ac:dyDescent="0.25">
      <c r="E456" s="4"/>
      <c r="F456" s="4"/>
      <c r="G456" s="4"/>
    </row>
    <row r="457" spans="5:7" x14ac:dyDescent="0.25">
      <c r="E457" s="4"/>
      <c r="F457" s="4"/>
      <c r="G457" s="4"/>
    </row>
    <row r="458" spans="5:7" x14ac:dyDescent="0.25">
      <c r="E458" s="4"/>
      <c r="F458" s="4"/>
      <c r="G458" s="4"/>
    </row>
    <row r="459" spans="5:7" x14ac:dyDescent="0.25">
      <c r="E459" s="4"/>
      <c r="F459" s="4"/>
      <c r="G459" s="4"/>
    </row>
    <row r="460" spans="5:7" x14ac:dyDescent="0.25">
      <c r="E460" s="4"/>
      <c r="F460" s="4"/>
      <c r="G460" s="4"/>
    </row>
    <row r="461" spans="5:7" x14ac:dyDescent="0.25">
      <c r="E461" s="4"/>
      <c r="F461" s="4"/>
      <c r="G461" s="4"/>
    </row>
    <row r="462" spans="5:7" x14ac:dyDescent="0.25">
      <c r="E462" s="4"/>
      <c r="F462" s="4"/>
      <c r="G462" s="4"/>
    </row>
    <row r="463" spans="5:7" x14ac:dyDescent="0.25">
      <c r="E463" s="4"/>
      <c r="F463" s="4"/>
      <c r="G463" s="4"/>
    </row>
    <row r="464" spans="5:7" x14ac:dyDescent="0.25">
      <c r="E464" s="4"/>
      <c r="F464" s="4"/>
      <c r="G464" s="4"/>
    </row>
    <row r="465" spans="5:7" x14ac:dyDescent="0.25">
      <c r="E465" s="4"/>
      <c r="F465" s="4"/>
      <c r="G465" s="4"/>
    </row>
    <row r="466" spans="5:7" x14ac:dyDescent="0.25">
      <c r="E466" s="4"/>
      <c r="F466" s="4"/>
      <c r="G466" s="4"/>
    </row>
    <row r="467" spans="5:7" x14ac:dyDescent="0.25">
      <c r="E467" s="4"/>
      <c r="F467" s="4"/>
      <c r="G467" s="4"/>
    </row>
    <row r="468" spans="5:7" x14ac:dyDescent="0.25">
      <c r="E468" s="4"/>
      <c r="F468" s="4"/>
      <c r="G468" s="4"/>
    </row>
    <row r="469" spans="5:7" x14ac:dyDescent="0.25">
      <c r="E469" s="4"/>
      <c r="F469" s="4"/>
      <c r="G469" s="4"/>
    </row>
    <row r="470" spans="5:7" x14ac:dyDescent="0.25">
      <c r="E470" s="4"/>
      <c r="F470" s="4"/>
      <c r="G470" s="4"/>
    </row>
    <row r="471" spans="5:7" x14ac:dyDescent="0.25">
      <c r="E471" s="4"/>
      <c r="F471" s="4"/>
      <c r="G471" s="4"/>
    </row>
    <row r="472" spans="5:7" x14ac:dyDescent="0.25">
      <c r="E472" s="4"/>
      <c r="F472" s="4"/>
      <c r="G472" s="4"/>
    </row>
    <row r="473" spans="5:7" x14ac:dyDescent="0.25">
      <c r="E473" s="4"/>
      <c r="F473" s="4"/>
      <c r="G473" s="4"/>
    </row>
    <row r="474" spans="5:7" x14ac:dyDescent="0.25">
      <c r="E474" s="4"/>
      <c r="F474" s="4"/>
      <c r="G474" s="4"/>
    </row>
    <row r="475" spans="5:7" x14ac:dyDescent="0.25">
      <c r="E475" s="4"/>
      <c r="F475" s="4"/>
      <c r="G475" s="4"/>
    </row>
    <row r="476" spans="5:7" x14ac:dyDescent="0.25">
      <c r="E476" s="4"/>
      <c r="F476" s="4"/>
      <c r="G476" s="4"/>
    </row>
    <row r="477" spans="5:7" x14ac:dyDescent="0.25">
      <c r="E477" s="4"/>
      <c r="F477" s="4"/>
      <c r="G477" s="4"/>
    </row>
    <row r="478" spans="5:7" x14ac:dyDescent="0.25">
      <c r="E478" s="4"/>
      <c r="F478" s="4"/>
      <c r="G478" s="4"/>
    </row>
    <row r="479" spans="5:7" x14ac:dyDescent="0.25">
      <c r="E479" s="4"/>
      <c r="F479" s="4"/>
      <c r="G479" s="4"/>
    </row>
    <row r="480" spans="5:7" x14ac:dyDescent="0.25">
      <c r="E480" s="4"/>
      <c r="F480" s="4"/>
      <c r="G480" s="4"/>
    </row>
    <row r="481" spans="5:7" x14ac:dyDescent="0.25">
      <c r="E481" s="4"/>
      <c r="F481" s="4"/>
      <c r="G481" s="4"/>
    </row>
    <row r="482" spans="5:7" x14ac:dyDescent="0.25">
      <c r="E482" s="4"/>
      <c r="F482" s="4"/>
      <c r="G482" s="4"/>
    </row>
    <row r="483" spans="5:7" x14ac:dyDescent="0.25">
      <c r="E483" s="4"/>
      <c r="F483" s="4"/>
      <c r="G483" s="4"/>
    </row>
    <row r="484" spans="5:7" x14ac:dyDescent="0.25">
      <c r="E484" s="4"/>
      <c r="F484" s="4"/>
      <c r="G484" s="4"/>
    </row>
    <row r="485" spans="5:7" x14ac:dyDescent="0.25">
      <c r="E485" s="4"/>
      <c r="F485" s="4"/>
      <c r="G485" s="4"/>
    </row>
    <row r="486" spans="5:7" x14ac:dyDescent="0.25">
      <c r="E486" s="4"/>
      <c r="F486" s="4"/>
      <c r="G486" s="4"/>
    </row>
    <row r="487" spans="5:7" x14ac:dyDescent="0.25">
      <c r="E487" s="4"/>
      <c r="F487" s="4"/>
      <c r="G487" s="4"/>
    </row>
    <row r="488" spans="5:7" x14ac:dyDescent="0.25">
      <c r="E488" s="4"/>
      <c r="F488" s="4"/>
      <c r="G488" s="4"/>
    </row>
    <row r="489" spans="5:7" x14ac:dyDescent="0.25">
      <c r="E489" s="4"/>
      <c r="F489" s="4"/>
      <c r="G489" s="4"/>
    </row>
    <row r="490" spans="5:7" x14ac:dyDescent="0.25">
      <c r="E490" s="4"/>
      <c r="F490" s="4"/>
      <c r="G490" s="4"/>
    </row>
    <row r="491" spans="5:7" x14ac:dyDescent="0.25">
      <c r="E491" s="4"/>
      <c r="F491" s="4"/>
      <c r="G491" s="4"/>
    </row>
    <row r="492" spans="5:7" x14ac:dyDescent="0.25">
      <c r="E492" s="4"/>
      <c r="F492" s="4"/>
      <c r="G492" s="4"/>
    </row>
    <row r="493" spans="5:7" x14ac:dyDescent="0.25">
      <c r="E493" s="4"/>
      <c r="F493" s="4"/>
      <c r="G493" s="4"/>
    </row>
    <row r="494" spans="5:7" x14ac:dyDescent="0.25">
      <c r="E494" s="4"/>
      <c r="F494" s="4"/>
      <c r="G494" s="4"/>
    </row>
    <row r="495" spans="5:7" x14ac:dyDescent="0.25">
      <c r="E495" s="4"/>
      <c r="F495" s="4"/>
      <c r="G495" s="4"/>
    </row>
    <row r="496" spans="5:7" x14ac:dyDescent="0.25">
      <c r="E496" s="4"/>
      <c r="F496" s="4"/>
      <c r="G496" s="4"/>
    </row>
    <row r="497" spans="5:7" x14ac:dyDescent="0.25">
      <c r="E497" s="4"/>
      <c r="F497" s="4"/>
      <c r="G497" s="4"/>
    </row>
    <row r="498" spans="5:7" x14ac:dyDescent="0.25">
      <c r="E498" s="4"/>
      <c r="F498" s="4"/>
      <c r="G498" s="4"/>
    </row>
    <row r="499" spans="5:7" x14ac:dyDescent="0.25">
      <c r="E499" s="4"/>
      <c r="F499" s="4"/>
      <c r="G499" s="4"/>
    </row>
    <row r="500" spans="5:7" x14ac:dyDescent="0.25">
      <c r="E500" s="4"/>
      <c r="F500" s="4"/>
      <c r="G500" s="4"/>
    </row>
    <row r="501" spans="5:7" x14ac:dyDescent="0.25">
      <c r="E501" s="4"/>
      <c r="F501" s="4"/>
      <c r="G501" s="4"/>
    </row>
    <row r="502" spans="5:7" x14ac:dyDescent="0.25">
      <c r="E502" s="4"/>
      <c r="F502" s="4"/>
      <c r="G502" s="4"/>
    </row>
    <row r="503" spans="5:7" x14ac:dyDescent="0.25">
      <c r="E503" s="4"/>
      <c r="F503" s="4"/>
      <c r="G503" s="4"/>
    </row>
    <row r="504" spans="5:7" x14ac:dyDescent="0.25">
      <c r="E504" s="4"/>
      <c r="F504" s="4"/>
      <c r="G504" s="4"/>
    </row>
    <row r="505" spans="5:7" x14ac:dyDescent="0.25">
      <c r="E505" s="4"/>
      <c r="F505" s="4"/>
      <c r="G505" s="4"/>
    </row>
    <row r="506" spans="5:7" x14ac:dyDescent="0.25">
      <c r="E506" s="4"/>
      <c r="F506" s="4"/>
      <c r="G506" s="4"/>
    </row>
    <row r="507" spans="5:7" x14ac:dyDescent="0.25">
      <c r="E507" s="4"/>
      <c r="F507" s="4"/>
      <c r="G507" s="4"/>
    </row>
    <row r="508" spans="5:7" x14ac:dyDescent="0.25">
      <c r="E508" s="4"/>
      <c r="F508" s="4"/>
      <c r="G508" s="4"/>
    </row>
    <row r="509" spans="5:7" x14ac:dyDescent="0.25">
      <c r="E509" s="4"/>
      <c r="F509" s="4"/>
      <c r="G509" s="4"/>
    </row>
    <row r="510" spans="5:7" x14ac:dyDescent="0.25">
      <c r="E510" s="4"/>
      <c r="F510" s="4"/>
      <c r="G510" s="4"/>
    </row>
    <row r="511" spans="5:7" x14ac:dyDescent="0.25">
      <c r="E511" s="4"/>
      <c r="F511" s="4"/>
      <c r="G511" s="4"/>
    </row>
    <row r="512" spans="5:7" x14ac:dyDescent="0.25">
      <c r="E512" s="4"/>
      <c r="F512" s="4"/>
      <c r="G512" s="4"/>
    </row>
    <row r="513" spans="5:7" x14ac:dyDescent="0.25">
      <c r="E513" s="4"/>
      <c r="F513" s="4"/>
      <c r="G513" s="4"/>
    </row>
    <row r="514" spans="5:7" x14ac:dyDescent="0.25">
      <c r="E514" s="4"/>
      <c r="F514" s="4"/>
      <c r="G514" s="4"/>
    </row>
    <row r="515" spans="5:7" x14ac:dyDescent="0.25">
      <c r="E515" s="4"/>
      <c r="F515" s="4"/>
      <c r="G515" s="4"/>
    </row>
    <row r="516" spans="5:7" x14ac:dyDescent="0.25">
      <c r="E516" s="4"/>
      <c r="F516" s="4"/>
      <c r="G516" s="4"/>
    </row>
    <row r="517" spans="5:7" x14ac:dyDescent="0.25">
      <c r="E517" s="4"/>
      <c r="F517" s="4"/>
      <c r="G517" s="4"/>
    </row>
    <row r="518" spans="5:7" x14ac:dyDescent="0.25">
      <c r="E518" s="4"/>
      <c r="F518" s="4"/>
      <c r="G518" s="4"/>
    </row>
    <row r="519" spans="5:7" x14ac:dyDescent="0.25">
      <c r="E519" s="4"/>
      <c r="F519" s="4"/>
      <c r="G519" s="4"/>
    </row>
    <row r="520" spans="5:7" x14ac:dyDescent="0.25">
      <c r="E520" s="4"/>
      <c r="F520" s="4"/>
      <c r="G520" s="4"/>
    </row>
    <row r="521" spans="5:7" x14ac:dyDescent="0.25">
      <c r="E521" s="4"/>
      <c r="F521" s="4"/>
      <c r="G521" s="4"/>
    </row>
    <row r="522" spans="5:7" x14ac:dyDescent="0.25">
      <c r="E522" s="4"/>
      <c r="F522" s="4"/>
      <c r="G522" s="4"/>
    </row>
    <row r="523" spans="5:7" x14ac:dyDescent="0.25">
      <c r="E523" s="4"/>
      <c r="F523" s="4"/>
      <c r="G523" s="4"/>
    </row>
    <row r="524" spans="5:7" x14ac:dyDescent="0.25">
      <c r="E524" s="4"/>
      <c r="F524" s="4"/>
      <c r="G524" s="4"/>
    </row>
    <row r="525" spans="5:7" x14ac:dyDescent="0.25">
      <c r="E525" s="4"/>
      <c r="F525" s="4"/>
      <c r="G525" s="4"/>
    </row>
    <row r="526" spans="5:7" x14ac:dyDescent="0.25">
      <c r="E526" s="4"/>
      <c r="F526" s="4"/>
      <c r="G526" s="4"/>
    </row>
    <row r="527" spans="5:7" x14ac:dyDescent="0.25">
      <c r="E527" s="4"/>
      <c r="F527" s="4"/>
      <c r="G527" s="4"/>
    </row>
    <row r="528" spans="5:7" x14ac:dyDescent="0.25">
      <c r="E528" s="4"/>
      <c r="F528" s="4"/>
      <c r="G528" s="4"/>
    </row>
    <row r="529" spans="5:7" x14ac:dyDescent="0.25">
      <c r="E529" s="4"/>
      <c r="F529" s="4"/>
      <c r="G529" s="4"/>
    </row>
    <row r="530" spans="5:7" x14ac:dyDescent="0.25">
      <c r="E530" s="4"/>
      <c r="F530" s="4"/>
      <c r="G530" s="4"/>
    </row>
    <row r="531" spans="5:7" x14ac:dyDescent="0.25">
      <c r="E531" s="4"/>
      <c r="F531" s="4"/>
      <c r="G531" s="4"/>
    </row>
    <row r="532" spans="5:7" x14ac:dyDescent="0.25">
      <c r="E532" s="4"/>
      <c r="F532" s="4"/>
      <c r="G532" s="4"/>
    </row>
    <row r="533" spans="5:7" x14ac:dyDescent="0.25">
      <c r="E533" s="4"/>
      <c r="F533" s="4"/>
      <c r="G533" s="4"/>
    </row>
    <row r="534" spans="5:7" x14ac:dyDescent="0.25">
      <c r="E534" s="4"/>
      <c r="F534" s="4"/>
      <c r="G534" s="4"/>
    </row>
    <row r="535" spans="5:7" x14ac:dyDescent="0.25">
      <c r="E535" s="4"/>
      <c r="F535" s="4"/>
      <c r="G535" s="4"/>
    </row>
    <row r="536" spans="5:7" x14ac:dyDescent="0.25">
      <c r="E536" s="4"/>
      <c r="F536" s="4"/>
      <c r="G536" s="4"/>
    </row>
    <row r="537" spans="5:7" x14ac:dyDescent="0.25">
      <c r="E537" s="4"/>
      <c r="F537" s="4"/>
      <c r="G537" s="4"/>
    </row>
    <row r="538" spans="5:7" x14ac:dyDescent="0.25">
      <c r="E538" s="4"/>
      <c r="F538" s="4"/>
      <c r="G538" s="4"/>
    </row>
    <row r="539" spans="5:7" x14ac:dyDescent="0.25">
      <c r="E539" s="4"/>
      <c r="F539" s="4"/>
      <c r="G539" s="4"/>
    </row>
    <row r="540" spans="5:7" x14ac:dyDescent="0.25">
      <c r="E540" s="4"/>
      <c r="F540" s="4"/>
      <c r="G540" s="4"/>
    </row>
    <row r="541" spans="5:7" x14ac:dyDescent="0.25">
      <c r="E541" s="4"/>
      <c r="F541" s="4"/>
      <c r="G541" s="4"/>
    </row>
    <row r="542" spans="5:7" x14ac:dyDescent="0.25">
      <c r="E542" s="4"/>
      <c r="F542" s="4"/>
      <c r="G542" s="4"/>
    </row>
    <row r="543" spans="5:7" x14ac:dyDescent="0.25">
      <c r="E543" s="4"/>
      <c r="F543" s="4"/>
      <c r="G543" s="4"/>
    </row>
    <row r="544" spans="5:7" x14ac:dyDescent="0.25">
      <c r="E544" s="4"/>
      <c r="F544" s="4"/>
      <c r="G544" s="4"/>
    </row>
    <row r="545" spans="5:7" x14ac:dyDescent="0.25">
      <c r="E545" s="4"/>
      <c r="F545" s="4"/>
      <c r="G545" s="4"/>
    </row>
    <row r="546" spans="5:7" x14ac:dyDescent="0.25">
      <c r="E546" s="4"/>
      <c r="F546" s="4"/>
      <c r="G546" s="4"/>
    </row>
    <row r="547" spans="5:7" x14ac:dyDescent="0.25">
      <c r="E547" s="4"/>
      <c r="F547" s="4"/>
      <c r="G547" s="4"/>
    </row>
    <row r="548" spans="5:7" x14ac:dyDescent="0.25">
      <c r="E548" s="4"/>
      <c r="F548" s="4"/>
      <c r="G548" s="4"/>
    </row>
    <row r="549" spans="5:7" x14ac:dyDescent="0.25">
      <c r="E549" s="4"/>
      <c r="F549" s="4"/>
      <c r="G549" s="4"/>
    </row>
    <row r="550" spans="5:7" x14ac:dyDescent="0.25">
      <c r="E550" s="4"/>
      <c r="F550" s="4"/>
      <c r="G550" s="4"/>
    </row>
    <row r="551" spans="5:7" x14ac:dyDescent="0.25">
      <c r="E551" s="4"/>
      <c r="F551" s="4"/>
      <c r="G551" s="4"/>
    </row>
    <row r="552" spans="5:7" x14ac:dyDescent="0.25">
      <c r="E552" s="4"/>
      <c r="F552" s="4"/>
      <c r="G552" s="4"/>
    </row>
    <row r="553" spans="5:7" x14ac:dyDescent="0.25">
      <c r="E553" s="4"/>
      <c r="F553" s="4"/>
      <c r="G553" s="4"/>
    </row>
    <row r="554" spans="5:7" x14ac:dyDescent="0.25">
      <c r="E554" s="4"/>
      <c r="F554" s="4"/>
      <c r="G554" s="4"/>
    </row>
    <row r="555" spans="5:7" x14ac:dyDescent="0.25">
      <c r="E555" s="4"/>
      <c r="F555" s="4"/>
      <c r="G555" s="4"/>
    </row>
    <row r="556" spans="5:7" x14ac:dyDescent="0.25">
      <c r="E556" s="4"/>
      <c r="F556" s="4"/>
      <c r="G556" s="4"/>
    </row>
    <row r="557" spans="5:7" x14ac:dyDescent="0.25">
      <c r="E557" s="4"/>
      <c r="F557" s="4"/>
      <c r="G557" s="4"/>
    </row>
    <row r="558" spans="5:7" x14ac:dyDescent="0.25">
      <c r="E558" s="4"/>
      <c r="F558" s="4"/>
      <c r="G558" s="4"/>
    </row>
    <row r="559" spans="5:7" x14ac:dyDescent="0.25">
      <c r="E559" s="4"/>
      <c r="F559" s="4"/>
      <c r="G559" s="4"/>
    </row>
    <row r="560" spans="5:7" x14ac:dyDescent="0.25">
      <c r="E560" s="4"/>
      <c r="F560" s="4"/>
      <c r="G560" s="4"/>
    </row>
    <row r="561" spans="5:7" x14ac:dyDescent="0.25">
      <c r="E561" s="4"/>
      <c r="F561" s="4"/>
      <c r="G561" s="4"/>
    </row>
    <row r="562" spans="5:7" x14ac:dyDescent="0.25">
      <c r="E562" s="4"/>
      <c r="F562" s="4"/>
      <c r="G562" s="4"/>
    </row>
    <row r="563" spans="5:7" x14ac:dyDescent="0.25">
      <c r="E563" s="4"/>
      <c r="F563" s="4"/>
      <c r="G563" s="4"/>
    </row>
    <row r="564" spans="5:7" x14ac:dyDescent="0.25">
      <c r="E564" s="4"/>
      <c r="F564" s="4"/>
      <c r="G564" s="4"/>
    </row>
    <row r="565" spans="5:7" x14ac:dyDescent="0.25">
      <c r="E565" s="10"/>
      <c r="F565" s="10"/>
      <c r="G565" s="11"/>
    </row>
    <row r="566" spans="5:7" x14ac:dyDescent="0.25">
      <c r="E566" s="10"/>
      <c r="F566" s="10"/>
      <c r="G566" s="11"/>
    </row>
    <row r="567" spans="5:7" x14ac:dyDescent="0.25">
      <c r="E567" s="10"/>
      <c r="F567" s="10"/>
      <c r="G567" s="10"/>
    </row>
    <row r="568" spans="5:7" x14ac:dyDescent="0.25">
      <c r="E568" s="4"/>
      <c r="F568" s="4"/>
      <c r="G568" s="4"/>
    </row>
    <row r="569" spans="5:7" x14ac:dyDescent="0.25">
      <c r="E569" s="4"/>
      <c r="F569" s="4"/>
      <c r="G569" s="5"/>
    </row>
    <row r="570" spans="5:7" x14ac:dyDescent="0.25">
      <c r="E570" s="4"/>
      <c r="F570" s="4"/>
      <c r="G570" s="5"/>
    </row>
    <row r="571" spans="5:7" x14ac:dyDescent="0.25">
      <c r="E571" s="4"/>
      <c r="F571" s="4"/>
      <c r="G571" s="4"/>
    </row>
    <row r="572" spans="5:7" x14ac:dyDescent="0.25">
      <c r="E572" s="4"/>
      <c r="F572" s="4"/>
      <c r="G572" s="4"/>
    </row>
    <row r="573" spans="5:7" x14ac:dyDescent="0.25">
      <c r="E573" s="4"/>
      <c r="F573" s="4"/>
      <c r="G573" s="4"/>
    </row>
    <row r="574" spans="5:7" x14ac:dyDescent="0.25">
      <c r="E574" s="4"/>
      <c r="F574" s="4"/>
      <c r="G574" s="4"/>
    </row>
    <row r="575" spans="5:7" x14ac:dyDescent="0.25">
      <c r="E575" s="4"/>
      <c r="F575" s="4"/>
      <c r="G575" s="4"/>
    </row>
    <row r="576" spans="5:7" x14ac:dyDescent="0.25">
      <c r="E576" s="4"/>
      <c r="F576" s="4"/>
      <c r="G576" s="4"/>
    </row>
    <row r="577" spans="5:7" x14ac:dyDescent="0.25">
      <c r="E577" s="4"/>
      <c r="F577" s="4"/>
      <c r="G577" s="4"/>
    </row>
    <row r="578" spans="5:7" x14ac:dyDescent="0.25">
      <c r="E578" s="4"/>
      <c r="F578" s="4"/>
      <c r="G578" s="4"/>
    </row>
    <row r="579" spans="5:7" x14ac:dyDescent="0.25">
      <c r="E579" s="4"/>
      <c r="F579" s="4"/>
      <c r="G579" s="4"/>
    </row>
    <row r="580" spans="5:7" x14ac:dyDescent="0.25">
      <c r="E580" s="4"/>
      <c r="F580" s="4"/>
      <c r="G580" s="4"/>
    </row>
    <row r="581" spans="5:7" x14ac:dyDescent="0.25">
      <c r="E581" s="4"/>
      <c r="F581" s="4"/>
      <c r="G581" s="4"/>
    </row>
    <row r="582" spans="5:7" x14ac:dyDescent="0.25">
      <c r="E582" s="4"/>
      <c r="F582" s="4"/>
      <c r="G582" s="4"/>
    </row>
    <row r="583" spans="5:7" x14ac:dyDescent="0.25">
      <c r="E583" s="4"/>
      <c r="F583" s="4"/>
      <c r="G583" s="4"/>
    </row>
    <row r="584" spans="5:7" x14ac:dyDescent="0.25">
      <c r="E584" s="4"/>
      <c r="F584" s="4"/>
      <c r="G584" s="4"/>
    </row>
    <row r="585" spans="5:7" x14ac:dyDescent="0.25">
      <c r="E585" s="4"/>
      <c r="F585" s="4"/>
      <c r="G585" s="4"/>
    </row>
    <row r="586" spans="5:7" x14ac:dyDescent="0.25">
      <c r="E586" s="4"/>
      <c r="F586" s="4"/>
      <c r="G586" s="4"/>
    </row>
    <row r="587" spans="5:7" x14ac:dyDescent="0.25">
      <c r="E587" s="4"/>
      <c r="F587" s="4"/>
      <c r="G587" s="4"/>
    </row>
    <row r="588" spans="5:7" x14ac:dyDescent="0.25">
      <c r="E588" s="4"/>
      <c r="F588" s="4"/>
      <c r="G588" s="4"/>
    </row>
    <row r="589" spans="5:7" x14ac:dyDescent="0.25">
      <c r="E589" s="4"/>
      <c r="F589" s="4"/>
      <c r="G589" s="4"/>
    </row>
    <row r="590" spans="5:7" x14ac:dyDescent="0.25">
      <c r="E590" s="4"/>
      <c r="F590" s="4"/>
      <c r="G590" s="4"/>
    </row>
    <row r="591" spans="5:7" x14ac:dyDescent="0.25">
      <c r="E591" s="4"/>
      <c r="F591" s="4"/>
      <c r="G591" s="4"/>
    </row>
    <row r="592" spans="5:7" x14ac:dyDescent="0.25">
      <c r="E592" s="4"/>
      <c r="F592" s="4"/>
      <c r="G592" s="4"/>
    </row>
    <row r="593" spans="5:7" x14ac:dyDescent="0.25">
      <c r="E593" s="4"/>
      <c r="F593" s="4"/>
      <c r="G593" s="4"/>
    </row>
    <row r="594" spans="5:7" x14ac:dyDescent="0.25">
      <c r="E594" s="4"/>
      <c r="F594" s="4"/>
      <c r="G594" s="4"/>
    </row>
    <row r="595" spans="5:7" x14ac:dyDescent="0.25">
      <c r="E595" s="4"/>
      <c r="F595" s="4"/>
      <c r="G595" s="4"/>
    </row>
    <row r="596" spans="5:7" x14ac:dyDescent="0.25">
      <c r="E596" s="4"/>
      <c r="F596" s="4"/>
      <c r="G596" s="4"/>
    </row>
    <row r="597" spans="5:7" x14ac:dyDescent="0.25">
      <c r="E597" s="4"/>
      <c r="F597" s="4"/>
      <c r="G597" s="4"/>
    </row>
    <row r="598" spans="5:7" x14ac:dyDescent="0.25">
      <c r="E598" s="4"/>
      <c r="F598" s="4"/>
      <c r="G598" s="4"/>
    </row>
    <row r="599" spans="5:7" x14ac:dyDescent="0.25">
      <c r="E599" s="4"/>
      <c r="F599" s="4"/>
      <c r="G599" s="4"/>
    </row>
    <row r="600" spans="5:7" x14ac:dyDescent="0.25">
      <c r="E600" s="4"/>
      <c r="F600" s="4"/>
      <c r="G600" s="4"/>
    </row>
    <row r="601" spans="5:7" x14ac:dyDescent="0.25">
      <c r="E601" s="4"/>
      <c r="F601" s="4"/>
      <c r="G601" s="4"/>
    </row>
    <row r="602" spans="5:7" x14ac:dyDescent="0.25">
      <c r="E602" s="4"/>
      <c r="F602" s="4"/>
      <c r="G602" s="4"/>
    </row>
    <row r="603" spans="5:7" x14ac:dyDescent="0.25">
      <c r="E603" s="4"/>
      <c r="F603" s="4"/>
      <c r="G603" s="4"/>
    </row>
    <row r="604" spans="5:7" x14ac:dyDescent="0.25">
      <c r="E604" s="4"/>
      <c r="F604" s="4"/>
      <c r="G604" s="4"/>
    </row>
    <row r="605" spans="5:7" x14ac:dyDescent="0.25">
      <c r="E605" s="4"/>
      <c r="F605" s="4"/>
      <c r="G605" s="4"/>
    </row>
    <row r="606" spans="5:7" x14ac:dyDescent="0.25">
      <c r="E606" s="4"/>
      <c r="F606" s="4"/>
      <c r="G606" s="4"/>
    </row>
    <row r="607" spans="5:7" x14ac:dyDescent="0.25">
      <c r="E607" s="4"/>
      <c r="F607" s="4"/>
      <c r="G607" s="4"/>
    </row>
    <row r="608" spans="5:7" x14ac:dyDescent="0.25">
      <c r="E608" s="4"/>
      <c r="F608" s="4"/>
      <c r="G608" s="4"/>
    </row>
    <row r="609" spans="5:7" x14ac:dyDescent="0.25">
      <c r="E609" s="4"/>
      <c r="F609" s="4"/>
      <c r="G609" s="4"/>
    </row>
    <row r="610" spans="5:7" x14ac:dyDescent="0.25">
      <c r="E610" s="4"/>
      <c r="F610" s="4"/>
      <c r="G610" s="4"/>
    </row>
    <row r="611" spans="5:7" x14ac:dyDescent="0.25">
      <c r="E611" s="4"/>
      <c r="F611" s="4"/>
      <c r="G611" s="4"/>
    </row>
    <row r="612" spans="5:7" x14ac:dyDescent="0.25">
      <c r="E612" s="4"/>
      <c r="F612" s="4"/>
      <c r="G612" s="4"/>
    </row>
    <row r="613" spans="5:7" x14ac:dyDescent="0.25">
      <c r="E613" s="4"/>
      <c r="F613" s="4"/>
      <c r="G613" s="4"/>
    </row>
    <row r="614" spans="5:7" x14ac:dyDescent="0.25">
      <c r="E614" s="4"/>
      <c r="F614" s="4"/>
      <c r="G614" s="4"/>
    </row>
    <row r="615" spans="5:7" x14ac:dyDescent="0.25">
      <c r="E615" s="4"/>
      <c r="F615" s="4"/>
      <c r="G615" s="4"/>
    </row>
    <row r="616" spans="5:7" x14ac:dyDescent="0.25">
      <c r="E616" s="4"/>
      <c r="F616" s="4"/>
      <c r="G616" s="4"/>
    </row>
    <row r="617" spans="5:7" x14ac:dyDescent="0.25">
      <c r="E617" s="4"/>
      <c r="F617" s="4"/>
      <c r="G617" s="4"/>
    </row>
    <row r="618" spans="5:7" x14ac:dyDescent="0.25">
      <c r="E618" s="4"/>
      <c r="F618" s="4"/>
      <c r="G618" s="4"/>
    </row>
    <row r="619" spans="5:7" x14ac:dyDescent="0.25">
      <c r="E619" s="4"/>
      <c r="F619" s="4"/>
      <c r="G619" s="4"/>
    </row>
    <row r="620" spans="5:7" x14ac:dyDescent="0.25">
      <c r="E620" s="4"/>
      <c r="F620" s="4"/>
      <c r="G620" s="4"/>
    </row>
    <row r="621" spans="5:7" x14ac:dyDescent="0.25">
      <c r="E621" s="4"/>
      <c r="F621" s="4"/>
      <c r="G621" s="4"/>
    </row>
    <row r="622" spans="5:7" x14ac:dyDescent="0.25">
      <c r="E622" s="4"/>
      <c r="F622" s="4"/>
      <c r="G622" s="4"/>
    </row>
    <row r="623" spans="5:7" x14ac:dyDescent="0.25">
      <c r="E623" s="4"/>
      <c r="F623" s="4"/>
      <c r="G623" s="4"/>
    </row>
    <row r="624" spans="5:7" x14ac:dyDescent="0.25">
      <c r="E624" s="4"/>
      <c r="F624" s="4"/>
      <c r="G624" s="4"/>
    </row>
    <row r="625" spans="5:7" x14ac:dyDescent="0.25">
      <c r="E625" s="4"/>
      <c r="F625" s="4"/>
      <c r="G625" s="4"/>
    </row>
    <row r="626" spans="5:7" x14ac:dyDescent="0.25">
      <c r="E626" s="4"/>
      <c r="F626" s="4"/>
      <c r="G626" s="4"/>
    </row>
    <row r="627" spans="5:7" x14ac:dyDescent="0.25">
      <c r="E627" s="4"/>
      <c r="F627" s="4"/>
      <c r="G627" s="4"/>
    </row>
    <row r="628" spans="5:7" x14ac:dyDescent="0.25">
      <c r="E628" s="4"/>
      <c r="F628" s="4"/>
      <c r="G628" s="4"/>
    </row>
    <row r="629" spans="5:7" x14ac:dyDescent="0.25">
      <c r="E629" s="4"/>
      <c r="F629" s="4"/>
      <c r="G629" s="4"/>
    </row>
    <row r="630" spans="5:7" x14ac:dyDescent="0.25">
      <c r="E630" s="4"/>
      <c r="F630" s="4"/>
      <c r="G630" s="4"/>
    </row>
    <row r="631" spans="5:7" x14ac:dyDescent="0.25">
      <c r="E631" s="4"/>
      <c r="F631" s="4"/>
      <c r="G631" s="4"/>
    </row>
    <row r="632" spans="5:7" x14ac:dyDescent="0.25">
      <c r="E632" s="4"/>
      <c r="F632" s="4"/>
      <c r="G632" s="4"/>
    </row>
    <row r="633" spans="5:7" x14ac:dyDescent="0.25">
      <c r="E633" s="4"/>
      <c r="F633" s="4"/>
      <c r="G633" s="4"/>
    </row>
    <row r="634" spans="5:7" x14ac:dyDescent="0.25">
      <c r="E634" s="4"/>
      <c r="F634" s="4"/>
      <c r="G634" s="4"/>
    </row>
    <row r="635" spans="5:7" x14ac:dyDescent="0.25">
      <c r="E635" s="4"/>
      <c r="F635" s="4"/>
      <c r="G635" s="4"/>
    </row>
    <row r="636" spans="5:7" x14ac:dyDescent="0.25">
      <c r="E636" s="4"/>
      <c r="F636" s="4"/>
      <c r="G636" s="4"/>
    </row>
    <row r="637" spans="5:7" x14ac:dyDescent="0.25">
      <c r="E637" s="4"/>
      <c r="F637" s="4"/>
      <c r="G637" s="4"/>
    </row>
    <row r="638" spans="5:7" x14ac:dyDescent="0.25">
      <c r="E638" s="4"/>
      <c r="F638" s="4"/>
      <c r="G638" s="4"/>
    </row>
    <row r="639" spans="5:7" x14ac:dyDescent="0.25">
      <c r="E639" s="4"/>
      <c r="F639" s="4"/>
      <c r="G639" s="4"/>
    </row>
    <row r="640" spans="5:7" x14ac:dyDescent="0.25">
      <c r="E640" s="4"/>
      <c r="F640" s="4"/>
      <c r="G640" s="4"/>
    </row>
    <row r="641" spans="5:7" x14ac:dyDescent="0.25">
      <c r="E641" s="4"/>
      <c r="F641" s="4"/>
      <c r="G641" s="4"/>
    </row>
    <row r="642" spans="5:7" x14ac:dyDescent="0.25">
      <c r="E642" s="4"/>
      <c r="F642" s="4"/>
      <c r="G642" s="4"/>
    </row>
    <row r="643" spans="5:7" x14ac:dyDescent="0.25">
      <c r="E643" s="4"/>
      <c r="F643" s="4"/>
      <c r="G643" s="4"/>
    </row>
    <row r="644" spans="5:7" x14ac:dyDescent="0.25">
      <c r="E644" s="4"/>
      <c r="F644" s="4"/>
      <c r="G644" s="4"/>
    </row>
    <row r="645" spans="5:7" x14ac:dyDescent="0.25">
      <c r="E645" s="4"/>
      <c r="F645" s="4"/>
      <c r="G645" s="4"/>
    </row>
    <row r="646" spans="5:7" x14ac:dyDescent="0.25">
      <c r="E646" s="4"/>
      <c r="F646" s="4"/>
      <c r="G646" s="4"/>
    </row>
    <row r="647" spans="5:7" x14ac:dyDescent="0.25">
      <c r="E647" s="4"/>
      <c r="F647" s="4"/>
      <c r="G647" s="4"/>
    </row>
    <row r="648" spans="5:7" x14ac:dyDescent="0.25">
      <c r="E648" s="4"/>
      <c r="F648" s="4"/>
      <c r="G648" s="4"/>
    </row>
    <row r="649" spans="5:7" x14ac:dyDescent="0.25">
      <c r="E649" s="4"/>
      <c r="F649" s="4"/>
      <c r="G649" s="4"/>
    </row>
    <row r="650" spans="5:7" x14ac:dyDescent="0.25">
      <c r="E650" s="4"/>
      <c r="F650" s="4"/>
      <c r="G650" s="4"/>
    </row>
    <row r="651" spans="5:7" x14ac:dyDescent="0.25">
      <c r="E651" s="4"/>
      <c r="F651" s="4"/>
      <c r="G651" s="4"/>
    </row>
    <row r="652" spans="5:7" x14ac:dyDescent="0.25">
      <c r="E652" s="4"/>
      <c r="F652" s="4"/>
      <c r="G652" s="4"/>
    </row>
    <row r="653" spans="5:7" x14ac:dyDescent="0.25">
      <c r="E653" s="4"/>
      <c r="F653" s="4"/>
      <c r="G653" s="4"/>
    </row>
    <row r="654" spans="5:7" x14ac:dyDescent="0.25">
      <c r="E654" s="4"/>
      <c r="F654" s="4"/>
      <c r="G654" s="4"/>
    </row>
    <row r="655" spans="5:7" x14ac:dyDescent="0.25">
      <c r="E655" s="4"/>
      <c r="F655" s="4"/>
      <c r="G655" s="4"/>
    </row>
    <row r="656" spans="5:7" x14ac:dyDescent="0.25">
      <c r="E656" s="4"/>
      <c r="F656" s="4"/>
      <c r="G656" s="4"/>
    </row>
    <row r="657" spans="5:7" x14ac:dyDescent="0.25">
      <c r="E657" s="4"/>
      <c r="F657" s="4"/>
      <c r="G657" s="4"/>
    </row>
    <row r="658" spans="5:7" x14ac:dyDescent="0.25">
      <c r="E658" s="4"/>
      <c r="F658" s="4"/>
      <c r="G658" s="4"/>
    </row>
    <row r="659" spans="5:7" x14ac:dyDescent="0.25">
      <c r="E659" s="4"/>
      <c r="F659" s="4"/>
      <c r="G659" s="4"/>
    </row>
    <row r="660" spans="5:7" x14ac:dyDescent="0.25">
      <c r="E660" s="4"/>
      <c r="F660" s="4"/>
      <c r="G660" s="4"/>
    </row>
    <row r="661" spans="5:7" x14ac:dyDescent="0.25">
      <c r="E661" s="4"/>
      <c r="F661" s="4"/>
      <c r="G661" s="4"/>
    </row>
    <row r="662" spans="5:7" x14ac:dyDescent="0.25">
      <c r="E662" s="4"/>
      <c r="F662" s="4"/>
      <c r="G662" s="4"/>
    </row>
    <row r="663" spans="5:7" x14ac:dyDescent="0.25">
      <c r="E663" s="4"/>
      <c r="F663" s="4"/>
      <c r="G663" s="4"/>
    </row>
    <row r="664" spans="5:7" x14ac:dyDescent="0.25">
      <c r="E664" s="4"/>
      <c r="F664" s="4"/>
      <c r="G664" s="4"/>
    </row>
    <row r="665" spans="5:7" x14ac:dyDescent="0.25">
      <c r="E665" s="4"/>
      <c r="F665" s="4"/>
      <c r="G665" s="4"/>
    </row>
    <row r="666" spans="5:7" x14ac:dyDescent="0.25">
      <c r="E666" s="4"/>
      <c r="F666" s="4"/>
      <c r="G666" s="4"/>
    </row>
    <row r="667" spans="5:7" x14ac:dyDescent="0.25">
      <c r="E667" s="4"/>
      <c r="F667" s="4"/>
      <c r="G667" s="4"/>
    </row>
    <row r="668" spans="5:7" x14ac:dyDescent="0.25">
      <c r="E668" s="4"/>
      <c r="F668" s="4"/>
      <c r="G668" s="4"/>
    </row>
    <row r="669" spans="5:7" x14ac:dyDescent="0.25">
      <c r="E669" s="4"/>
      <c r="F669" s="4"/>
      <c r="G669" s="4"/>
    </row>
    <row r="670" spans="5:7" x14ac:dyDescent="0.25">
      <c r="E670" s="4"/>
      <c r="F670" s="4"/>
      <c r="G670" s="4"/>
    </row>
    <row r="671" spans="5:7" x14ac:dyDescent="0.25">
      <c r="E671" s="4"/>
      <c r="F671" s="4"/>
      <c r="G671" s="4"/>
    </row>
    <row r="672" spans="5:7" x14ac:dyDescent="0.25">
      <c r="E672" s="4"/>
      <c r="F672" s="4"/>
      <c r="G672" s="4"/>
    </row>
    <row r="673" spans="5:7" x14ac:dyDescent="0.25">
      <c r="E673" s="4"/>
      <c r="F673" s="4"/>
      <c r="G673" s="4"/>
    </row>
    <row r="674" spans="5:7" x14ac:dyDescent="0.25">
      <c r="E674" s="4"/>
      <c r="F674" s="4"/>
      <c r="G674" s="4"/>
    </row>
    <row r="675" spans="5:7" x14ac:dyDescent="0.25">
      <c r="E675" s="4"/>
      <c r="F675" s="4"/>
      <c r="G675" s="4"/>
    </row>
    <row r="676" spans="5:7" x14ac:dyDescent="0.25">
      <c r="E676" s="4"/>
      <c r="F676" s="4"/>
      <c r="G676" s="4"/>
    </row>
    <row r="677" spans="5:7" x14ac:dyDescent="0.25">
      <c r="E677" s="4"/>
      <c r="F677" s="4"/>
      <c r="G677" s="4"/>
    </row>
    <row r="678" spans="5:7" x14ac:dyDescent="0.25">
      <c r="E678" s="4"/>
      <c r="F678" s="4"/>
      <c r="G678" s="4"/>
    </row>
    <row r="679" spans="5:7" x14ac:dyDescent="0.25">
      <c r="E679" s="4"/>
      <c r="F679" s="4"/>
      <c r="G679" s="4"/>
    </row>
    <row r="680" spans="5:7" x14ac:dyDescent="0.25">
      <c r="E680" s="4"/>
      <c r="F680" s="4"/>
      <c r="G680" s="4"/>
    </row>
    <row r="681" spans="5:7" x14ac:dyDescent="0.25">
      <c r="E681" s="4"/>
      <c r="F681" s="4"/>
      <c r="G681" s="4"/>
    </row>
    <row r="682" spans="5:7" x14ac:dyDescent="0.25">
      <c r="E682" s="4"/>
      <c r="F682" s="4"/>
      <c r="G682" s="4"/>
    </row>
    <row r="683" spans="5:7" x14ac:dyDescent="0.25">
      <c r="E683" s="4"/>
      <c r="F683" s="4"/>
      <c r="G683" s="4"/>
    </row>
    <row r="684" spans="5:7" x14ac:dyDescent="0.25">
      <c r="E684" s="4"/>
      <c r="F684" s="4"/>
      <c r="G684" s="4"/>
    </row>
    <row r="685" spans="5:7" x14ac:dyDescent="0.25">
      <c r="E685" s="4"/>
      <c r="F685" s="4"/>
      <c r="G685" s="4"/>
    </row>
    <row r="686" spans="5:7" x14ac:dyDescent="0.25">
      <c r="E686" s="4"/>
      <c r="F686" s="4"/>
      <c r="G686" s="4"/>
    </row>
    <row r="687" spans="5:7" x14ac:dyDescent="0.25">
      <c r="E687" s="4"/>
      <c r="F687" s="4"/>
      <c r="G687" s="4"/>
    </row>
    <row r="688" spans="5:7" x14ac:dyDescent="0.25">
      <c r="E688" s="4"/>
      <c r="F688" s="4"/>
      <c r="G688" s="4"/>
    </row>
    <row r="689" spans="5:7" x14ac:dyDescent="0.25">
      <c r="E689" s="4"/>
      <c r="F689" s="4"/>
      <c r="G689" s="4"/>
    </row>
    <row r="690" spans="5:7" x14ac:dyDescent="0.25">
      <c r="E690" s="4"/>
      <c r="F690" s="4"/>
      <c r="G690" s="4"/>
    </row>
    <row r="691" spans="5:7" x14ac:dyDescent="0.25">
      <c r="E691" s="4"/>
      <c r="F691" s="4"/>
      <c r="G691" s="4"/>
    </row>
    <row r="692" spans="5:7" x14ac:dyDescent="0.25">
      <c r="E692" s="4"/>
      <c r="F692" s="4"/>
      <c r="G692" s="4"/>
    </row>
    <row r="693" spans="5:7" x14ac:dyDescent="0.25">
      <c r="E693" s="4"/>
      <c r="F693" s="4"/>
      <c r="G693" s="4"/>
    </row>
    <row r="694" spans="5:7" x14ac:dyDescent="0.25">
      <c r="E694" s="4"/>
      <c r="F694" s="4"/>
      <c r="G694" s="4"/>
    </row>
    <row r="695" spans="5:7" x14ac:dyDescent="0.25">
      <c r="E695" s="4"/>
      <c r="F695" s="4"/>
      <c r="G695" s="4"/>
    </row>
    <row r="696" spans="5:7" x14ac:dyDescent="0.25">
      <c r="E696" s="4"/>
      <c r="F696" s="4"/>
      <c r="G696" s="4"/>
    </row>
    <row r="697" spans="5:7" x14ac:dyDescent="0.25">
      <c r="E697" s="4"/>
      <c r="F697" s="4"/>
      <c r="G697" s="4"/>
    </row>
    <row r="698" spans="5:7" x14ac:dyDescent="0.25">
      <c r="E698" s="4"/>
      <c r="F698" s="4"/>
      <c r="G698" s="4"/>
    </row>
    <row r="699" spans="5:7" x14ac:dyDescent="0.25">
      <c r="E699" s="4"/>
      <c r="F699" s="4"/>
      <c r="G699" s="4"/>
    </row>
    <row r="700" spans="5:7" x14ac:dyDescent="0.25">
      <c r="E700" s="4"/>
      <c r="F700" s="4"/>
      <c r="G700" s="4"/>
    </row>
    <row r="701" spans="5:7" x14ac:dyDescent="0.25">
      <c r="E701" s="4"/>
      <c r="F701" s="4"/>
      <c r="G701" s="4"/>
    </row>
    <row r="702" spans="5:7" x14ac:dyDescent="0.25">
      <c r="E702" s="4"/>
      <c r="F702" s="4"/>
      <c r="G702" s="4"/>
    </row>
    <row r="703" spans="5:7" x14ac:dyDescent="0.25">
      <c r="E703" s="4"/>
      <c r="F703" s="4"/>
      <c r="G703" s="4"/>
    </row>
    <row r="704" spans="5:7" x14ac:dyDescent="0.25">
      <c r="E704" s="4"/>
      <c r="F704" s="4"/>
      <c r="G704" s="4"/>
    </row>
    <row r="705" spans="5:7" x14ac:dyDescent="0.25">
      <c r="E705" s="4"/>
      <c r="F705" s="4"/>
      <c r="G705" s="4"/>
    </row>
    <row r="706" spans="5:7" x14ac:dyDescent="0.25">
      <c r="E706" s="4"/>
      <c r="F706" s="4"/>
      <c r="G706" s="4"/>
    </row>
    <row r="707" spans="5:7" x14ac:dyDescent="0.25">
      <c r="E707" s="4"/>
      <c r="F707" s="4"/>
      <c r="G707" s="4"/>
    </row>
    <row r="708" spans="5:7" x14ac:dyDescent="0.25">
      <c r="E708" s="4"/>
      <c r="F708" s="4"/>
      <c r="G708" s="4"/>
    </row>
    <row r="709" spans="5:7" x14ac:dyDescent="0.25">
      <c r="E709" s="4"/>
      <c r="F709" s="4"/>
      <c r="G709" s="4"/>
    </row>
    <row r="710" spans="5:7" x14ac:dyDescent="0.25">
      <c r="E710" s="4"/>
      <c r="F710" s="4"/>
      <c r="G710" s="4"/>
    </row>
    <row r="711" spans="5:7" x14ac:dyDescent="0.25">
      <c r="E711" s="4"/>
      <c r="F711" s="4"/>
      <c r="G711" s="4"/>
    </row>
    <row r="712" spans="5:7" x14ac:dyDescent="0.25">
      <c r="E712" s="4"/>
      <c r="F712" s="4"/>
      <c r="G712" s="4"/>
    </row>
    <row r="713" spans="5:7" x14ac:dyDescent="0.25">
      <c r="E713" s="4"/>
      <c r="F713" s="4"/>
      <c r="G713" s="4"/>
    </row>
    <row r="714" spans="5:7" x14ac:dyDescent="0.25">
      <c r="E714" s="4"/>
      <c r="F714" s="4"/>
      <c r="G714" s="4"/>
    </row>
    <row r="715" spans="5:7" x14ac:dyDescent="0.25">
      <c r="E715" s="4"/>
      <c r="F715" s="4"/>
      <c r="G715" s="4"/>
    </row>
    <row r="716" spans="5:7" x14ac:dyDescent="0.25">
      <c r="E716" s="4"/>
      <c r="F716" s="4"/>
      <c r="G716" s="4"/>
    </row>
    <row r="717" spans="5:7" x14ac:dyDescent="0.25">
      <c r="E717" s="4"/>
      <c r="F717" s="4"/>
      <c r="G717" s="4"/>
    </row>
    <row r="718" spans="5:7" x14ac:dyDescent="0.25">
      <c r="E718" s="4"/>
      <c r="F718" s="4"/>
      <c r="G718" s="4"/>
    </row>
    <row r="719" spans="5:7" x14ac:dyDescent="0.25">
      <c r="E719" s="4"/>
      <c r="F719" s="4"/>
      <c r="G719" s="4"/>
    </row>
    <row r="720" spans="5:7" x14ac:dyDescent="0.25">
      <c r="E720" s="4"/>
      <c r="F720" s="4"/>
      <c r="G720" s="4"/>
    </row>
    <row r="721" spans="5:7" x14ac:dyDescent="0.25">
      <c r="E721" s="4"/>
      <c r="F721" s="4"/>
      <c r="G721" s="4"/>
    </row>
    <row r="722" spans="5:7" x14ac:dyDescent="0.25">
      <c r="E722" s="4"/>
      <c r="F722" s="4"/>
      <c r="G722" s="4"/>
    </row>
    <row r="723" spans="5:7" x14ac:dyDescent="0.25">
      <c r="E723" s="4"/>
      <c r="F723" s="4"/>
      <c r="G723" s="4"/>
    </row>
    <row r="724" spans="5:7" x14ac:dyDescent="0.25">
      <c r="E724" s="4"/>
      <c r="F724" s="4"/>
      <c r="G724" s="4"/>
    </row>
    <row r="725" spans="5:7" x14ac:dyDescent="0.25">
      <c r="E725" s="4"/>
      <c r="F725" s="4"/>
      <c r="G725" s="4"/>
    </row>
    <row r="726" spans="5:7" x14ac:dyDescent="0.25">
      <c r="E726" s="4"/>
      <c r="F726" s="4"/>
      <c r="G726" s="4"/>
    </row>
    <row r="727" spans="5:7" x14ac:dyDescent="0.25">
      <c r="E727" s="4"/>
      <c r="F727" s="4"/>
      <c r="G727" s="4"/>
    </row>
    <row r="728" spans="5:7" x14ac:dyDescent="0.25">
      <c r="E728" s="4"/>
      <c r="F728" s="4"/>
      <c r="G728" s="4"/>
    </row>
    <row r="729" spans="5:7" x14ac:dyDescent="0.25">
      <c r="E729" s="4"/>
      <c r="F729" s="4"/>
      <c r="G729" s="4"/>
    </row>
    <row r="730" spans="5:7" x14ac:dyDescent="0.25">
      <c r="E730" s="4"/>
      <c r="F730" s="4"/>
      <c r="G730" s="4"/>
    </row>
    <row r="731" spans="5:7" x14ac:dyDescent="0.25">
      <c r="E731" s="4"/>
      <c r="F731" s="4"/>
      <c r="G731" s="4"/>
    </row>
    <row r="732" spans="5:7" x14ac:dyDescent="0.25">
      <c r="E732" s="4"/>
      <c r="F732" s="4"/>
      <c r="G732" s="4"/>
    </row>
    <row r="733" spans="5:7" x14ac:dyDescent="0.25">
      <c r="E733" s="4"/>
      <c r="F733" s="4"/>
      <c r="G733" s="4"/>
    </row>
    <row r="734" spans="5:7" x14ac:dyDescent="0.25">
      <c r="E734" s="4"/>
      <c r="F734" s="4"/>
      <c r="G734" s="4"/>
    </row>
    <row r="735" spans="5:7" x14ac:dyDescent="0.25">
      <c r="E735" s="4"/>
      <c r="F735" s="4"/>
      <c r="G735" s="4"/>
    </row>
    <row r="736" spans="5:7" x14ac:dyDescent="0.25">
      <c r="E736" s="4"/>
      <c r="F736" s="4"/>
      <c r="G736" s="4"/>
    </row>
    <row r="737" spans="5:7" x14ac:dyDescent="0.25">
      <c r="E737" s="4"/>
      <c r="F737" s="4"/>
      <c r="G737" s="4"/>
    </row>
    <row r="738" spans="5:7" x14ac:dyDescent="0.25">
      <c r="E738" s="4"/>
      <c r="F738" s="4"/>
      <c r="G738" s="4"/>
    </row>
    <row r="739" spans="5:7" x14ac:dyDescent="0.25">
      <c r="E739" s="4"/>
      <c r="F739" s="4"/>
      <c r="G739" s="4"/>
    </row>
    <row r="740" spans="5:7" x14ac:dyDescent="0.25">
      <c r="E740" s="4"/>
      <c r="F740" s="4"/>
      <c r="G740" s="4"/>
    </row>
    <row r="741" spans="5:7" x14ac:dyDescent="0.25">
      <c r="E741" s="4"/>
      <c r="F741" s="4"/>
      <c r="G741" s="4"/>
    </row>
    <row r="742" spans="5:7" x14ac:dyDescent="0.25">
      <c r="E742" s="4"/>
      <c r="F742" s="4"/>
      <c r="G742" s="4"/>
    </row>
    <row r="743" spans="5:7" x14ac:dyDescent="0.25">
      <c r="E743" s="4"/>
      <c r="F743" s="4"/>
      <c r="G743" s="4"/>
    </row>
    <row r="744" spans="5:7" x14ac:dyDescent="0.25">
      <c r="E744" s="4"/>
      <c r="F744" s="4"/>
      <c r="G744" s="4"/>
    </row>
    <row r="745" spans="5:7" x14ac:dyDescent="0.25">
      <c r="E745" s="4"/>
      <c r="F745" s="4"/>
      <c r="G745" s="4"/>
    </row>
    <row r="746" spans="5:7" x14ac:dyDescent="0.25">
      <c r="E746" s="4"/>
      <c r="F746" s="4"/>
      <c r="G746" s="4"/>
    </row>
    <row r="747" spans="5:7" x14ac:dyDescent="0.25">
      <c r="E747" s="4"/>
      <c r="F747" s="4"/>
      <c r="G747" s="4"/>
    </row>
    <row r="748" spans="5:7" x14ac:dyDescent="0.25">
      <c r="E748" s="4"/>
      <c r="F748" s="4"/>
      <c r="G748" s="4"/>
    </row>
    <row r="749" spans="5:7" x14ac:dyDescent="0.25">
      <c r="E749" s="4"/>
      <c r="F749" s="4"/>
      <c r="G749" s="4"/>
    </row>
    <row r="750" spans="5:7" x14ac:dyDescent="0.25">
      <c r="E750" s="4"/>
      <c r="F750" s="4"/>
      <c r="G750" s="4"/>
    </row>
    <row r="751" spans="5:7" x14ac:dyDescent="0.25">
      <c r="E751" s="4"/>
      <c r="F751" s="4"/>
      <c r="G751" s="4"/>
    </row>
    <row r="752" spans="5:7" x14ac:dyDescent="0.25">
      <c r="E752" s="4"/>
      <c r="F752" s="4"/>
      <c r="G752" s="4"/>
    </row>
    <row r="753" spans="5:7" x14ac:dyDescent="0.25">
      <c r="E753" s="4"/>
      <c r="F753" s="4"/>
      <c r="G753" s="4"/>
    </row>
    <row r="754" spans="5:7" x14ac:dyDescent="0.25">
      <c r="E754" s="4"/>
      <c r="F754" s="4"/>
      <c r="G754" s="4"/>
    </row>
    <row r="755" spans="5:7" x14ac:dyDescent="0.25">
      <c r="E755" s="4"/>
      <c r="F755" s="4"/>
      <c r="G755" s="4"/>
    </row>
    <row r="756" spans="5:7" x14ac:dyDescent="0.25">
      <c r="E756" s="4"/>
      <c r="F756" s="4"/>
      <c r="G756" s="4"/>
    </row>
    <row r="757" spans="5:7" x14ac:dyDescent="0.25">
      <c r="E757" s="4"/>
      <c r="F757" s="4"/>
      <c r="G757" s="4"/>
    </row>
    <row r="758" spans="5:7" x14ac:dyDescent="0.25">
      <c r="E758" s="4"/>
      <c r="F758" s="4"/>
      <c r="G758" s="4"/>
    </row>
    <row r="759" spans="5:7" x14ac:dyDescent="0.25">
      <c r="E759" s="4"/>
      <c r="F759" s="4"/>
      <c r="G759" s="4"/>
    </row>
    <row r="760" spans="5:7" x14ac:dyDescent="0.25">
      <c r="E760" s="4"/>
      <c r="F760" s="4"/>
      <c r="G760" s="4"/>
    </row>
    <row r="761" spans="5:7" x14ac:dyDescent="0.25">
      <c r="E761" s="4"/>
      <c r="F761" s="4"/>
      <c r="G761" s="4"/>
    </row>
    <row r="762" spans="5:7" x14ac:dyDescent="0.25">
      <c r="E762" s="4"/>
      <c r="F762" s="4"/>
      <c r="G762" s="4"/>
    </row>
    <row r="763" spans="5:7" x14ac:dyDescent="0.25">
      <c r="E763" s="4"/>
      <c r="F763" s="4"/>
      <c r="G763" s="4"/>
    </row>
    <row r="764" spans="5:7" x14ac:dyDescent="0.25">
      <c r="E764" s="4"/>
      <c r="F764" s="4"/>
      <c r="G764" s="4"/>
    </row>
    <row r="765" spans="5:7" x14ac:dyDescent="0.25">
      <c r="E765" s="4"/>
      <c r="F765" s="4"/>
      <c r="G765" s="4"/>
    </row>
    <row r="766" spans="5:7" x14ac:dyDescent="0.25">
      <c r="E766" s="4"/>
      <c r="F766" s="4"/>
      <c r="G766" s="4"/>
    </row>
    <row r="767" spans="5:7" x14ac:dyDescent="0.25">
      <c r="E767" s="4"/>
      <c r="F767" s="4"/>
      <c r="G767" s="4"/>
    </row>
    <row r="768" spans="5:7" x14ac:dyDescent="0.25">
      <c r="E768" s="4"/>
      <c r="F768" s="4"/>
      <c r="G768" s="4"/>
    </row>
    <row r="769" spans="5:7" x14ac:dyDescent="0.25">
      <c r="E769" s="4"/>
      <c r="F769" s="4"/>
      <c r="G769" s="4"/>
    </row>
    <row r="770" spans="5:7" x14ac:dyDescent="0.25">
      <c r="E770" s="4"/>
      <c r="F770" s="4"/>
      <c r="G770" s="4"/>
    </row>
    <row r="771" spans="5:7" x14ac:dyDescent="0.25">
      <c r="E771" s="4"/>
      <c r="F771" s="4"/>
      <c r="G771" s="4"/>
    </row>
    <row r="772" spans="5:7" x14ac:dyDescent="0.25">
      <c r="E772" s="4"/>
      <c r="F772" s="4"/>
      <c r="G772" s="4"/>
    </row>
    <row r="773" spans="5:7" x14ac:dyDescent="0.25">
      <c r="E773" s="4"/>
      <c r="F773" s="4"/>
      <c r="G773" s="4"/>
    </row>
    <row r="774" spans="5:7" x14ac:dyDescent="0.25">
      <c r="E774" s="4"/>
      <c r="F774" s="4"/>
      <c r="G774" s="4"/>
    </row>
    <row r="775" spans="5:7" x14ac:dyDescent="0.25">
      <c r="E775" s="4"/>
      <c r="F775" s="4"/>
      <c r="G775" s="4"/>
    </row>
    <row r="776" spans="5:7" x14ac:dyDescent="0.25">
      <c r="E776" s="4"/>
      <c r="F776" s="4"/>
      <c r="G776" s="4"/>
    </row>
    <row r="777" spans="5:7" x14ac:dyDescent="0.25">
      <c r="E777" s="4"/>
      <c r="F777" s="4"/>
      <c r="G777" s="4"/>
    </row>
    <row r="778" spans="5:7" x14ac:dyDescent="0.25">
      <c r="E778" s="4"/>
      <c r="F778" s="4"/>
      <c r="G778" s="4"/>
    </row>
    <row r="779" spans="5:7" x14ac:dyDescent="0.25">
      <c r="E779" s="4"/>
      <c r="F779" s="4"/>
      <c r="G779" s="4"/>
    </row>
    <row r="780" spans="5:7" x14ac:dyDescent="0.25">
      <c r="E780" s="4"/>
      <c r="F780" s="4"/>
      <c r="G780" s="4"/>
    </row>
    <row r="781" spans="5:7" x14ac:dyDescent="0.25">
      <c r="E781" s="4"/>
      <c r="F781" s="4"/>
      <c r="G781" s="4"/>
    </row>
    <row r="782" spans="5:7" x14ac:dyDescent="0.25">
      <c r="E782" s="4"/>
      <c r="F782" s="4"/>
      <c r="G782" s="4"/>
    </row>
    <row r="783" spans="5:7" x14ac:dyDescent="0.25">
      <c r="E783" s="4"/>
      <c r="F783" s="4"/>
      <c r="G783" s="4"/>
    </row>
    <row r="784" spans="5:7" x14ac:dyDescent="0.25">
      <c r="E784" s="4"/>
      <c r="F784" s="4"/>
      <c r="G784" s="4"/>
    </row>
    <row r="785" spans="5:7" x14ac:dyDescent="0.25">
      <c r="E785" s="4"/>
      <c r="F785" s="4"/>
      <c r="G785" s="4"/>
    </row>
    <row r="786" spans="5:7" x14ac:dyDescent="0.25">
      <c r="E786" s="4"/>
      <c r="F786" s="4"/>
      <c r="G786" s="4"/>
    </row>
    <row r="787" spans="5:7" x14ac:dyDescent="0.25">
      <c r="E787" s="4"/>
      <c r="F787" s="4"/>
      <c r="G787" s="4"/>
    </row>
    <row r="788" spans="5:7" x14ac:dyDescent="0.25">
      <c r="E788" s="4"/>
      <c r="F788" s="4"/>
      <c r="G788" s="4"/>
    </row>
    <row r="789" spans="5:7" x14ac:dyDescent="0.25">
      <c r="E789" s="4"/>
      <c r="F789" s="4"/>
      <c r="G789" s="4"/>
    </row>
    <row r="790" spans="5:7" x14ac:dyDescent="0.25">
      <c r="E790" s="4"/>
      <c r="F790" s="4"/>
      <c r="G790" s="4"/>
    </row>
    <row r="791" spans="5:7" x14ac:dyDescent="0.25">
      <c r="E791" s="4"/>
      <c r="F791" s="4"/>
      <c r="G791" s="4"/>
    </row>
    <row r="792" spans="5:7" x14ac:dyDescent="0.25">
      <c r="E792" s="4"/>
      <c r="F792" s="4"/>
      <c r="G792" s="4"/>
    </row>
    <row r="793" spans="5:7" x14ac:dyDescent="0.25">
      <c r="E793" s="4"/>
      <c r="F793" s="4"/>
      <c r="G793" s="4"/>
    </row>
    <row r="794" spans="5:7" x14ac:dyDescent="0.25">
      <c r="E794" s="4"/>
      <c r="F794" s="4"/>
      <c r="G794" s="4"/>
    </row>
    <row r="795" spans="5:7" x14ac:dyDescent="0.25">
      <c r="E795" s="4"/>
      <c r="F795" s="4"/>
      <c r="G795" s="4"/>
    </row>
    <row r="796" spans="5:7" x14ac:dyDescent="0.25">
      <c r="E796" s="4"/>
      <c r="F796" s="4"/>
      <c r="G796" s="4"/>
    </row>
    <row r="797" spans="5:7" x14ac:dyDescent="0.25">
      <c r="E797" s="4"/>
      <c r="F797" s="4"/>
      <c r="G797" s="4"/>
    </row>
    <row r="798" spans="5:7" x14ac:dyDescent="0.25">
      <c r="E798" s="4"/>
      <c r="F798" s="4"/>
      <c r="G798" s="4"/>
    </row>
    <row r="799" spans="5:7" x14ac:dyDescent="0.25">
      <c r="E799" s="4"/>
      <c r="F799" s="4"/>
      <c r="G799" s="4"/>
    </row>
    <row r="800" spans="5:7" x14ac:dyDescent="0.25">
      <c r="E800" s="4"/>
      <c r="F800" s="4"/>
      <c r="G800" s="4"/>
    </row>
    <row r="801" spans="5:7" x14ac:dyDescent="0.25">
      <c r="E801" s="4"/>
      <c r="F801" s="4"/>
      <c r="G801" s="4"/>
    </row>
    <row r="802" spans="5:7" x14ac:dyDescent="0.25">
      <c r="E802" s="4"/>
      <c r="F802" s="4"/>
      <c r="G802" s="4"/>
    </row>
    <row r="803" spans="5:7" x14ac:dyDescent="0.25">
      <c r="E803" s="4"/>
      <c r="F803" s="4"/>
      <c r="G803" s="4"/>
    </row>
    <row r="804" spans="5:7" x14ac:dyDescent="0.25">
      <c r="E804" s="4"/>
      <c r="F804" s="4"/>
      <c r="G804" s="4"/>
    </row>
    <row r="805" spans="5:7" x14ac:dyDescent="0.25">
      <c r="E805" s="4"/>
      <c r="F805" s="4"/>
      <c r="G805" s="4"/>
    </row>
    <row r="806" spans="5:7" x14ac:dyDescent="0.25">
      <c r="E806" s="4"/>
      <c r="F806" s="4"/>
      <c r="G806" s="4"/>
    </row>
    <row r="807" spans="5:7" x14ac:dyDescent="0.25">
      <c r="E807" s="4"/>
      <c r="F807" s="4"/>
      <c r="G807" s="4"/>
    </row>
    <row r="808" spans="5:7" x14ac:dyDescent="0.25">
      <c r="E808" s="4"/>
      <c r="F808" s="4"/>
      <c r="G808" s="4"/>
    </row>
    <row r="809" spans="5:7" x14ac:dyDescent="0.25">
      <c r="E809" s="4"/>
      <c r="F809" s="4"/>
      <c r="G809" s="4"/>
    </row>
    <row r="810" spans="5:7" x14ac:dyDescent="0.25">
      <c r="E810" s="4"/>
      <c r="F810" s="4"/>
      <c r="G810" s="4"/>
    </row>
    <row r="811" spans="5:7" x14ac:dyDescent="0.25">
      <c r="E811" s="4"/>
      <c r="F811" s="4"/>
      <c r="G811" s="4"/>
    </row>
    <row r="812" spans="5:7" x14ac:dyDescent="0.25">
      <c r="E812" s="4"/>
      <c r="F812" s="4"/>
      <c r="G812" s="4"/>
    </row>
    <row r="813" spans="5:7" x14ac:dyDescent="0.25">
      <c r="E813" s="4"/>
      <c r="F813" s="4"/>
      <c r="G813" s="4"/>
    </row>
    <row r="814" spans="5:7" x14ac:dyDescent="0.25">
      <c r="E814" s="4"/>
      <c r="F814" s="4"/>
      <c r="G814" s="4"/>
    </row>
    <row r="815" spans="5:7" x14ac:dyDescent="0.25">
      <c r="E815" s="4"/>
      <c r="F815" s="4"/>
      <c r="G815" s="4"/>
    </row>
    <row r="816" spans="5:7" x14ac:dyDescent="0.25">
      <c r="E816" s="4"/>
      <c r="F816" s="4"/>
      <c r="G816" s="4"/>
    </row>
    <row r="817" spans="5:7" x14ac:dyDescent="0.25">
      <c r="E817" s="4"/>
      <c r="F817" s="4"/>
      <c r="G817" s="4"/>
    </row>
    <row r="818" spans="5:7" x14ac:dyDescent="0.25">
      <c r="E818" s="4"/>
      <c r="F818" s="4"/>
      <c r="G818" s="4"/>
    </row>
    <row r="819" spans="5:7" x14ac:dyDescent="0.25">
      <c r="E819" s="4"/>
      <c r="F819" s="4"/>
      <c r="G819" s="4"/>
    </row>
    <row r="820" spans="5:7" x14ac:dyDescent="0.25">
      <c r="E820" s="4"/>
      <c r="F820" s="4"/>
      <c r="G820" s="4"/>
    </row>
    <row r="821" spans="5:7" x14ac:dyDescent="0.25">
      <c r="E821" s="4"/>
      <c r="F821" s="4"/>
      <c r="G821" s="4"/>
    </row>
    <row r="822" spans="5:7" x14ac:dyDescent="0.25">
      <c r="E822" s="4"/>
      <c r="F822" s="4"/>
      <c r="G822" s="4"/>
    </row>
    <row r="823" spans="5:7" x14ac:dyDescent="0.25">
      <c r="E823" s="4"/>
      <c r="F823" s="4"/>
      <c r="G823" s="4"/>
    </row>
    <row r="824" spans="5:7" x14ac:dyDescent="0.25">
      <c r="E824" s="4"/>
      <c r="F824" s="4"/>
      <c r="G824" s="4"/>
    </row>
    <row r="825" spans="5:7" x14ac:dyDescent="0.25">
      <c r="E825" s="4"/>
      <c r="F825" s="4"/>
      <c r="G825" s="4"/>
    </row>
    <row r="826" spans="5:7" x14ac:dyDescent="0.25">
      <c r="E826" s="4"/>
      <c r="F826" s="4"/>
      <c r="G826" s="4"/>
    </row>
    <row r="827" spans="5:7" x14ac:dyDescent="0.25">
      <c r="E827" s="4"/>
      <c r="F827" s="4"/>
      <c r="G827" s="4"/>
    </row>
    <row r="828" spans="5:7" x14ac:dyDescent="0.25">
      <c r="E828" s="4"/>
      <c r="F828" s="4"/>
      <c r="G828" s="4"/>
    </row>
    <row r="829" spans="5:7" x14ac:dyDescent="0.25">
      <c r="E829" s="4"/>
      <c r="F829" s="4"/>
      <c r="G829" s="4"/>
    </row>
    <row r="830" spans="5:7" x14ac:dyDescent="0.25">
      <c r="E830" s="4"/>
      <c r="F830" s="4"/>
      <c r="G830" s="4"/>
    </row>
    <row r="831" spans="5:7" x14ac:dyDescent="0.25">
      <c r="E831" s="4"/>
      <c r="F831" s="4"/>
      <c r="G831" s="4"/>
    </row>
    <row r="832" spans="5:7" x14ac:dyDescent="0.25">
      <c r="E832" s="4"/>
      <c r="F832" s="4"/>
      <c r="G832" s="4"/>
    </row>
    <row r="833" spans="5:7" x14ac:dyDescent="0.25">
      <c r="E833" s="4"/>
      <c r="F833" s="4"/>
      <c r="G833" s="4"/>
    </row>
    <row r="834" spans="5:7" x14ac:dyDescent="0.25">
      <c r="E834" s="4"/>
      <c r="F834" s="4"/>
      <c r="G834" s="4"/>
    </row>
    <row r="835" spans="5:7" x14ac:dyDescent="0.25">
      <c r="E835" s="4"/>
      <c r="F835" s="4"/>
      <c r="G835" s="4"/>
    </row>
    <row r="836" spans="5:7" x14ac:dyDescent="0.25">
      <c r="E836" s="4"/>
      <c r="F836" s="4"/>
      <c r="G836" s="4"/>
    </row>
    <row r="837" spans="5:7" x14ac:dyDescent="0.25">
      <c r="E837" s="4"/>
      <c r="F837" s="4"/>
      <c r="G837" s="4"/>
    </row>
    <row r="838" spans="5:7" x14ac:dyDescent="0.25">
      <c r="E838" s="4"/>
      <c r="F838" s="4"/>
      <c r="G838" s="4"/>
    </row>
    <row r="839" spans="5:7" x14ac:dyDescent="0.25">
      <c r="E839" s="4"/>
      <c r="F839" s="4"/>
      <c r="G839" s="4"/>
    </row>
    <row r="840" spans="5:7" x14ac:dyDescent="0.25">
      <c r="E840" s="4"/>
      <c r="F840" s="4"/>
      <c r="G840" s="4"/>
    </row>
    <row r="841" spans="5:7" x14ac:dyDescent="0.25">
      <c r="E841" s="4"/>
      <c r="F841" s="4"/>
      <c r="G841" s="4"/>
    </row>
    <row r="842" spans="5:7" x14ac:dyDescent="0.25">
      <c r="E842" s="4"/>
      <c r="F842" s="4"/>
      <c r="G842" s="4"/>
    </row>
    <row r="843" spans="5:7" x14ac:dyDescent="0.25">
      <c r="E843" s="4"/>
      <c r="F843" s="4"/>
      <c r="G843" s="4"/>
    </row>
    <row r="844" spans="5:7" x14ac:dyDescent="0.25">
      <c r="E844" s="4"/>
      <c r="F844" s="4"/>
      <c r="G844" s="4"/>
    </row>
    <row r="845" spans="5:7" x14ac:dyDescent="0.25">
      <c r="E845" s="4"/>
      <c r="F845" s="4"/>
      <c r="G845" s="4"/>
    </row>
    <row r="846" spans="5:7" x14ac:dyDescent="0.25">
      <c r="E846" s="4"/>
      <c r="F846" s="4"/>
      <c r="G846" s="4"/>
    </row>
    <row r="847" spans="5:7" x14ac:dyDescent="0.25">
      <c r="E847" s="4"/>
      <c r="F847" s="4"/>
      <c r="G847" s="4"/>
    </row>
    <row r="848" spans="5:7" x14ac:dyDescent="0.25">
      <c r="E848" s="4"/>
      <c r="F848" s="4"/>
      <c r="G848" s="4"/>
    </row>
    <row r="849" spans="5:7" x14ac:dyDescent="0.25">
      <c r="E849" s="4"/>
      <c r="F849" s="4"/>
      <c r="G849" s="4"/>
    </row>
    <row r="850" spans="5:7" x14ac:dyDescent="0.25">
      <c r="E850" s="4"/>
      <c r="F850" s="4"/>
      <c r="G850" s="4"/>
    </row>
    <row r="851" spans="5:7" x14ac:dyDescent="0.25">
      <c r="E851" s="4"/>
      <c r="F851" s="4"/>
      <c r="G851" s="4"/>
    </row>
    <row r="852" spans="5:7" x14ac:dyDescent="0.25">
      <c r="E852" s="4"/>
      <c r="F852" s="4"/>
      <c r="G852" s="4"/>
    </row>
    <row r="853" spans="5:7" x14ac:dyDescent="0.25">
      <c r="E853" s="4"/>
      <c r="F853" s="4"/>
      <c r="G853" s="4"/>
    </row>
    <row r="854" spans="5:7" x14ac:dyDescent="0.25">
      <c r="E854" s="4"/>
      <c r="F854" s="4"/>
      <c r="G854" s="4"/>
    </row>
    <row r="855" spans="5:7" x14ac:dyDescent="0.25">
      <c r="E855" s="4"/>
      <c r="F855" s="4"/>
      <c r="G855" s="4"/>
    </row>
    <row r="856" spans="5:7" x14ac:dyDescent="0.25">
      <c r="E856" s="4"/>
      <c r="F856" s="4"/>
      <c r="G856" s="4"/>
    </row>
    <row r="857" spans="5:7" x14ac:dyDescent="0.25">
      <c r="E857" s="4"/>
      <c r="F857" s="4"/>
      <c r="G857" s="4"/>
    </row>
    <row r="858" spans="5:7" x14ac:dyDescent="0.25">
      <c r="E858" s="4"/>
      <c r="F858" s="4"/>
      <c r="G858" s="4"/>
    </row>
    <row r="859" spans="5:7" x14ac:dyDescent="0.25">
      <c r="E859" s="4"/>
      <c r="F859" s="4"/>
      <c r="G859" s="4"/>
    </row>
    <row r="860" spans="5:7" x14ac:dyDescent="0.25">
      <c r="E860" s="4"/>
      <c r="F860" s="4"/>
      <c r="G860" s="4"/>
    </row>
    <row r="861" spans="5:7" x14ac:dyDescent="0.25">
      <c r="E861" s="4"/>
      <c r="F861" s="4"/>
      <c r="G861" s="4"/>
    </row>
    <row r="862" spans="5:7" x14ac:dyDescent="0.25">
      <c r="E862" s="4"/>
      <c r="F862" s="4"/>
      <c r="G862" s="4"/>
    </row>
    <row r="863" spans="5:7" x14ac:dyDescent="0.25">
      <c r="E863" s="4"/>
      <c r="F863" s="4"/>
      <c r="G863" s="4"/>
    </row>
    <row r="864" spans="5:7" x14ac:dyDescent="0.25">
      <c r="E864" s="4"/>
      <c r="F864" s="4"/>
      <c r="G864" s="4"/>
    </row>
    <row r="865" spans="5:7" x14ac:dyDescent="0.25">
      <c r="E865" s="4"/>
      <c r="F865" s="4"/>
      <c r="G865" s="4"/>
    </row>
    <row r="866" spans="5:7" x14ac:dyDescent="0.25">
      <c r="E866" s="4"/>
      <c r="F866" s="4"/>
      <c r="G866" s="4"/>
    </row>
    <row r="867" spans="5:7" x14ac:dyDescent="0.25">
      <c r="E867" s="4"/>
      <c r="F867" s="4"/>
      <c r="G867" s="4"/>
    </row>
    <row r="868" spans="5:7" x14ac:dyDescent="0.25">
      <c r="E868" s="4"/>
      <c r="F868" s="4"/>
      <c r="G868" s="4"/>
    </row>
    <row r="869" spans="5:7" x14ac:dyDescent="0.25">
      <c r="E869" s="4"/>
      <c r="F869" s="4"/>
      <c r="G869" s="4"/>
    </row>
    <row r="870" spans="5:7" x14ac:dyDescent="0.25">
      <c r="E870" s="4"/>
      <c r="F870" s="4"/>
      <c r="G870" s="4"/>
    </row>
    <row r="871" spans="5:7" x14ac:dyDescent="0.25">
      <c r="E871" s="4"/>
      <c r="F871" s="4"/>
      <c r="G871" s="4"/>
    </row>
    <row r="872" spans="5:7" x14ac:dyDescent="0.25">
      <c r="E872" s="4"/>
      <c r="F872" s="4"/>
      <c r="G872" s="4"/>
    </row>
    <row r="873" spans="5:7" x14ac:dyDescent="0.25">
      <c r="E873" s="4"/>
      <c r="F873" s="4"/>
      <c r="G873" s="4"/>
    </row>
    <row r="874" spans="5:7" x14ac:dyDescent="0.25">
      <c r="E874" s="4"/>
      <c r="F874" s="4"/>
      <c r="G874" s="4"/>
    </row>
    <row r="875" spans="5:7" x14ac:dyDescent="0.25">
      <c r="E875" s="4"/>
      <c r="F875" s="4"/>
      <c r="G875" s="4"/>
    </row>
    <row r="876" spans="5:7" x14ac:dyDescent="0.25">
      <c r="E876" s="4"/>
      <c r="F876" s="4"/>
      <c r="G876" s="4"/>
    </row>
    <row r="877" spans="5:7" x14ac:dyDescent="0.25">
      <c r="E877" s="4"/>
      <c r="F877" s="4"/>
      <c r="G877" s="4"/>
    </row>
    <row r="878" spans="5:7" x14ac:dyDescent="0.25">
      <c r="E878" s="4"/>
      <c r="F878" s="4"/>
      <c r="G878" s="4"/>
    </row>
    <row r="879" spans="5:7" x14ac:dyDescent="0.25">
      <c r="E879" s="4"/>
      <c r="F879" s="4"/>
      <c r="G879" s="4"/>
    </row>
    <row r="880" spans="5:7" x14ac:dyDescent="0.25">
      <c r="E880" s="4"/>
      <c r="F880" s="4"/>
      <c r="G880" s="4"/>
    </row>
    <row r="881" spans="5:7" x14ac:dyDescent="0.25">
      <c r="E881" s="4"/>
      <c r="F881" s="4"/>
      <c r="G881" s="4"/>
    </row>
    <row r="882" spans="5:7" x14ac:dyDescent="0.25">
      <c r="E882" s="4"/>
      <c r="F882" s="4"/>
      <c r="G882" s="4"/>
    </row>
    <row r="883" spans="5:7" x14ac:dyDescent="0.25">
      <c r="E883" s="4"/>
      <c r="F883" s="4"/>
      <c r="G883" s="4"/>
    </row>
    <row r="884" spans="5:7" x14ac:dyDescent="0.25">
      <c r="E884" s="4"/>
      <c r="F884" s="4"/>
      <c r="G884" s="4"/>
    </row>
    <row r="885" spans="5:7" x14ac:dyDescent="0.25">
      <c r="E885" s="4"/>
      <c r="F885" s="4"/>
      <c r="G885" s="4"/>
    </row>
    <row r="886" spans="5:7" x14ac:dyDescent="0.25">
      <c r="E886" s="4"/>
      <c r="F886" s="4"/>
      <c r="G886" s="4"/>
    </row>
    <row r="887" spans="5:7" x14ac:dyDescent="0.25">
      <c r="E887" s="4"/>
      <c r="F887" s="4"/>
      <c r="G887" s="4"/>
    </row>
    <row r="888" spans="5:7" x14ac:dyDescent="0.25">
      <c r="E888" s="4"/>
      <c r="F888" s="4"/>
      <c r="G888" s="4"/>
    </row>
    <row r="889" spans="5:7" x14ac:dyDescent="0.25">
      <c r="E889" s="4"/>
      <c r="F889" s="4"/>
      <c r="G889" s="4"/>
    </row>
    <row r="890" spans="5:7" x14ac:dyDescent="0.25">
      <c r="E890" s="4"/>
      <c r="F890" s="4"/>
      <c r="G890" s="4"/>
    </row>
    <row r="891" spans="5:7" x14ac:dyDescent="0.25">
      <c r="E891" s="4"/>
      <c r="F891" s="4"/>
      <c r="G891" s="4"/>
    </row>
    <row r="892" spans="5:7" x14ac:dyDescent="0.25">
      <c r="E892" s="4"/>
      <c r="F892" s="4"/>
      <c r="G892" s="4"/>
    </row>
    <row r="893" spans="5:7" x14ac:dyDescent="0.25">
      <c r="E893" s="4"/>
      <c r="F893" s="4"/>
      <c r="G893" s="4"/>
    </row>
    <row r="894" spans="5:7" x14ac:dyDescent="0.25">
      <c r="E894" s="4"/>
      <c r="F894" s="4"/>
      <c r="G894" s="4"/>
    </row>
    <row r="895" spans="5:7" x14ac:dyDescent="0.25">
      <c r="E895" s="4"/>
      <c r="F895" s="4"/>
      <c r="G895" s="4"/>
    </row>
    <row r="896" spans="5:7" x14ac:dyDescent="0.25">
      <c r="E896" s="4"/>
      <c r="F896" s="4"/>
      <c r="G896" s="4"/>
    </row>
    <row r="897" spans="5:7" x14ac:dyDescent="0.25">
      <c r="E897" s="4"/>
      <c r="F897" s="4"/>
      <c r="G897" s="4"/>
    </row>
    <row r="898" spans="5:7" x14ac:dyDescent="0.25">
      <c r="E898" s="4"/>
      <c r="F898" s="4"/>
      <c r="G898" s="4"/>
    </row>
    <row r="899" spans="5:7" x14ac:dyDescent="0.25">
      <c r="E899" s="4"/>
      <c r="F899" s="4"/>
      <c r="G899" s="4"/>
    </row>
    <row r="900" spans="5:7" x14ac:dyDescent="0.25">
      <c r="E900" s="4"/>
      <c r="F900" s="4"/>
      <c r="G900" s="4"/>
    </row>
    <row r="901" spans="5:7" x14ac:dyDescent="0.25">
      <c r="E901" s="4"/>
      <c r="F901" s="4"/>
      <c r="G901" s="4"/>
    </row>
    <row r="902" spans="5:7" x14ac:dyDescent="0.25">
      <c r="E902" s="4"/>
      <c r="F902" s="4"/>
      <c r="G902" s="4"/>
    </row>
    <row r="903" spans="5:7" x14ac:dyDescent="0.25">
      <c r="E903" s="4"/>
      <c r="F903" s="4"/>
      <c r="G903" s="4"/>
    </row>
    <row r="904" spans="5:7" x14ac:dyDescent="0.25">
      <c r="E904" s="4"/>
      <c r="F904" s="4"/>
      <c r="G904" s="4"/>
    </row>
    <row r="905" spans="5:7" x14ac:dyDescent="0.25">
      <c r="E905" s="4"/>
      <c r="F905" s="4"/>
      <c r="G905" s="4"/>
    </row>
    <row r="906" spans="5:7" x14ac:dyDescent="0.25">
      <c r="E906" s="4"/>
      <c r="F906" s="4"/>
      <c r="G906" s="4"/>
    </row>
    <row r="907" spans="5:7" x14ac:dyDescent="0.25">
      <c r="E907" s="4"/>
      <c r="F907" s="4"/>
      <c r="G907" s="4"/>
    </row>
    <row r="908" spans="5:7" x14ac:dyDescent="0.25">
      <c r="E908" s="4"/>
      <c r="F908" s="4"/>
      <c r="G908" s="4"/>
    </row>
    <row r="909" spans="5:7" x14ac:dyDescent="0.25">
      <c r="E909" s="4"/>
      <c r="F909" s="4"/>
      <c r="G909" s="4"/>
    </row>
    <row r="910" spans="5:7" x14ac:dyDescent="0.25">
      <c r="E910" s="4"/>
      <c r="F910" s="4"/>
      <c r="G910" s="4"/>
    </row>
    <row r="911" spans="5:7" x14ac:dyDescent="0.25">
      <c r="E911" s="4"/>
      <c r="F911" s="4"/>
      <c r="G911" s="4"/>
    </row>
    <row r="912" spans="5:7" x14ac:dyDescent="0.25">
      <c r="E912" s="4"/>
      <c r="F912" s="4"/>
      <c r="G912" s="4"/>
    </row>
    <row r="913" spans="5:7" x14ac:dyDescent="0.25">
      <c r="E913" s="4"/>
      <c r="F913" s="4"/>
      <c r="G913" s="4"/>
    </row>
    <row r="914" spans="5:7" x14ac:dyDescent="0.25">
      <c r="E914" s="4"/>
      <c r="F914" s="4"/>
      <c r="G914" s="4"/>
    </row>
    <row r="915" spans="5:7" x14ac:dyDescent="0.25">
      <c r="E915" s="4"/>
      <c r="F915" s="4"/>
      <c r="G915" s="4"/>
    </row>
    <row r="916" spans="5:7" x14ac:dyDescent="0.25">
      <c r="E916" s="4"/>
      <c r="F916" s="4"/>
      <c r="G916" s="4"/>
    </row>
    <row r="917" spans="5:7" x14ac:dyDescent="0.25">
      <c r="E917" s="4"/>
      <c r="F917" s="4"/>
      <c r="G917" s="4"/>
    </row>
    <row r="918" spans="5:7" x14ac:dyDescent="0.25">
      <c r="E918" s="4"/>
      <c r="F918" s="4"/>
      <c r="G918" s="4"/>
    </row>
    <row r="919" spans="5:7" x14ac:dyDescent="0.25">
      <c r="E919" s="4"/>
      <c r="F919" s="4"/>
      <c r="G919" s="4"/>
    </row>
    <row r="920" spans="5:7" x14ac:dyDescent="0.25">
      <c r="E920" s="4"/>
      <c r="F920" s="4"/>
      <c r="G920" s="4"/>
    </row>
    <row r="921" spans="5:7" x14ac:dyDescent="0.25">
      <c r="E921" s="4"/>
      <c r="F921" s="4"/>
      <c r="G921" s="4"/>
    </row>
    <row r="922" spans="5:7" x14ac:dyDescent="0.25">
      <c r="E922" s="4"/>
      <c r="F922" s="4"/>
      <c r="G922" s="4"/>
    </row>
    <row r="923" spans="5:7" x14ac:dyDescent="0.25">
      <c r="E923" s="4"/>
      <c r="F923" s="4"/>
      <c r="G923" s="4"/>
    </row>
    <row r="924" spans="5:7" x14ac:dyDescent="0.25">
      <c r="E924" s="4"/>
      <c r="F924" s="4"/>
      <c r="G924" s="4"/>
    </row>
    <row r="925" spans="5:7" x14ac:dyDescent="0.25">
      <c r="E925" s="4"/>
      <c r="F925" s="4"/>
      <c r="G925" s="4"/>
    </row>
    <row r="926" spans="5:7" x14ac:dyDescent="0.25">
      <c r="E926" s="4"/>
      <c r="F926" s="4"/>
      <c r="G926" s="4"/>
    </row>
    <row r="927" spans="5:7" x14ac:dyDescent="0.25">
      <c r="E927" s="4"/>
      <c r="F927" s="4"/>
      <c r="G927" s="4"/>
    </row>
    <row r="928" spans="5:7" x14ac:dyDescent="0.25">
      <c r="E928" s="4"/>
      <c r="F928" s="4"/>
      <c r="G928" s="4"/>
    </row>
    <row r="929" spans="5:7" x14ac:dyDescent="0.25">
      <c r="E929" s="4"/>
      <c r="F929" s="4"/>
      <c r="G929" s="4"/>
    </row>
    <row r="930" spans="5:7" x14ac:dyDescent="0.25">
      <c r="E930" s="4"/>
      <c r="F930" s="4"/>
      <c r="G930" s="4"/>
    </row>
    <row r="931" spans="5:7" x14ac:dyDescent="0.25">
      <c r="E931" s="4"/>
      <c r="F931" s="4"/>
      <c r="G931" s="4"/>
    </row>
    <row r="932" spans="5:7" x14ac:dyDescent="0.25">
      <c r="E932" s="4"/>
      <c r="F932" s="4"/>
      <c r="G932" s="4"/>
    </row>
    <row r="933" spans="5:7" x14ac:dyDescent="0.25">
      <c r="E933" s="4"/>
      <c r="F933" s="4"/>
      <c r="G933" s="4"/>
    </row>
    <row r="934" spans="5:7" x14ac:dyDescent="0.25">
      <c r="E934" s="4"/>
      <c r="F934" s="4"/>
      <c r="G934" s="4"/>
    </row>
    <row r="935" spans="5:7" x14ac:dyDescent="0.25">
      <c r="E935" s="4"/>
      <c r="F935" s="4"/>
      <c r="G935" s="4"/>
    </row>
    <row r="936" spans="5:7" x14ac:dyDescent="0.25">
      <c r="E936" s="4"/>
      <c r="F936" s="4"/>
      <c r="G936" s="4"/>
    </row>
    <row r="937" spans="5:7" x14ac:dyDescent="0.25">
      <c r="E937" s="4"/>
      <c r="F937" s="4"/>
      <c r="G937" s="4"/>
    </row>
    <row r="938" spans="5:7" x14ac:dyDescent="0.25">
      <c r="E938" s="4"/>
      <c r="F938" s="4"/>
      <c r="G938" s="4"/>
    </row>
    <row r="939" spans="5:7" x14ac:dyDescent="0.25">
      <c r="E939" s="4"/>
      <c r="F939" s="4"/>
      <c r="G939" s="4"/>
    </row>
    <row r="940" spans="5:7" x14ac:dyDescent="0.25">
      <c r="E940" s="4"/>
      <c r="F940" s="4"/>
      <c r="G940" s="4"/>
    </row>
    <row r="941" spans="5:7" x14ac:dyDescent="0.25">
      <c r="E941" s="4"/>
      <c r="F941" s="4"/>
      <c r="G941" s="4"/>
    </row>
    <row r="942" spans="5:7" x14ac:dyDescent="0.25">
      <c r="E942" s="4"/>
      <c r="F942" s="4"/>
      <c r="G942" s="4"/>
    </row>
    <row r="943" spans="5:7" x14ac:dyDescent="0.25">
      <c r="E943" s="4"/>
      <c r="F943" s="4"/>
      <c r="G943" s="4"/>
    </row>
    <row r="944" spans="5:7" x14ac:dyDescent="0.25">
      <c r="E944" s="4"/>
      <c r="F944" s="4"/>
      <c r="G944" s="4"/>
    </row>
    <row r="945" spans="5:7" x14ac:dyDescent="0.25">
      <c r="E945" s="4"/>
      <c r="F945" s="4"/>
      <c r="G945" s="4"/>
    </row>
    <row r="946" spans="5:7" x14ac:dyDescent="0.25">
      <c r="E946" s="4"/>
      <c r="F946" s="4"/>
      <c r="G946" s="4"/>
    </row>
    <row r="947" spans="5:7" x14ac:dyDescent="0.25">
      <c r="E947" s="4"/>
      <c r="F947" s="4"/>
      <c r="G947" s="4"/>
    </row>
    <row r="948" spans="5:7" x14ac:dyDescent="0.25">
      <c r="E948" s="4"/>
      <c r="F948" s="4"/>
      <c r="G948" s="4"/>
    </row>
    <row r="949" spans="5:7" x14ac:dyDescent="0.25">
      <c r="E949" s="4"/>
      <c r="F949" s="4"/>
      <c r="G949" s="4"/>
    </row>
    <row r="950" spans="5:7" x14ac:dyDescent="0.25">
      <c r="E950" s="4"/>
      <c r="F950" s="4"/>
      <c r="G950" s="4"/>
    </row>
    <row r="951" spans="5:7" x14ac:dyDescent="0.25">
      <c r="E951" s="4"/>
      <c r="F951" s="4"/>
      <c r="G951" s="4"/>
    </row>
    <row r="952" spans="5:7" x14ac:dyDescent="0.25">
      <c r="E952" s="4"/>
      <c r="F952" s="4"/>
      <c r="G952" s="4"/>
    </row>
    <row r="953" spans="5:7" x14ac:dyDescent="0.25">
      <c r="E953" s="4"/>
      <c r="F953" s="4"/>
      <c r="G953" s="4"/>
    </row>
    <row r="954" spans="5:7" x14ac:dyDescent="0.25">
      <c r="E954" s="4"/>
      <c r="F954" s="4"/>
      <c r="G954" s="4"/>
    </row>
    <row r="955" spans="5:7" x14ac:dyDescent="0.25">
      <c r="E955" s="4"/>
      <c r="F955" s="4"/>
      <c r="G955" s="4"/>
    </row>
    <row r="956" spans="5:7" x14ac:dyDescent="0.25">
      <c r="E956" s="4"/>
      <c r="F956" s="4"/>
      <c r="G956" s="4"/>
    </row>
    <row r="957" spans="5:7" x14ac:dyDescent="0.25">
      <c r="E957" s="4"/>
      <c r="F957" s="4"/>
      <c r="G957" s="4"/>
    </row>
    <row r="958" spans="5:7" x14ac:dyDescent="0.25">
      <c r="E958" s="4"/>
      <c r="F958" s="4"/>
      <c r="G958" s="4"/>
    </row>
    <row r="959" spans="5:7" x14ac:dyDescent="0.25">
      <c r="E959" s="4"/>
      <c r="F959" s="4"/>
      <c r="G959" s="4"/>
    </row>
    <row r="960" spans="5:7" x14ac:dyDescent="0.25">
      <c r="E960" s="4"/>
      <c r="F960" s="4"/>
      <c r="G960" s="4"/>
    </row>
    <row r="961" spans="5:7" x14ac:dyDescent="0.25">
      <c r="E961" s="4"/>
      <c r="F961" s="4"/>
      <c r="G961" s="4"/>
    </row>
    <row r="962" spans="5:7" x14ac:dyDescent="0.25">
      <c r="E962" s="4"/>
      <c r="F962" s="4"/>
      <c r="G962" s="4"/>
    </row>
    <row r="963" spans="5:7" x14ac:dyDescent="0.25">
      <c r="E963" s="4"/>
      <c r="F963" s="4"/>
      <c r="G963" s="4"/>
    </row>
    <row r="964" spans="5:7" x14ac:dyDescent="0.25">
      <c r="E964" s="4"/>
      <c r="F964" s="4"/>
      <c r="G964" s="4"/>
    </row>
    <row r="965" spans="5:7" x14ac:dyDescent="0.25">
      <c r="E965" s="4"/>
      <c r="F965" s="4"/>
      <c r="G965" s="4"/>
    </row>
    <row r="966" spans="5:7" x14ac:dyDescent="0.25">
      <c r="E966" s="4"/>
      <c r="F966" s="4"/>
      <c r="G966" s="4"/>
    </row>
    <row r="967" spans="5:7" x14ac:dyDescent="0.25">
      <c r="E967" s="4"/>
      <c r="F967" s="4"/>
      <c r="G967" s="4"/>
    </row>
    <row r="968" spans="5:7" x14ac:dyDescent="0.25">
      <c r="E968" s="4"/>
      <c r="F968" s="4"/>
      <c r="G968" s="4"/>
    </row>
    <row r="969" spans="5:7" x14ac:dyDescent="0.25">
      <c r="E969" s="4"/>
      <c r="F969" s="4"/>
      <c r="G969" s="4"/>
    </row>
    <row r="970" spans="5:7" x14ac:dyDescent="0.25">
      <c r="E970" s="4"/>
      <c r="F970" s="4"/>
      <c r="G970" s="4"/>
    </row>
    <row r="971" spans="5:7" x14ac:dyDescent="0.25">
      <c r="E971" s="4"/>
      <c r="F971" s="4"/>
      <c r="G971" s="4"/>
    </row>
    <row r="972" spans="5:7" x14ac:dyDescent="0.25">
      <c r="E972" s="4"/>
      <c r="F972" s="4"/>
      <c r="G972" s="4"/>
    </row>
    <row r="973" spans="5:7" x14ac:dyDescent="0.25">
      <c r="E973" s="4"/>
      <c r="F973" s="4"/>
      <c r="G973" s="4"/>
    </row>
    <row r="974" spans="5:7" x14ac:dyDescent="0.25">
      <c r="E974" s="4"/>
      <c r="F974" s="4"/>
      <c r="G974" s="4"/>
    </row>
    <row r="975" spans="5:7" x14ac:dyDescent="0.25">
      <c r="E975" s="4"/>
      <c r="F975" s="4"/>
      <c r="G975" s="4"/>
    </row>
    <row r="976" spans="5:7" x14ac:dyDescent="0.25">
      <c r="E976" s="4"/>
      <c r="F976" s="4"/>
      <c r="G976" s="4"/>
    </row>
    <row r="977" spans="5:7" x14ac:dyDescent="0.25">
      <c r="E977" s="4"/>
      <c r="F977" s="4"/>
      <c r="G977" s="4"/>
    </row>
    <row r="978" spans="5:7" x14ac:dyDescent="0.25">
      <c r="E978" s="4"/>
      <c r="F978" s="4"/>
      <c r="G978" s="4"/>
    </row>
    <row r="979" spans="5:7" x14ac:dyDescent="0.25">
      <c r="E979" s="4"/>
      <c r="F979" s="4"/>
      <c r="G979" s="4"/>
    </row>
    <row r="980" spans="5:7" x14ac:dyDescent="0.25">
      <c r="E980" s="4"/>
      <c r="F980" s="4"/>
      <c r="G980" s="4"/>
    </row>
    <row r="981" spans="5:7" x14ac:dyDescent="0.25">
      <c r="E981" s="4"/>
      <c r="F981" s="4"/>
      <c r="G981" s="4"/>
    </row>
    <row r="982" spans="5:7" x14ac:dyDescent="0.25">
      <c r="E982" s="4"/>
      <c r="F982" s="4"/>
      <c r="G982" s="4"/>
    </row>
    <row r="983" spans="5:7" x14ac:dyDescent="0.25">
      <c r="E983" s="4"/>
      <c r="F983" s="4"/>
      <c r="G983" s="4"/>
    </row>
    <row r="984" spans="5:7" x14ac:dyDescent="0.25">
      <c r="E984" s="4"/>
      <c r="F984" s="4"/>
      <c r="G984" s="4"/>
    </row>
    <row r="985" spans="5:7" x14ac:dyDescent="0.25">
      <c r="E985" s="4"/>
      <c r="F985" s="4"/>
      <c r="G985" s="4"/>
    </row>
    <row r="986" spans="5:7" x14ac:dyDescent="0.25">
      <c r="E986" s="4"/>
      <c r="F986" s="4"/>
      <c r="G986" s="4"/>
    </row>
    <row r="987" spans="5:7" x14ac:dyDescent="0.25">
      <c r="E987" s="4"/>
      <c r="F987" s="4"/>
      <c r="G987" s="4"/>
    </row>
    <row r="988" spans="5:7" x14ac:dyDescent="0.25">
      <c r="E988" s="4"/>
      <c r="F988" s="4"/>
      <c r="G988" s="4"/>
    </row>
    <row r="989" spans="5:7" x14ac:dyDescent="0.25">
      <c r="E989" s="4"/>
      <c r="F989" s="4"/>
      <c r="G989" s="4"/>
    </row>
    <row r="990" spans="5:7" x14ac:dyDescent="0.25">
      <c r="E990" s="4"/>
      <c r="F990" s="4"/>
      <c r="G990" s="4"/>
    </row>
    <row r="991" spans="5:7" x14ac:dyDescent="0.25">
      <c r="E991" s="4"/>
      <c r="F991" s="4"/>
      <c r="G991" s="4"/>
    </row>
    <row r="992" spans="5:7" x14ac:dyDescent="0.25">
      <c r="E992" s="4"/>
      <c r="F992" s="4"/>
      <c r="G992" s="4"/>
    </row>
    <row r="993" spans="5:7" x14ac:dyDescent="0.25">
      <c r="E993" s="4"/>
      <c r="F993" s="4"/>
      <c r="G993" s="4"/>
    </row>
    <row r="994" spans="5:7" x14ac:dyDescent="0.25">
      <c r="E994" s="4"/>
      <c r="F994" s="4"/>
      <c r="G994" s="4"/>
    </row>
    <row r="995" spans="5:7" x14ac:dyDescent="0.25">
      <c r="E995" s="4"/>
      <c r="F995" s="4"/>
      <c r="G995" s="4"/>
    </row>
    <row r="996" spans="5:7" x14ac:dyDescent="0.25">
      <c r="E996" s="4"/>
      <c r="F996" s="4"/>
      <c r="G996" s="4"/>
    </row>
    <row r="997" spans="5:7" x14ac:dyDescent="0.25">
      <c r="E997" s="4"/>
      <c r="F997" s="4"/>
      <c r="G997" s="4"/>
    </row>
    <row r="998" spans="5:7" x14ac:dyDescent="0.25">
      <c r="E998" s="4"/>
      <c r="F998" s="4"/>
      <c r="G998" s="4"/>
    </row>
    <row r="999" spans="5:7" x14ac:dyDescent="0.25">
      <c r="E999" s="4"/>
      <c r="F999" s="4"/>
      <c r="G999" s="4"/>
    </row>
    <row r="1000" spans="5:7" x14ac:dyDescent="0.25">
      <c r="E1000" s="4"/>
      <c r="F1000" s="4"/>
      <c r="G1000" s="4"/>
    </row>
    <row r="1001" spans="5:7" x14ac:dyDescent="0.25">
      <c r="E1001" s="4"/>
      <c r="F1001" s="4"/>
      <c r="G1001" s="4"/>
    </row>
    <row r="1002" spans="5:7" x14ac:dyDescent="0.25">
      <c r="E1002" s="4"/>
      <c r="F1002" s="4"/>
      <c r="G1002" s="4"/>
    </row>
    <row r="1003" spans="5:7" x14ac:dyDescent="0.25">
      <c r="E1003" s="4"/>
      <c r="F1003" s="4"/>
      <c r="G1003" s="4"/>
    </row>
    <row r="1004" spans="5:7" x14ac:dyDescent="0.25">
      <c r="E1004" s="4"/>
      <c r="F1004" s="4"/>
      <c r="G1004" s="4"/>
    </row>
    <row r="1005" spans="5:7" x14ac:dyDescent="0.25">
      <c r="E1005" s="4"/>
      <c r="F1005" s="4"/>
      <c r="G1005" s="4"/>
    </row>
    <row r="1006" spans="5:7" x14ac:dyDescent="0.25">
      <c r="E1006" s="4"/>
      <c r="F1006" s="4"/>
      <c r="G1006" s="4"/>
    </row>
    <row r="1007" spans="5:7" x14ac:dyDescent="0.25">
      <c r="E1007" s="4"/>
      <c r="F1007" s="4"/>
      <c r="G1007" s="4"/>
    </row>
    <row r="1008" spans="5:7" x14ac:dyDescent="0.25">
      <c r="E1008" s="4"/>
      <c r="F1008" s="4"/>
      <c r="G1008" s="4"/>
    </row>
    <row r="1009" spans="5:7" x14ac:dyDescent="0.25">
      <c r="E1009" s="4"/>
      <c r="F1009" s="4"/>
      <c r="G1009" s="4"/>
    </row>
    <row r="1010" spans="5:7" x14ac:dyDescent="0.25">
      <c r="E1010" s="4"/>
      <c r="F1010" s="4"/>
      <c r="G1010" s="4"/>
    </row>
    <row r="1011" spans="5:7" x14ac:dyDescent="0.25">
      <c r="E1011" s="4"/>
      <c r="F1011" s="4"/>
      <c r="G1011" s="4"/>
    </row>
    <row r="1012" spans="5:7" x14ac:dyDescent="0.25">
      <c r="E1012" s="4"/>
      <c r="F1012" s="4"/>
      <c r="G1012" s="4"/>
    </row>
    <row r="1013" spans="5:7" x14ac:dyDescent="0.25">
      <c r="E1013" s="4"/>
      <c r="F1013" s="4"/>
      <c r="G1013" s="4"/>
    </row>
    <row r="1014" spans="5:7" x14ac:dyDescent="0.25">
      <c r="E1014" s="4"/>
      <c r="F1014" s="4"/>
      <c r="G1014" s="4"/>
    </row>
    <row r="1015" spans="5:7" x14ac:dyDescent="0.25">
      <c r="E1015" s="4"/>
      <c r="F1015" s="4"/>
      <c r="G1015" s="4"/>
    </row>
    <row r="1016" spans="5:7" x14ac:dyDescent="0.25">
      <c r="E1016" s="4"/>
      <c r="F1016" s="4"/>
      <c r="G1016" s="4"/>
    </row>
    <row r="1017" spans="5:7" x14ac:dyDescent="0.25">
      <c r="E1017" s="4"/>
      <c r="F1017" s="4"/>
      <c r="G1017" s="4"/>
    </row>
    <row r="1018" spans="5:7" x14ac:dyDescent="0.25">
      <c r="E1018" s="4"/>
      <c r="F1018" s="4"/>
      <c r="G1018" s="4"/>
    </row>
    <row r="1019" spans="5:7" x14ac:dyDescent="0.25">
      <c r="E1019" s="4"/>
      <c r="F1019" s="4"/>
      <c r="G1019" s="4"/>
    </row>
    <row r="1020" spans="5:7" x14ac:dyDescent="0.25">
      <c r="E1020" s="4"/>
      <c r="F1020" s="4"/>
      <c r="G1020" s="4"/>
    </row>
    <row r="1021" spans="5:7" x14ac:dyDescent="0.25">
      <c r="E1021" s="4"/>
      <c r="F1021" s="4"/>
      <c r="G1021" s="4"/>
    </row>
    <row r="1022" spans="5:7" x14ac:dyDescent="0.25">
      <c r="E1022" s="4"/>
      <c r="F1022" s="4"/>
      <c r="G1022" s="4"/>
    </row>
    <row r="1023" spans="5:7" x14ac:dyDescent="0.25">
      <c r="E1023" s="4"/>
      <c r="F1023" s="4"/>
      <c r="G1023" s="4"/>
    </row>
    <row r="1024" spans="5:7" x14ac:dyDescent="0.25">
      <c r="E1024" s="4"/>
      <c r="F1024" s="4"/>
      <c r="G1024" s="4"/>
    </row>
    <row r="1025" spans="5:7" x14ac:dyDescent="0.25">
      <c r="E1025" s="4"/>
      <c r="F1025" s="4"/>
      <c r="G1025" s="4"/>
    </row>
    <row r="1026" spans="5:7" x14ac:dyDescent="0.25">
      <c r="E1026" s="4"/>
      <c r="F1026" s="4"/>
      <c r="G1026" s="4"/>
    </row>
    <row r="1027" spans="5:7" x14ac:dyDescent="0.25">
      <c r="E1027" s="4"/>
      <c r="F1027" s="4"/>
      <c r="G1027" s="4"/>
    </row>
    <row r="1028" spans="5:7" x14ac:dyDescent="0.25">
      <c r="E1028" s="4"/>
      <c r="F1028" s="4"/>
      <c r="G1028" s="4"/>
    </row>
    <row r="1029" spans="5:7" x14ac:dyDescent="0.25">
      <c r="E1029" s="4"/>
      <c r="F1029" s="4"/>
      <c r="G1029" s="4"/>
    </row>
    <row r="1030" spans="5:7" x14ac:dyDescent="0.25">
      <c r="E1030" s="4"/>
      <c r="F1030" s="4"/>
      <c r="G1030" s="4"/>
    </row>
    <row r="1031" spans="5:7" x14ac:dyDescent="0.25">
      <c r="E1031" s="4"/>
      <c r="F1031" s="4"/>
      <c r="G1031" s="4"/>
    </row>
    <row r="1032" spans="5:7" x14ac:dyDescent="0.25">
      <c r="E1032" s="4"/>
      <c r="F1032" s="4"/>
      <c r="G1032" s="4"/>
    </row>
    <row r="1033" spans="5:7" x14ac:dyDescent="0.25">
      <c r="E1033" s="4"/>
      <c r="F1033" s="4"/>
      <c r="G1033" s="4"/>
    </row>
    <row r="1034" spans="5:7" x14ac:dyDescent="0.25">
      <c r="E1034" s="4"/>
      <c r="F1034" s="4"/>
      <c r="G1034" s="4"/>
    </row>
    <row r="1035" spans="5:7" x14ac:dyDescent="0.25">
      <c r="E1035" s="4"/>
      <c r="F1035" s="4"/>
      <c r="G1035" s="4"/>
    </row>
    <row r="1036" spans="5:7" x14ac:dyDescent="0.25">
      <c r="E1036" s="4"/>
      <c r="F1036" s="4"/>
      <c r="G1036" s="4"/>
    </row>
    <row r="1037" spans="5:7" x14ac:dyDescent="0.25">
      <c r="E1037" s="4"/>
      <c r="F1037" s="4"/>
      <c r="G1037" s="4"/>
    </row>
    <row r="1038" spans="5:7" x14ac:dyDescent="0.25">
      <c r="E1038" s="4"/>
      <c r="F1038" s="4"/>
      <c r="G1038" s="4"/>
    </row>
    <row r="1039" spans="5:7" x14ac:dyDescent="0.25">
      <c r="E1039" s="4"/>
      <c r="F1039" s="4"/>
      <c r="G1039" s="4"/>
    </row>
    <row r="1040" spans="5:7" x14ac:dyDescent="0.25">
      <c r="E1040" s="4"/>
      <c r="F1040" s="4"/>
      <c r="G1040" s="4"/>
    </row>
    <row r="1041" spans="5:7" x14ac:dyDescent="0.25">
      <c r="E1041" s="4"/>
      <c r="F1041" s="4"/>
      <c r="G1041" s="4"/>
    </row>
    <row r="1042" spans="5:7" x14ac:dyDescent="0.25">
      <c r="E1042" s="4"/>
      <c r="F1042" s="4"/>
      <c r="G1042" s="4"/>
    </row>
    <row r="1043" spans="5:7" x14ac:dyDescent="0.25">
      <c r="E1043" s="4"/>
      <c r="F1043" s="4"/>
      <c r="G1043" s="4"/>
    </row>
    <row r="1044" spans="5:7" x14ac:dyDescent="0.25">
      <c r="E1044" s="4"/>
      <c r="F1044" s="4"/>
      <c r="G1044" s="4"/>
    </row>
    <row r="1045" spans="5:7" x14ac:dyDescent="0.25">
      <c r="E1045" s="4"/>
      <c r="F1045" s="4"/>
      <c r="G1045" s="4"/>
    </row>
    <row r="1046" spans="5:7" x14ac:dyDescent="0.25">
      <c r="E1046" s="4"/>
      <c r="F1046" s="4"/>
      <c r="G1046" s="4"/>
    </row>
    <row r="1047" spans="5:7" x14ac:dyDescent="0.25">
      <c r="E1047" s="4"/>
      <c r="F1047" s="4"/>
      <c r="G1047" s="4"/>
    </row>
    <row r="1048" spans="5:7" x14ac:dyDescent="0.25">
      <c r="E1048" s="4"/>
      <c r="F1048" s="4"/>
      <c r="G1048" s="4"/>
    </row>
    <row r="1049" spans="5:7" x14ac:dyDescent="0.25">
      <c r="E1049" s="4"/>
      <c r="F1049" s="4"/>
      <c r="G1049" s="4"/>
    </row>
    <row r="1050" spans="5:7" x14ac:dyDescent="0.25">
      <c r="E1050" s="4"/>
      <c r="F1050" s="4"/>
      <c r="G1050" s="4"/>
    </row>
    <row r="1051" spans="5:7" x14ac:dyDescent="0.25">
      <c r="E1051" s="4"/>
      <c r="F1051" s="4"/>
      <c r="G1051" s="4"/>
    </row>
    <row r="1052" spans="5:7" x14ac:dyDescent="0.25">
      <c r="E1052" s="4"/>
      <c r="F1052" s="4"/>
      <c r="G1052" s="4"/>
    </row>
    <row r="1053" spans="5:7" x14ac:dyDescent="0.25">
      <c r="E1053" s="4"/>
      <c r="F1053" s="4"/>
      <c r="G1053" s="4"/>
    </row>
    <row r="1054" spans="5:7" x14ac:dyDescent="0.25">
      <c r="E1054" s="4"/>
      <c r="F1054" s="4"/>
      <c r="G1054" s="4"/>
    </row>
    <row r="1055" spans="5:7" x14ac:dyDescent="0.25">
      <c r="E1055" s="4"/>
      <c r="F1055" s="4"/>
      <c r="G1055" s="4"/>
    </row>
    <row r="1056" spans="5:7" x14ac:dyDescent="0.25">
      <c r="E1056" s="4"/>
      <c r="F1056" s="4"/>
      <c r="G1056" s="4"/>
    </row>
    <row r="1057" spans="5:7" x14ac:dyDescent="0.25">
      <c r="E1057" s="4"/>
      <c r="F1057" s="4"/>
      <c r="G1057" s="4"/>
    </row>
    <row r="1058" spans="5:7" x14ac:dyDescent="0.25">
      <c r="E1058" s="4"/>
      <c r="F1058" s="4"/>
      <c r="G1058" s="4"/>
    </row>
    <row r="1059" spans="5:7" x14ac:dyDescent="0.25">
      <c r="E1059" s="4"/>
      <c r="F1059" s="4"/>
      <c r="G1059" s="4"/>
    </row>
    <row r="1060" spans="5:7" x14ac:dyDescent="0.25">
      <c r="E1060" s="4"/>
      <c r="F1060" s="4"/>
      <c r="G1060" s="4"/>
    </row>
    <row r="1061" spans="5:7" x14ac:dyDescent="0.25">
      <c r="E1061" s="4"/>
      <c r="F1061" s="4"/>
      <c r="G1061" s="4"/>
    </row>
    <row r="1062" spans="5:7" x14ac:dyDescent="0.25">
      <c r="E1062" s="4"/>
      <c r="F1062" s="4"/>
      <c r="G1062" s="4"/>
    </row>
    <row r="1063" spans="5:7" x14ac:dyDescent="0.25">
      <c r="E1063" s="4"/>
      <c r="F1063" s="4"/>
      <c r="G1063" s="4"/>
    </row>
    <row r="1064" spans="5:7" x14ac:dyDescent="0.25">
      <c r="E1064" s="4"/>
      <c r="F1064" s="4"/>
      <c r="G1064" s="4"/>
    </row>
    <row r="1065" spans="5:7" x14ac:dyDescent="0.25">
      <c r="E1065" s="4"/>
      <c r="F1065" s="4"/>
      <c r="G1065" s="4"/>
    </row>
    <row r="1066" spans="5:7" x14ac:dyDescent="0.25">
      <c r="E1066" s="4"/>
      <c r="F1066" s="4"/>
      <c r="G1066" s="4"/>
    </row>
    <row r="1067" spans="5:7" x14ac:dyDescent="0.25">
      <c r="E1067" s="4"/>
      <c r="F1067" s="4"/>
      <c r="G1067" s="4"/>
    </row>
    <row r="1068" spans="5:7" x14ac:dyDescent="0.25">
      <c r="E1068" s="4"/>
      <c r="F1068" s="4"/>
      <c r="G1068" s="4"/>
    </row>
    <row r="1069" spans="5:7" x14ac:dyDescent="0.25">
      <c r="E1069" s="4"/>
      <c r="F1069" s="4"/>
      <c r="G1069" s="4"/>
    </row>
    <row r="1070" spans="5:7" x14ac:dyDescent="0.25">
      <c r="E1070" s="4"/>
      <c r="F1070" s="4"/>
      <c r="G1070" s="4"/>
    </row>
    <row r="1071" spans="5:7" x14ac:dyDescent="0.25">
      <c r="E1071" s="4"/>
      <c r="F1071" s="4"/>
      <c r="G1071" s="4"/>
    </row>
    <row r="1072" spans="5:7" x14ac:dyDescent="0.25">
      <c r="E1072" s="4"/>
      <c r="F1072" s="4"/>
      <c r="G1072" s="4"/>
    </row>
    <row r="1073" spans="5:7" x14ac:dyDescent="0.25">
      <c r="E1073" s="4"/>
      <c r="F1073" s="4"/>
      <c r="G1073" s="4"/>
    </row>
    <row r="1074" spans="5:7" x14ac:dyDescent="0.25">
      <c r="E1074" s="4"/>
      <c r="F1074" s="4"/>
      <c r="G1074" s="4"/>
    </row>
    <row r="1075" spans="5:7" x14ac:dyDescent="0.25">
      <c r="E1075" s="4"/>
      <c r="F1075" s="4"/>
      <c r="G1075" s="4"/>
    </row>
    <row r="1076" spans="5:7" x14ac:dyDescent="0.25">
      <c r="E1076" s="4"/>
      <c r="F1076" s="4"/>
      <c r="G1076" s="4"/>
    </row>
    <row r="1077" spans="5:7" x14ac:dyDescent="0.25">
      <c r="E1077" s="4"/>
      <c r="F1077" s="4"/>
      <c r="G1077" s="4"/>
    </row>
    <row r="1078" spans="5:7" x14ac:dyDescent="0.25">
      <c r="E1078" s="4"/>
      <c r="F1078" s="4"/>
      <c r="G1078" s="4"/>
    </row>
    <row r="1079" spans="5:7" x14ac:dyDescent="0.25">
      <c r="E1079" s="4"/>
      <c r="F1079" s="4"/>
      <c r="G1079" s="4"/>
    </row>
    <row r="1080" spans="5:7" x14ac:dyDescent="0.25">
      <c r="E1080" s="4"/>
      <c r="F1080" s="4"/>
      <c r="G1080" s="4"/>
    </row>
    <row r="1081" spans="5:7" x14ac:dyDescent="0.25">
      <c r="E1081" s="4"/>
      <c r="F1081" s="4"/>
      <c r="G1081" s="4"/>
    </row>
    <row r="1082" spans="5:7" x14ac:dyDescent="0.25">
      <c r="E1082" s="4"/>
      <c r="F1082" s="4"/>
      <c r="G1082" s="4"/>
    </row>
    <row r="1083" spans="5:7" x14ac:dyDescent="0.25">
      <c r="E1083" s="10"/>
      <c r="F1083" s="10"/>
      <c r="G1083" s="11"/>
    </row>
    <row r="1084" spans="5:7" x14ac:dyDescent="0.25">
      <c r="E1084" s="10"/>
      <c r="F1084" s="10"/>
      <c r="G1084" s="10"/>
    </row>
    <row r="1085" spans="5:7" x14ac:dyDescent="0.25">
      <c r="E1085" s="10"/>
      <c r="F1085" s="10"/>
      <c r="G1085" s="10"/>
    </row>
    <row r="1086" spans="5:7" x14ac:dyDescent="0.25">
      <c r="E1086" s="10"/>
      <c r="F1086" s="10"/>
      <c r="G1086" s="10"/>
    </row>
    <row r="1087" spans="5:7" x14ac:dyDescent="0.25">
      <c r="E1087" s="4"/>
      <c r="F1087" s="4"/>
      <c r="G1087" s="4"/>
    </row>
    <row r="1088" spans="5:7" x14ac:dyDescent="0.25">
      <c r="E1088" s="4"/>
      <c r="F1088" s="4"/>
      <c r="G1088" s="4"/>
    </row>
    <row r="1089" spans="5:7" x14ac:dyDescent="0.25">
      <c r="E1089" s="4"/>
      <c r="F1089" s="4"/>
      <c r="G1089" s="4"/>
    </row>
    <row r="1090" spans="5:7" x14ac:dyDescent="0.25">
      <c r="E1090" s="4"/>
      <c r="F1090" s="4"/>
      <c r="G1090" s="4"/>
    </row>
    <row r="1091" spans="5:7" x14ac:dyDescent="0.25">
      <c r="E1091" s="4"/>
      <c r="F1091" s="4"/>
      <c r="G1091" s="5"/>
    </row>
    <row r="1092" spans="5:7" x14ac:dyDescent="0.25">
      <c r="E1092" s="4"/>
      <c r="F1092" s="4"/>
      <c r="G1092" s="5"/>
    </row>
    <row r="1093" spans="5:7" x14ac:dyDescent="0.25">
      <c r="E1093" s="4"/>
      <c r="F1093" s="4"/>
      <c r="G1093" s="4"/>
    </row>
    <row r="1094" spans="5:7" x14ac:dyDescent="0.25">
      <c r="E1094" s="4"/>
      <c r="F1094" s="4"/>
      <c r="G1094" s="4"/>
    </row>
    <row r="1095" spans="5:7" x14ac:dyDescent="0.25">
      <c r="E1095" s="4"/>
      <c r="F1095" s="4"/>
      <c r="G1095" s="4"/>
    </row>
    <row r="1096" spans="5:7" x14ac:dyDescent="0.25">
      <c r="E1096" s="4"/>
      <c r="F1096" s="4"/>
      <c r="G1096" s="4"/>
    </row>
    <row r="1097" spans="5:7" x14ac:dyDescent="0.25">
      <c r="E1097" s="4"/>
      <c r="F1097" s="4"/>
      <c r="G1097" s="4"/>
    </row>
    <row r="1098" spans="5:7" x14ac:dyDescent="0.25">
      <c r="E1098" s="4"/>
      <c r="F1098" s="4"/>
      <c r="G1098" s="4"/>
    </row>
    <row r="1099" spans="5:7" x14ac:dyDescent="0.25">
      <c r="E1099" s="4"/>
      <c r="F1099" s="4"/>
      <c r="G1099" s="4"/>
    </row>
    <row r="1100" spans="5:7" x14ac:dyDescent="0.25">
      <c r="E1100" s="4"/>
      <c r="F1100" s="4"/>
      <c r="G1100" s="4"/>
    </row>
    <row r="1101" spans="5:7" x14ac:dyDescent="0.25">
      <c r="E1101" s="4"/>
      <c r="F1101" s="4"/>
      <c r="G1101" s="4"/>
    </row>
    <row r="1102" spans="5:7" x14ac:dyDescent="0.25">
      <c r="E1102" s="4"/>
      <c r="F1102" s="4"/>
      <c r="G1102" s="4"/>
    </row>
    <row r="1103" spans="5:7" x14ac:dyDescent="0.25">
      <c r="E1103" s="4"/>
      <c r="F1103" s="4"/>
      <c r="G1103" s="4"/>
    </row>
    <row r="1104" spans="5:7" x14ac:dyDescent="0.25">
      <c r="E1104" s="4"/>
      <c r="F1104" s="4"/>
      <c r="G1104" s="4"/>
    </row>
    <row r="1105" spans="5:7" x14ac:dyDescent="0.25">
      <c r="E1105" s="4"/>
      <c r="F1105" s="4"/>
      <c r="G1105" s="4"/>
    </row>
    <row r="1106" spans="5:7" x14ac:dyDescent="0.25">
      <c r="E1106" s="4"/>
      <c r="F1106" s="4"/>
      <c r="G1106" s="4"/>
    </row>
    <row r="1107" spans="5:7" x14ac:dyDescent="0.25">
      <c r="E1107" s="4"/>
      <c r="F1107" s="4"/>
      <c r="G1107" s="4"/>
    </row>
    <row r="1108" spans="5:7" x14ac:dyDescent="0.25">
      <c r="E1108" s="4"/>
      <c r="F1108" s="4"/>
      <c r="G1108" s="4"/>
    </row>
    <row r="1109" spans="5:7" x14ac:dyDescent="0.25">
      <c r="E1109" s="4"/>
      <c r="F1109" s="4"/>
      <c r="G1109" s="4"/>
    </row>
    <row r="1110" spans="5:7" x14ac:dyDescent="0.25">
      <c r="E1110" s="4"/>
      <c r="F1110" s="4"/>
      <c r="G1110" s="4"/>
    </row>
    <row r="1111" spans="5:7" x14ac:dyDescent="0.25">
      <c r="E1111" s="4"/>
      <c r="F1111" s="4"/>
      <c r="G1111" s="4"/>
    </row>
    <row r="1112" spans="5:7" x14ac:dyDescent="0.25">
      <c r="E1112" s="4"/>
      <c r="F1112" s="4"/>
      <c r="G1112" s="4"/>
    </row>
    <row r="1113" spans="5:7" x14ac:dyDescent="0.25">
      <c r="E1113" s="4"/>
      <c r="F1113" s="4"/>
      <c r="G1113" s="4"/>
    </row>
    <row r="1114" spans="5:7" x14ac:dyDescent="0.25">
      <c r="E1114" s="4"/>
      <c r="F1114" s="4"/>
      <c r="G1114" s="4"/>
    </row>
    <row r="1115" spans="5:7" x14ac:dyDescent="0.25">
      <c r="E1115" s="4"/>
      <c r="F1115" s="4"/>
      <c r="G1115" s="4"/>
    </row>
    <row r="1116" spans="5:7" x14ac:dyDescent="0.25">
      <c r="E1116" s="4"/>
      <c r="F1116" s="4"/>
      <c r="G1116" s="4"/>
    </row>
    <row r="1117" spans="5:7" x14ac:dyDescent="0.25">
      <c r="E1117" s="4"/>
      <c r="F1117" s="4"/>
      <c r="G1117" s="4"/>
    </row>
    <row r="1118" spans="5:7" x14ac:dyDescent="0.25">
      <c r="E1118" s="4"/>
      <c r="F1118" s="4"/>
      <c r="G1118" s="4"/>
    </row>
    <row r="1119" spans="5:7" x14ac:dyDescent="0.25">
      <c r="E1119" s="4"/>
      <c r="F1119" s="4"/>
      <c r="G1119" s="4"/>
    </row>
    <row r="1120" spans="5:7" x14ac:dyDescent="0.25">
      <c r="E1120" s="4"/>
      <c r="F1120" s="4"/>
      <c r="G1120" s="4"/>
    </row>
    <row r="1121" spans="5:7" x14ac:dyDescent="0.25">
      <c r="E1121" s="4"/>
      <c r="F1121" s="4"/>
      <c r="G1121" s="4"/>
    </row>
    <row r="1122" spans="5:7" x14ac:dyDescent="0.25">
      <c r="E1122" s="4"/>
      <c r="F1122" s="4"/>
      <c r="G1122" s="4"/>
    </row>
    <row r="1123" spans="5:7" x14ac:dyDescent="0.25">
      <c r="E1123" s="4"/>
      <c r="F1123" s="4"/>
      <c r="G1123" s="4"/>
    </row>
    <row r="1124" spans="5:7" x14ac:dyDescent="0.25">
      <c r="E1124" s="4"/>
      <c r="F1124" s="4"/>
      <c r="G1124" s="4"/>
    </row>
    <row r="1125" spans="5:7" x14ac:dyDescent="0.25">
      <c r="E1125" s="4"/>
      <c r="F1125" s="4"/>
      <c r="G1125" s="4"/>
    </row>
    <row r="1126" spans="5:7" x14ac:dyDescent="0.25">
      <c r="E1126" s="4"/>
      <c r="F1126" s="4"/>
      <c r="G1126" s="4"/>
    </row>
    <row r="1127" spans="5:7" x14ac:dyDescent="0.25">
      <c r="E1127" s="4"/>
      <c r="F1127" s="4"/>
      <c r="G1127" s="4"/>
    </row>
    <row r="1128" spans="5:7" x14ac:dyDescent="0.25">
      <c r="E1128" s="4"/>
      <c r="F1128" s="4"/>
      <c r="G1128" s="4"/>
    </row>
    <row r="1129" spans="5:7" x14ac:dyDescent="0.25">
      <c r="E1129" s="4"/>
      <c r="F1129" s="4"/>
      <c r="G1129" s="4"/>
    </row>
    <row r="1130" spans="5:7" x14ac:dyDescent="0.25">
      <c r="E1130" s="4"/>
      <c r="F1130" s="4"/>
      <c r="G1130" s="4"/>
    </row>
    <row r="1131" spans="5:7" x14ac:dyDescent="0.25">
      <c r="E1131" s="4"/>
      <c r="F1131" s="4"/>
      <c r="G1131" s="4"/>
    </row>
    <row r="1132" spans="5:7" x14ac:dyDescent="0.25">
      <c r="E1132" s="4"/>
      <c r="F1132" s="4"/>
      <c r="G1132" s="4"/>
    </row>
    <row r="1133" spans="5:7" x14ac:dyDescent="0.25">
      <c r="E1133" s="4"/>
      <c r="F1133" s="4"/>
      <c r="G1133" s="4"/>
    </row>
    <row r="1134" spans="5:7" x14ac:dyDescent="0.25">
      <c r="E1134" s="4"/>
      <c r="F1134" s="4"/>
      <c r="G1134" s="4"/>
    </row>
    <row r="1135" spans="5:7" x14ac:dyDescent="0.25">
      <c r="E1135" s="4"/>
      <c r="F1135" s="4"/>
      <c r="G1135" s="4"/>
    </row>
    <row r="1136" spans="5:7" x14ac:dyDescent="0.25">
      <c r="E1136" s="4"/>
      <c r="F1136" s="4"/>
      <c r="G1136" s="4"/>
    </row>
    <row r="1137" spans="5:7" x14ac:dyDescent="0.25">
      <c r="E1137" s="4"/>
      <c r="F1137" s="4"/>
      <c r="G1137" s="4"/>
    </row>
    <row r="1138" spans="5:7" x14ac:dyDescent="0.25">
      <c r="E1138" s="4"/>
      <c r="F1138" s="4"/>
      <c r="G1138" s="4"/>
    </row>
    <row r="1139" spans="5:7" x14ac:dyDescent="0.25">
      <c r="E1139" s="4"/>
      <c r="F1139" s="4"/>
      <c r="G1139" s="4"/>
    </row>
    <row r="1140" spans="5:7" x14ac:dyDescent="0.25">
      <c r="E1140" s="4"/>
      <c r="F1140" s="4"/>
      <c r="G1140" s="4"/>
    </row>
    <row r="1141" spans="5:7" x14ac:dyDescent="0.25">
      <c r="E1141" s="4"/>
      <c r="F1141" s="4"/>
      <c r="G1141" s="4"/>
    </row>
    <row r="1142" spans="5:7" x14ac:dyDescent="0.25">
      <c r="E1142" s="4"/>
      <c r="F1142" s="4"/>
      <c r="G1142" s="4"/>
    </row>
    <row r="1143" spans="5:7" x14ac:dyDescent="0.25">
      <c r="E1143" s="4"/>
      <c r="F1143" s="4"/>
      <c r="G1143" s="4"/>
    </row>
    <row r="1144" spans="5:7" x14ac:dyDescent="0.25">
      <c r="E1144" s="4"/>
      <c r="F1144" s="4"/>
      <c r="G1144" s="4"/>
    </row>
    <row r="1145" spans="5:7" x14ac:dyDescent="0.25">
      <c r="E1145" s="4"/>
      <c r="F1145" s="4"/>
      <c r="G1145" s="4"/>
    </row>
    <row r="1146" spans="5:7" x14ac:dyDescent="0.25">
      <c r="E1146" s="4"/>
      <c r="F1146" s="4"/>
      <c r="G1146" s="4"/>
    </row>
    <row r="1147" spans="5:7" x14ac:dyDescent="0.25">
      <c r="E1147" s="4"/>
      <c r="F1147" s="4"/>
      <c r="G1147" s="4"/>
    </row>
    <row r="1148" spans="5:7" x14ac:dyDescent="0.25">
      <c r="E1148" s="4"/>
      <c r="F1148" s="4"/>
      <c r="G1148" s="4"/>
    </row>
    <row r="1149" spans="5:7" x14ac:dyDescent="0.25">
      <c r="E1149" s="4"/>
      <c r="F1149" s="4"/>
      <c r="G1149" s="4"/>
    </row>
    <row r="1150" spans="5:7" x14ac:dyDescent="0.25">
      <c r="E1150" s="4"/>
      <c r="F1150" s="4"/>
      <c r="G1150" s="4"/>
    </row>
    <row r="1151" spans="5:7" x14ac:dyDescent="0.25">
      <c r="E1151" s="4"/>
      <c r="F1151" s="4"/>
      <c r="G1151" s="4"/>
    </row>
    <row r="1152" spans="5:7" x14ac:dyDescent="0.25">
      <c r="E1152" s="4"/>
      <c r="F1152" s="4"/>
      <c r="G1152" s="4"/>
    </row>
    <row r="1153" spans="5:7" x14ac:dyDescent="0.25">
      <c r="E1153" s="4"/>
      <c r="F1153" s="4"/>
      <c r="G1153" s="4"/>
    </row>
    <row r="1154" spans="5:7" x14ac:dyDescent="0.25">
      <c r="E1154" s="4"/>
      <c r="F1154" s="4"/>
      <c r="G1154" s="4"/>
    </row>
    <row r="1155" spans="5:7" x14ac:dyDescent="0.25">
      <c r="E1155" s="4"/>
      <c r="F1155" s="4"/>
      <c r="G1155" s="4"/>
    </row>
    <row r="1156" spans="5:7" x14ac:dyDescent="0.25">
      <c r="E1156" s="4"/>
      <c r="F1156" s="4"/>
      <c r="G1156" s="4"/>
    </row>
    <row r="1157" spans="5:7" x14ac:dyDescent="0.25">
      <c r="E1157" s="4"/>
      <c r="F1157" s="4"/>
      <c r="G1157" s="4"/>
    </row>
    <row r="1158" spans="5:7" x14ac:dyDescent="0.25">
      <c r="E1158" s="4"/>
      <c r="F1158" s="4"/>
      <c r="G1158" s="4"/>
    </row>
    <row r="1159" spans="5:7" x14ac:dyDescent="0.25">
      <c r="E1159" s="4"/>
      <c r="F1159" s="4"/>
      <c r="G1159" s="4"/>
    </row>
    <row r="1160" spans="5:7" x14ac:dyDescent="0.25">
      <c r="E1160" s="4"/>
      <c r="F1160" s="4"/>
      <c r="G1160" s="4"/>
    </row>
    <row r="1161" spans="5:7" x14ac:dyDescent="0.25">
      <c r="E1161" s="4"/>
      <c r="F1161" s="4"/>
      <c r="G1161" s="4"/>
    </row>
    <row r="1162" spans="5:7" x14ac:dyDescent="0.25">
      <c r="E1162" s="4"/>
      <c r="F1162" s="4"/>
      <c r="G1162" s="4"/>
    </row>
    <row r="1163" spans="5:7" x14ac:dyDescent="0.25">
      <c r="E1163" s="4"/>
      <c r="F1163" s="4"/>
      <c r="G1163" s="4"/>
    </row>
    <row r="1164" spans="5:7" x14ac:dyDescent="0.25">
      <c r="E1164" s="4"/>
      <c r="F1164" s="4"/>
      <c r="G1164" s="4"/>
    </row>
    <row r="1165" spans="5:7" x14ac:dyDescent="0.25">
      <c r="E1165" s="4"/>
      <c r="F1165" s="4"/>
      <c r="G1165" s="4"/>
    </row>
    <row r="1166" spans="5:7" x14ac:dyDescent="0.25">
      <c r="E1166" s="4"/>
      <c r="F1166" s="4"/>
      <c r="G1166" s="4"/>
    </row>
    <row r="1167" spans="5:7" x14ac:dyDescent="0.25">
      <c r="E1167" s="4"/>
      <c r="F1167" s="4"/>
      <c r="G1167" s="4"/>
    </row>
    <row r="1168" spans="5:7" x14ac:dyDescent="0.25">
      <c r="E1168" s="4"/>
      <c r="F1168" s="4"/>
      <c r="G1168" s="4"/>
    </row>
    <row r="1169" spans="5:7" x14ac:dyDescent="0.25">
      <c r="E1169" s="4"/>
      <c r="F1169" s="4"/>
      <c r="G1169" s="4"/>
    </row>
    <row r="1170" spans="5:7" x14ac:dyDescent="0.25">
      <c r="E1170" s="4"/>
      <c r="F1170" s="4"/>
      <c r="G1170" s="4"/>
    </row>
    <row r="1171" spans="5:7" x14ac:dyDescent="0.25">
      <c r="E1171" s="4"/>
      <c r="F1171" s="4"/>
      <c r="G1171" s="4"/>
    </row>
    <row r="1172" spans="5:7" x14ac:dyDescent="0.25">
      <c r="E1172" s="4"/>
      <c r="F1172" s="4"/>
      <c r="G1172" s="4"/>
    </row>
    <row r="1173" spans="5:7" x14ac:dyDescent="0.25">
      <c r="E1173" s="4"/>
      <c r="F1173" s="4"/>
      <c r="G1173" s="4"/>
    </row>
    <row r="1174" spans="5:7" x14ac:dyDescent="0.25">
      <c r="E1174" s="4"/>
      <c r="F1174" s="4"/>
      <c r="G1174" s="4"/>
    </row>
    <row r="1175" spans="5:7" x14ac:dyDescent="0.25">
      <c r="E1175" s="4"/>
      <c r="F1175" s="4"/>
      <c r="G1175" s="4"/>
    </row>
    <row r="1176" spans="5:7" x14ac:dyDescent="0.25">
      <c r="E1176" s="4"/>
      <c r="F1176" s="4"/>
      <c r="G1176" s="4"/>
    </row>
    <row r="1177" spans="5:7" x14ac:dyDescent="0.25">
      <c r="E1177" s="4"/>
      <c r="F1177" s="4"/>
      <c r="G1177" s="4"/>
    </row>
    <row r="1178" spans="5:7" x14ac:dyDescent="0.25">
      <c r="E1178" s="4"/>
      <c r="F1178" s="4"/>
      <c r="G1178" s="4"/>
    </row>
    <row r="1179" spans="5:7" x14ac:dyDescent="0.25">
      <c r="E1179" s="4"/>
      <c r="F1179" s="4"/>
      <c r="G1179" s="4"/>
    </row>
    <row r="1180" spans="5:7" x14ac:dyDescent="0.25">
      <c r="E1180" s="4"/>
      <c r="F1180" s="4"/>
      <c r="G1180" s="4"/>
    </row>
    <row r="1181" spans="5:7" x14ac:dyDescent="0.25">
      <c r="E1181" s="4"/>
      <c r="F1181" s="4"/>
      <c r="G1181" s="4"/>
    </row>
    <row r="1182" spans="5:7" x14ac:dyDescent="0.25">
      <c r="E1182" s="4"/>
      <c r="F1182" s="4"/>
      <c r="G1182" s="4"/>
    </row>
    <row r="1183" spans="5:7" x14ac:dyDescent="0.25">
      <c r="E1183" s="4"/>
      <c r="F1183" s="4"/>
      <c r="G1183" s="4"/>
    </row>
    <row r="1184" spans="5:7" x14ac:dyDescent="0.25">
      <c r="E1184" s="4"/>
      <c r="F1184" s="4"/>
      <c r="G1184" s="4"/>
    </row>
    <row r="1185" spans="5:7" x14ac:dyDescent="0.25">
      <c r="E1185" s="4"/>
      <c r="F1185" s="4"/>
      <c r="G1185" s="4"/>
    </row>
    <row r="1186" spans="5:7" x14ac:dyDescent="0.25">
      <c r="E1186" s="4"/>
      <c r="F1186" s="4"/>
      <c r="G1186" s="4"/>
    </row>
    <row r="1187" spans="5:7" x14ac:dyDescent="0.25">
      <c r="E1187" s="4"/>
      <c r="F1187" s="4"/>
      <c r="G1187" s="4"/>
    </row>
    <row r="1188" spans="5:7" x14ac:dyDescent="0.25">
      <c r="E1188" s="4"/>
      <c r="F1188" s="4"/>
      <c r="G1188" s="4"/>
    </row>
    <row r="1189" spans="5:7" x14ac:dyDescent="0.25">
      <c r="E1189" s="4"/>
      <c r="F1189" s="4"/>
      <c r="G1189" s="4"/>
    </row>
    <row r="1190" spans="5:7" x14ac:dyDescent="0.25">
      <c r="E1190" s="4"/>
      <c r="F1190" s="4"/>
      <c r="G1190" s="4"/>
    </row>
    <row r="1191" spans="5:7" x14ac:dyDescent="0.25">
      <c r="E1191" s="4"/>
      <c r="F1191" s="4"/>
      <c r="G1191" s="4"/>
    </row>
    <row r="1192" spans="5:7" x14ac:dyDescent="0.25">
      <c r="E1192" s="4"/>
      <c r="F1192" s="4"/>
      <c r="G1192" s="4"/>
    </row>
    <row r="1193" spans="5:7" x14ac:dyDescent="0.25">
      <c r="E1193" s="4"/>
      <c r="F1193" s="4"/>
      <c r="G1193" s="4"/>
    </row>
    <row r="1194" spans="5:7" x14ac:dyDescent="0.25">
      <c r="E1194" s="4"/>
      <c r="F1194" s="4"/>
      <c r="G1194" s="4"/>
    </row>
    <row r="1195" spans="5:7" x14ac:dyDescent="0.25">
      <c r="E1195" s="4"/>
      <c r="F1195" s="4"/>
      <c r="G1195" s="4"/>
    </row>
    <row r="1196" spans="5:7" x14ac:dyDescent="0.25">
      <c r="E1196" s="4"/>
      <c r="F1196" s="4"/>
      <c r="G1196" s="4"/>
    </row>
    <row r="1197" spans="5:7" x14ac:dyDescent="0.25">
      <c r="E1197" s="4"/>
      <c r="F1197" s="4"/>
      <c r="G1197" s="4"/>
    </row>
    <row r="1198" spans="5:7" x14ac:dyDescent="0.25">
      <c r="E1198" s="4"/>
      <c r="F1198" s="4"/>
      <c r="G1198" s="4"/>
    </row>
    <row r="1199" spans="5:7" x14ac:dyDescent="0.25">
      <c r="E1199" s="4"/>
      <c r="F1199" s="4"/>
      <c r="G1199" s="4"/>
    </row>
    <row r="1200" spans="5:7" x14ac:dyDescent="0.25">
      <c r="E1200" s="4"/>
      <c r="F1200" s="4"/>
      <c r="G1200" s="4"/>
    </row>
    <row r="1201" spans="5:7" x14ac:dyDescent="0.25">
      <c r="E1201" s="4"/>
      <c r="F1201" s="4"/>
      <c r="G1201" s="4"/>
    </row>
    <row r="1202" spans="5:7" x14ac:dyDescent="0.25">
      <c r="E1202" s="4"/>
      <c r="F1202" s="4"/>
      <c r="G1202" s="4"/>
    </row>
    <row r="1203" spans="5:7" x14ac:dyDescent="0.25">
      <c r="E1203" s="4"/>
      <c r="F1203" s="4"/>
      <c r="G1203" s="4"/>
    </row>
    <row r="1204" spans="5:7" x14ac:dyDescent="0.25">
      <c r="E1204" s="4"/>
      <c r="F1204" s="4"/>
      <c r="G1204" s="4"/>
    </row>
    <row r="1205" spans="5:7" x14ac:dyDescent="0.25">
      <c r="E1205" s="4"/>
      <c r="F1205" s="4"/>
      <c r="G1205" s="4"/>
    </row>
    <row r="1206" spans="5:7" x14ac:dyDescent="0.25">
      <c r="E1206" s="4"/>
      <c r="F1206" s="4"/>
      <c r="G1206" s="4"/>
    </row>
    <row r="1207" spans="5:7" x14ac:dyDescent="0.25">
      <c r="E1207" s="4"/>
      <c r="F1207" s="4"/>
      <c r="G1207" s="4"/>
    </row>
    <row r="1208" spans="5:7" x14ac:dyDescent="0.25">
      <c r="E1208" s="4"/>
      <c r="F1208" s="4"/>
      <c r="G1208" s="4"/>
    </row>
    <row r="1209" spans="5:7" x14ac:dyDescent="0.25">
      <c r="E1209" s="4"/>
      <c r="F1209" s="4"/>
      <c r="G1209" s="4"/>
    </row>
    <row r="1210" spans="5:7" x14ac:dyDescent="0.25">
      <c r="E1210" s="4"/>
      <c r="F1210" s="4"/>
      <c r="G1210" s="4"/>
    </row>
    <row r="1211" spans="5:7" x14ac:dyDescent="0.25">
      <c r="E1211" s="4"/>
      <c r="F1211" s="4"/>
      <c r="G1211" s="4"/>
    </row>
    <row r="1212" spans="5:7" x14ac:dyDescent="0.25">
      <c r="E1212" s="4"/>
      <c r="F1212" s="4"/>
      <c r="G1212" s="4"/>
    </row>
    <row r="1213" spans="5:7" x14ac:dyDescent="0.25">
      <c r="E1213" s="4"/>
      <c r="F1213" s="4"/>
      <c r="G1213" s="4"/>
    </row>
    <row r="1214" spans="5:7" x14ac:dyDescent="0.25">
      <c r="E1214" s="4"/>
      <c r="F1214" s="4"/>
      <c r="G1214" s="4"/>
    </row>
    <row r="1215" spans="5:7" x14ac:dyDescent="0.25">
      <c r="E1215" s="4"/>
      <c r="F1215" s="4"/>
      <c r="G1215" s="4"/>
    </row>
    <row r="1216" spans="5:7" x14ac:dyDescent="0.25">
      <c r="E1216" s="4"/>
      <c r="F1216" s="4"/>
      <c r="G1216" s="4"/>
    </row>
    <row r="1217" spans="5:7" x14ac:dyDescent="0.25">
      <c r="E1217" s="4"/>
      <c r="F1217" s="4"/>
      <c r="G1217" s="4"/>
    </row>
    <row r="1218" spans="5:7" x14ac:dyDescent="0.25">
      <c r="E1218" s="4"/>
      <c r="F1218" s="4"/>
      <c r="G1218" s="4"/>
    </row>
    <row r="1219" spans="5:7" x14ac:dyDescent="0.25">
      <c r="E1219" s="4"/>
      <c r="F1219" s="4"/>
      <c r="G1219" s="4"/>
    </row>
    <row r="1220" spans="5:7" x14ac:dyDescent="0.25">
      <c r="E1220" s="4"/>
      <c r="F1220" s="4"/>
      <c r="G1220" s="4"/>
    </row>
    <row r="1221" spans="5:7" x14ac:dyDescent="0.25">
      <c r="E1221" s="4"/>
      <c r="F1221" s="4"/>
      <c r="G1221" s="4"/>
    </row>
    <row r="1222" spans="5:7" x14ac:dyDescent="0.25">
      <c r="E1222" s="4"/>
      <c r="F1222" s="4"/>
      <c r="G1222" s="4"/>
    </row>
    <row r="1223" spans="5:7" x14ac:dyDescent="0.25">
      <c r="E1223" s="4"/>
      <c r="F1223" s="4"/>
      <c r="G1223" s="4"/>
    </row>
    <row r="1224" spans="5:7" x14ac:dyDescent="0.25">
      <c r="E1224" s="4"/>
      <c r="F1224" s="4"/>
      <c r="G1224" s="4"/>
    </row>
    <row r="1225" spans="5:7" x14ac:dyDescent="0.25">
      <c r="E1225" s="4"/>
      <c r="F1225" s="4"/>
      <c r="G1225" s="4"/>
    </row>
    <row r="1226" spans="5:7" x14ac:dyDescent="0.25">
      <c r="E1226" s="4"/>
      <c r="F1226" s="4"/>
      <c r="G1226" s="4"/>
    </row>
    <row r="1227" spans="5:7" x14ac:dyDescent="0.25">
      <c r="E1227" s="4"/>
      <c r="F1227" s="4"/>
      <c r="G1227" s="4"/>
    </row>
    <row r="1228" spans="5:7" x14ac:dyDescent="0.25">
      <c r="E1228" s="4"/>
      <c r="F1228" s="4"/>
      <c r="G1228" s="4"/>
    </row>
    <row r="1229" spans="5:7" x14ac:dyDescent="0.25">
      <c r="E1229" s="4"/>
      <c r="F1229" s="4"/>
      <c r="G1229" s="4"/>
    </row>
    <row r="1230" spans="5:7" x14ac:dyDescent="0.25">
      <c r="E1230" s="4"/>
      <c r="F1230" s="4"/>
      <c r="G1230" s="4"/>
    </row>
    <row r="1231" spans="5:7" x14ac:dyDescent="0.25">
      <c r="E1231" s="4"/>
      <c r="F1231" s="4"/>
      <c r="G1231" s="4"/>
    </row>
    <row r="1232" spans="5:7" x14ac:dyDescent="0.25">
      <c r="E1232" s="4"/>
      <c r="F1232" s="4"/>
      <c r="G1232" s="4"/>
    </row>
    <row r="1233" spans="5:7" x14ac:dyDescent="0.25">
      <c r="E1233" s="4"/>
      <c r="F1233" s="4"/>
      <c r="G1233" s="4"/>
    </row>
    <row r="1234" spans="5:7" x14ac:dyDescent="0.25">
      <c r="E1234" s="4"/>
      <c r="F1234" s="4"/>
      <c r="G1234" s="4"/>
    </row>
    <row r="1235" spans="5:7" x14ac:dyDescent="0.25">
      <c r="E1235" s="4"/>
      <c r="F1235" s="4"/>
      <c r="G1235" s="4"/>
    </row>
    <row r="1236" spans="5:7" x14ac:dyDescent="0.25">
      <c r="E1236" s="4"/>
      <c r="F1236" s="4"/>
      <c r="G1236" s="4"/>
    </row>
    <row r="1237" spans="5:7" x14ac:dyDescent="0.25">
      <c r="E1237" s="4"/>
      <c r="F1237" s="4"/>
      <c r="G1237" s="4"/>
    </row>
    <row r="1238" spans="5:7" x14ac:dyDescent="0.25">
      <c r="E1238" s="4"/>
      <c r="F1238" s="4"/>
      <c r="G1238" s="4"/>
    </row>
    <row r="1239" spans="5:7" x14ac:dyDescent="0.25">
      <c r="E1239" s="4"/>
      <c r="F1239" s="4"/>
      <c r="G1239" s="4"/>
    </row>
    <row r="1240" spans="5:7" x14ac:dyDescent="0.25">
      <c r="E1240" s="4"/>
      <c r="F1240" s="4"/>
      <c r="G1240" s="4"/>
    </row>
    <row r="1241" spans="5:7" x14ac:dyDescent="0.25">
      <c r="E1241" s="4"/>
      <c r="F1241" s="4"/>
      <c r="G1241" s="4"/>
    </row>
    <row r="1242" spans="5:7" x14ac:dyDescent="0.25">
      <c r="E1242" s="4"/>
      <c r="F1242" s="4"/>
      <c r="G1242" s="4"/>
    </row>
    <row r="1243" spans="5:7" x14ac:dyDescent="0.25">
      <c r="E1243" s="4"/>
      <c r="F1243" s="4"/>
      <c r="G1243" s="4"/>
    </row>
    <row r="1244" spans="5:7" x14ac:dyDescent="0.25">
      <c r="E1244" s="4"/>
      <c r="F1244" s="4"/>
      <c r="G1244" s="4"/>
    </row>
    <row r="1245" spans="5:7" x14ac:dyDescent="0.25">
      <c r="E1245" s="4"/>
      <c r="F1245" s="4"/>
      <c r="G1245" s="4"/>
    </row>
    <row r="1246" spans="5:7" x14ac:dyDescent="0.25">
      <c r="E1246" s="4"/>
      <c r="F1246" s="4"/>
      <c r="G1246" s="4"/>
    </row>
    <row r="1247" spans="5:7" x14ac:dyDescent="0.25">
      <c r="E1247" s="4"/>
      <c r="F1247" s="4"/>
      <c r="G1247" s="4"/>
    </row>
    <row r="1248" spans="5:7" x14ac:dyDescent="0.25">
      <c r="E1248" s="4"/>
      <c r="F1248" s="4"/>
      <c r="G1248" s="4"/>
    </row>
    <row r="1249" spans="5:7" x14ac:dyDescent="0.25">
      <c r="E1249" s="4"/>
      <c r="F1249" s="4"/>
      <c r="G1249" s="4"/>
    </row>
    <row r="1250" spans="5:7" x14ac:dyDescent="0.25">
      <c r="E1250" s="4"/>
      <c r="F1250" s="4"/>
      <c r="G1250" s="4"/>
    </row>
    <row r="1251" spans="5:7" x14ac:dyDescent="0.25">
      <c r="E1251" s="4"/>
      <c r="F1251" s="4"/>
      <c r="G1251" s="4"/>
    </row>
    <row r="1252" spans="5:7" x14ac:dyDescent="0.25">
      <c r="E1252" s="4"/>
      <c r="F1252" s="4"/>
      <c r="G1252" s="4"/>
    </row>
    <row r="1253" spans="5:7" x14ac:dyDescent="0.25">
      <c r="E1253" s="4"/>
      <c r="F1253" s="4"/>
      <c r="G1253" s="4"/>
    </row>
    <row r="1254" spans="5:7" x14ac:dyDescent="0.25">
      <c r="E1254" s="4"/>
      <c r="F1254" s="4"/>
      <c r="G1254" s="4"/>
    </row>
    <row r="1255" spans="5:7" x14ac:dyDescent="0.25">
      <c r="E1255" s="4"/>
      <c r="F1255" s="4"/>
      <c r="G1255" s="4"/>
    </row>
    <row r="1256" spans="5:7" x14ac:dyDescent="0.25">
      <c r="E1256" s="4"/>
      <c r="F1256" s="4"/>
      <c r="G1256" s="4"/>
    </row>
    <row r="1257" spans="5:7" x14ac:dyDescent="0.25">
      <c r="E1257" s="4"/>
      <c r="F1257" s="4"/>
      <c r="G1257" s="4"/>
    </row>
    <row r="1258" spans="5:7" x14ac:dyDescent="0.25">
      <c r="E1258" s="4"/>
      <c r="F1258" s="4"/>
      <c r="G1258" s="4"/>
    </row>
    <row r="1259" spans="5:7" x14ac:dyDescent="0.25">
      <c r="E1259" s="4"/>
      <c r="F1259" s="4"/>
      <c r="G1259" s="4"/>
    </row>
    <row r="1260" spans="5:7" x14ac:dyDescent="0.25">
      <c r="E1260" s="4"/>
      <c r="F1260" s="4"/>
      <c r="G1260" s="4"/>
    </row>
    <row r="1261" spans="5:7" x14ac:dyDescent="0.25">
      <c r="E1261" s="4"/>
      <c r="F1261" s="4"/>
      <c r="G1261" s="4"/>
    </row>
    <row r="1262" spans="5:7" x14ac:dyDescent="0.25">
      <c r="E1262" s="4"/>
      <c r="F1262" s="4"/>
      <c r="G1262" s="4"/>
    </row>
    <row r="1263" spans="5:7" x14ac:dyDescent="0.25">
      <c r="E1263" s="4"/>
      <c r="F1263" s="4"/>
      <c r="G1263" s="4"/>
    </row>
    <row r="1264" spans="5:7" x14ac:dyDescent="0.25">
      <c r="E1264" s="4"/>
      <c r="F1264" s="4"/>
      <c r="G1264" s="4"/>
    </row>
    <row r="1265" spans="5:7" x14ac:dyDescent="0.25">
      <c r="E1265" s="4"/>
      <c r="F1265" s="4"/>
      <c r="G1265" s="4"/>
    </row>
    <row r="1266" spans="5:7" x14ac:dyDescent="0.25">
      <c r="E1266" s="4"/>
      <c r="F1266" s="4"/>
      <c r="G1266" s="4"/>
    </row>
    <row r="1267" spans="5:7" x14ac:dyDescent="0.25">
      <c r="E1267" s="4"/>
      <c r="F1267" s="4"/>
      <c r="G1267" s="4"/>
    </row>
    <row r="1268" spans="5:7" x14ac:dyDescent="0.25">
      <c r="E1268" s="4"/>
      <c r="F1268" s="4"/>
      <c r="G1268" s="4"/>
    </row>
    <row r="1269" spans="5:7" x14ac:dyDescent="0.25">
      <c r="E1269" s="4"/>
      <c r="F1269" s="4"/>
      <c r="G1269" s="4"/>
    </row>
    <row r="1270" spans="5:7" x14ac:dyDescent="0.25">
      <c r="E1270" s="4"/>
      <c r="F1270" s="4"/>
      <c r="G1270" s="4"/>
    </row>
    <row r="1271" spans="5:7" x14ac:dyDescent="0.25">
      <c r="E1271" s="4"/>
      <c r="F1271" s="4"/>
      <c r="G1271" s="4"/>
    </row>
    <row r="1272" spans="5:7" x14ac:dyDescent="0.25">
      <c r="E1272" s="4"/>
      <c r="F1272" s="4"/>
      <c r="G1272" s="4"/>
    </row>
    <row r="1273" spans="5:7" x14ac:dyDescent="0.25">
      <c r="E1273" s="4"/>
      <c r="F1273" s="4"/>
      <c r="G1273" s="4"/>
    </row>
    <row r="1274" spans="5:7" x14ac:dyDescent="0.25">
      <c r="E1274" s="4"/>
      <c r="F1274" s="4"/>
      <c r="G1274" s="4"/>
    </row>
    <row r="1275" spans="5:7" x14ac:dyDescent="0.25">
      <c r="E1275" s="4"/>
      <c r="F1275" s="4"/>
      <c r="G1275" s="4"/>
    </row>
    <row r="1276" spans="5:7" x14ac:dyDescent="0.25">
      <c r="E1276" s="4"/>
      <c r="F1276" s="4"/>
      <c r="G1276" s="4"/>
    </row>
    <row r="1277" spans="5:7" x14ac:dyDescent="0.25">
      <c r="E1277" s="4"/>
      <c r="F1277" s="4"/>
      <c r="G1277" s="4"/>
    </row>
    <row r="1278" spans="5:7" x14ac:dyDescent="0.25">
      <c r="E1278" s="4"/>
      <c r="F1278" s="4"/>
      <c r="G1278" s="4"/>
    </row>
    <row r="1279" spans="5:7" x14ac:dyDescent="0.25">
      <c r="E1279" s="4"/>
      <c r="F1279" s="4"/>
      <c r="G1279" s="4"/>
    </row>
    <row r="1280" spans="5:7" x14ac:dyDescent="0.25">
      <c r="E1280" s="4"/>
      <c r="F1280" s="4"/>
      <c r="G1280" s="4"/>
    </row>
    <row r="1281" spans="5:7" x14ac:dyDescent="0.25">
      <c r="E1281" s="4"/>
      <c r="F1281" s="4"/>
      <c r="G1281" s="4"/>
    </row>
    <row r="1282" spans="5:7" x14ac:dyDescent="0.25">
      <c r="E1282" s="4"/>
      <c r="F1282" s="4"/>
      <c r="G1282" s="4"/>
    </row>
    <row r="1283" spans="5:7" x14ac:dyDescent="0.25">
      <c r="E1283" s="4"/>
      <c r="F1283" s="4"/>
      <c r="G1283" s="4"/>
    </row>
    <row r="1284" spans="5:7" x14ac:dyDescent="0.25">
      <c r="E1284" s="4"/>
      <c r="F1284" s="4"/>
      <c r="G1284" s="4"/>
    </row>
    <row r="1285" spans="5:7" x14ac:dyDescent="0.25">
      <c r="E1285" s="4"/>
      <c r="F1285" s="4"/>
      <c r="G1285" s="4"/>
    </row>
    <row r="1286" spans="5:7" x14ac:dyDescent="0.25">
      <c r="E1286" s="4"/>
      <c r="F1286" s="4"/>
      <c r="G1286" s="4"/>
    </row>
    <row r="1287" spans="5:7" x14ac:dyDescent="0.25">
      <c r="E1287" s="4"/>
      <c r="F1287" s="4"/>
      <c r="G1287" s="4"/>
    </row>
    <row r="1288" spans="5:7" x14ac:dyDescent="0.25">
      <c r="E1288" s="4"/>
      <c r="F1288" s="4"/>
      <c r="G1288" s="4"/>
    </row>
    <row r="1289" spans="5:7" x14ac:dyDescent="0.25">
      <c r="E1289" s="4"/>
      <c r="F1289" s="4"/>
      <c r="G1289" s="4"/>
    </row>
    <row r="1290" spans="5:7" x14ac:dyDescent="0.25">
      <c r="E1290" s="4"/>
      <c r="F1290" s="4"/>
      <c r="G1290" s="4"/>
    </row>
    <row r="1291" spans="5:7" x14ac:dyDescent="0.25">
      <c r="E1291" s="4"/>
      <c r="F1291" s="4"/>
      <c r="G1291" s="4"/>
    </row>
    <row r="1292" spans="5:7" x14ac:dyDescent="0.25">
      <c r="E1292" s="4"/>
      <c r="F1292" s="4"/>
      <c r="G1292" s="4"/>
    </row>
    <row r="1293" spans="5:7" x14ac:dyDescent="0.25">
      <c r="E1293" s="4"/>
      <c r="F1293" s="4"/>
      <c r="G1293" s="4"/>
    </row>
    <row r="1294" spans="5:7" x14ac:dyDescent="0.25">
      <c r="E1294" s="4"/>
      <c r="F1294" s="4"/>
      <c r="G1294" s="4"/>
    </row>
    <row r="1295" spans="5:7" x14ac:dyDescent="0.25">
      <c r="E1295" s="4"/>
      <c r="F1295" s="4"/>
      <c r="G1295" s="4"/>
    </row>
    <row r="1296" spans="5:7" x14ac:dyDescent="0.25">
      <c r="E1296" s="4"/>
      <c r="F1296" s="4"/>
      <c r="G1296" s="4"/>
    </row>
    <row r="1297" spans="5:7" x14ac:dyDescent="0.25">
      <c r="E1297" s="4"/>
      <c r="F1297" s="4"/>
      <c r="G1297" s="4"/>
    </row>
    <row r="1298" spans="5:7" x14ac:dyDescent="0.25">
      <c r="E1298" s="4"/>
      <c r="F1298" s="4"/>
      <c r="G1298" s="4"/>
    </row>
    <row r="1299" spans="5:7" x14ac:dyDescent="0.25">
      <c r="E1299" s="4"/>
      <c r="F1299" s="4"/>
      <c r="G1299" s="4"/>
    </row>
    <row r="1300" spans="5:7" x14ac:dyDescent="0.25">
      <c r="E1300" s="4"/>
      <c r="F1300" s="4"/>
      <c r="G1300" s="4"/>
    </row>
    <row r="1301" spans="5:7" x14ac:dyDescent="0.25">
      <c r="E1301" s="4"/>
      <c r="F1301" s="4"/>
      <c r="G1301" s="4"/>
    </row>
    <row r="1302" spans="5:7" x14ac:dyDescent="0.25">
      <c r="E1302" s="4"/>
      <c r="F1302" s="4"/>
      <c r="G1302" s="4"/>
    </row>
    <row r="1303" spans="5:7" x14ac:dyDescent="0.25">
      <c r="E1303" s="4"/>
      <c r="F1303" s="4"/>
      <c r="G1303" s="4"/>
    </row>
    <row r="1304" spans="5:7" x14ac:dyDescent="0.25">
      <c r="E1304" s="4"/>
      <c r="F1304" s="4"/>
      <c r="G1304" s="4"/>
    </row>
    <row r="1305" spans="5:7" x14ac:dyDescent="0.25">
      <c r="E1305" s="4"/>
      <c r="F1305" s="4"/>
      <c r="G1305" s="4"/>
    </row>
    <row r="1306" spans="5:7" x14ac:dyDescent="0.25">
      <c r="E1306" s="4"/>
      <c r="F1306" s="4"/>
      <c r="G1306" s="4"/>
    </row>
    <row r="1307" spans="5:7" x14ac:dyDescent="0.25">
      <c r="E1307" s="4"/>
      <c r="F1307" s="4"/>
      <c r="G1307" s="4"/>
    </row>
    <row r="1308" spans="5:7" x14ac:dyDescent="0.25">
      <c r="E1308" s="4"/>
      <c r="F1308" s="4"/>
      <c r="G1308" s="4"/>
    </row>
    <row r="1309" spans="5:7" x14ac:dyDescent="0.25">
      <c r="E1309" s="4"/>
      <c r="F1309" s="4"/>
      <c r="G1309" s="4"/>
    </row>
    <row r="1310" spans="5:7" x14ac:dyDescent="0.25">
      <c r="E1310" s="4"/>
      <c r="F1310" s="4"/>
      <c r="G1310" s="4"/>
    </row>
    <row r="1311" spans="5:7" x14ac:dyDescent="0.25">
      <c r="E1311" s="4"/>
      <c r="F1311" s="4"/>
      <c r="G1311" s="4"/>
    </row>
    <row r="1312" spans="5:7" x14ac:dyDescent="0.25">
      <c r="E1312" s="4"/>
      <c r="F1312" s="4"/>
      <c r="G1312" s="4"/>
    </row>
    <row r="1313" spans="5:7" x14ac:dyDescent="0.25">
      <c r="E1313" s="4"/>
      <c r="F1313" s="4"/>
      <c r="G1313" s="4"/>
    </row>
    <row r="1314" spans="5:7" x14ac:dyDescent="0.25">
      <c r="E1314" s="4"/>
      <c r="F1314" s="4"/>
      <c r="G1314" s="4"/>
    </row>
    <row r="1315" spans="5:7" x14ac:dyDescent="0.25">
      <c r="E1315" s="4"/>
      <c r="F1315" s="4"/>
      <c r="G1315" s="4"/>
    </row>
    <row r="1316" spans="5:7" x14ac:dyDescent="0.25">
      <c r="E1316" s="4"/>
      <c r="F1316" s="4"/>
      <c r="G1316" s="4"/>
    </row>
    <row r="1317" spans="5:7" x14ac:dyDescent="0.25">
      <c r="E1317" s="4"/>
      <c r="F1317" s="4"/>
      <c r="G1317" s="4"/>
    </row>
    <row r="1318" spans="5:7" x14ac:dyDescent="0.25">
      <c r="E1318" s="4"/>
      <c r="F1318" s="4"/>
      <c r="G1318" s="4"/>
    </row>
    <row r="1319" spans="5:7" x14ac:dyDescent="0.25">
      <c r="E1319" s="4"/>
      <c r="F1319" s="4"/>
      <c r="G1319" s="4"/>
    </row>
    <row r="1320" spans="5:7" x14ac:dyDescent="0.25">
      <c r="E1320" s="4"/>
      <c r="F1320" s="4"/>
      <c r="G1320" s="4"/>
    </row>
    <row r="1321" spans="5:7" x14ac:dyDescent="0.25">
      <c r="E1321" s="4"/>
      <c r="F1321" s="4"/>
      <c r="G1321" s="4"/>
    </row>
    <row r="1322" spans="5:7" x14ac:dyDescent="0.25">
      <c r="E1322" s="4"/>
      <c r="F1322" s="4"/>
      <c r="G1322" s="4"/>
    </row>
    <row r="1323" spans="5:7" x14ac:dyDescent="0.25">
      <c r="E1323" s="4"/>
      <c r="F1323" s="4"/>
      <c r="G1323" s="4"/>
    </row>
    <row r="1324" spans="5:7" x14ac:dyDescent="0.25">
      <c r="E1324" s="4"/>
      <c r="F1324" s="4"/>
      <c r="G1324" s="4"/>
    </row>
    <row r="1325" spans="5:7" x14ac:dyDescent="0.25">
      <c r="E1325" s="4"/>
      <c r="F1325" s="4"/>
      <c r="G1325" s="4"/>
    </row>
    <row r="1326" spans="5:7" x14ac:dyDescent="0.25">
      <c r="E1326" s="4"/>
      <c r="F1326" s="4"/>
      <c r="G1326" s="4"/>
    </row>
    <row r="1327" spans="5:7" x14ac:dyDescent="0.25">
      <c r="E1327" s="4"/>
      <c r="F1327" s="4"/>
      <c r="G1327" s="4"/>
    </row>
    <row r="1328" spans="5:7" x14ac:dyDescent="0.25">
      <c r="E1328" s="4"/>
      <c r="F1328" s="4"/>
      <c r="G1328" s="4"/>
    </row>
    <row r="1329" spans="5:7" x14ac:dyDescent="0.25">
      <c r="E1329" s="4"/>
      <c r="F1329" s="4"/>
      <c r="G1329" s="4"/>
    </row>
    <row r="1330" spans="5:7" x14ac:dyDescent="0.25">
      <c r="E1330" s="4"/>
      <c r="F1330" s="4"/>
      <c r="G1330" s="4"/>
    </row>
    <row r="1331" spans="5:7" x14ac:dyDescent="0.25">
      <c r="E1331" s="4"/>
      <c r="F1331" s="4"/>
      <c r="G1331" s="4"/>
    </row>
    <row r="1332" spans="5:7" x14ac:dyDescent="0.25">
      <c r="E1332" s="4"/>
      <c r="F1332" s="4"/>
      <c r="G1332" s="4"/>
    </row>
    <row r="1333" spans="5:7" x14ac:dyDescent="0.25">
      <c r="E1333" s="4"/>
      <c r="F1333" s="4"/>
      <c r="G1333" s="4"/>
    </row>
    <row r="1334" spans="5:7" x14ac:dyDescent="0.25">
      <c r="E1334" s="4"/>
      <c r="F1334" s="4"/>
      <c r="G1334" s="4"/>
    </row>
    <row r="1335" spans="5:7" x14ac:dyDescent="0.25">
      <c r="E1335" s="4"/>
      <c r="F1335" s="4"/>
      <c r="G1335" s="4"/>
    </row>
    <row r="1336" spans="5:7" x14ac:dyDescent="0.25">
      <c r="E1336" s="4"/>
      <c r="F1336" s="4"/>
      <c r="G1336" s="4"/>
    </row>
    <row r="1337" spans="5:7" x14ac:dyDescent="0.25">
      <c r="E1337" s="4"/>
      <c r="F1337" s="4"/>
      <c r="G1337" s="4"/>
    </row>
    <row r="1338" spans="5:7" x14ac:dyDescent="0.25">
      <c r="E1338" s="4"/>
      <c r="F1338" s="4"/>
      <c r="G1338" s="4"/>
    </row>
    <row r="1339" spans="5:7" x14ac:dyDescent="0.25">
      <c r="E1339" s="4"/>
      <c r="F1339" s="4"/>
      <c r="G1339" s="4"/>
    </row>
    <row r="1340" spans="5:7" x14ac:dyDescent="0.25">
      <c r="E1340" s="4"/>
      <c r="F1340" s="4"/>
      <c r="G1340" s="4"/>
    </row>
    <row r="1341" spans="5:7" x14ac:dyDescent="0.25">
      <c r="E1341" s="4"/>
      <c r="F1341" s="4"/>
      <c r="G1341" s="4"/>
    </row>
    <row r="1342" spans="5:7" x14ac:dyDescent="0.25">
      <c r="E1342" s="4"/>
      <c r="F1342" s="4"/>
      <c r="G1342" s="4"/>
    </row>
    <row r="1343" spans="5:7" x14ac:dyDescent="0.25">
      <c r="E1343" s="4"/>
      <c r="F1343" s="4"/>
      <c r="G1343" s="4"/>
    </row>
    <row r="1344" spans="5:7" x14ac:dyDescent="0.25">
      <c r="E1344" s="4"/>
      <c r="F1344" s="4"/>
      <c r="G1344" s="4"/>
    </row>
    <row r="1345" spans="5:7" x14ac:dyDescent="0.25">
      <c r="E1345" s="4"/>
      <c r="F1345" s="4"/>
      <c r="G1345" s="4"/>
    </row>
    <row r="1346" spans="5:7" x14ac:dyDescent="0.25">
      <c r="E1346" s="4"/>
      <c r="F1346" s="4"/>
      <c r="G1346" s="4"/>
    </row>
    <row r="1347" spans="5:7" x14ac:dyDescent="0.25">
      <c r="E1347" s="4"/>
      <c r="F1347" s="4"/>
      <c r="G1347" s="4"/>
    </row>
    <row r="1348" spans="5:7" x14ac:dyDescent="0.25">
      <c r="E1348" s="4"/>
      <c r="F1348" s="4"/>
      <c r="G1348" s="4"/>
    </row>
    <row r="1349" spans="5:7" x14ac:dyDescent="0.25">
      <c r="E1349" s="4"/>
      <c r="F1349" s="4"/>
      <c r="G1349" s="4"/>
    </row>
    <row r="1350" spans="5:7" x14ac:dyDescent="0.25">
      <c r="E1350" s="4"/>
      <c r="F1350" s="4"/>
      <c r="G1350" s="4"/>
    </row>
    <row r="1351" spans="5:7" x14ac:dyDescent="0.25">
      <c r="E1351" s="4"/>
      <c r="F1351" s="4"/>
      <c r="G1351" s="4"/>
    </row>
    <row r="1352" spans="5:7" x14ac:dyDescent="0.25">
      <c r="E1352" s="4"/>
      <c r="F1352" s="4"/>
      <c r="G1352" s="4"/>
    </row>
    <row r="1353" spans="5:7" x14ac:dyDescent="0.25">
      <c r="E1353" s="4"/>
      <c r="F1353" s="4"/>
      <c r="G1353" s="4"/>
    </row>
    <row r="1354" spans="5:7" x14ac:dyDescent="0.25">
      <c r="E1354" s="4"/>
      <c r="F1354" s="4"/>
      <c r="G1354" s="4"/>
    </row>
    <row r="1355" spans="5:7" x14ac:dyDescent="0.25">
      <c r="E1355" s="4"/>
      <c r="F1355" s="4"/>
      <c r="G1355" s="4"/>
    </row>
    <row r="1356" spans="5:7" x14ac:dyDescent="0.25">
      <c r="E1356" s="4"/>
      <c r="F1356" s="4"/>
      <c r="G1356" s="4"/>
    </row>
    <row r="1357" spans="5:7" x14ac:dyDescent="0.25">
      <c r="E1357" s="4"/>
      <c r="F1357" s="4"/>
      <c r="G1357" s="4"/>
    </row>
    <row r="1358" spans="5:7" x14ac:dyDescent="0.25">
      <c r="E1358" s="4"/>
      <c r="F1358" s="4"/>
      <c r="G1358" s="4"/>
    </row>
    <row r="1359" spans="5:7" x14ac:dyDescent="0.25">
      <c r="E1359" s="4"/>
      <c r="F1359" s="4"/>
      <c r="G1359" s="4"/>
    </row>
    <row r="1360" spans="5:7" x14ac:dyDescent="0.25">
      <c r="E1360" s="4"/>
      <c r="F1360" s="4"/>
      <c r="G1360" s="4"/>
    </row>
    <row r="1361" spans="5:7" x14ac:dyDescent="0.25">
      <c r="E1361" s="4"/>
      <c r="F1361" s="4"/>
      <c r="G1361" s="4"/>
    </row>
    <row r="1362" spans="5:7" x14ac:dyDescent="0.25">
      <c r="E1362" s="4"/>
      <c r="F1362" s="4"/>
      <c r="G1362" s="4"/>
    </row>
    <row r="1363" spans="5:7" x14ac:dyDescent="0.25">
      <c r="E1363" s="4"/>
      <c r="F1363" s="4"/>
      <c r="G1363" s="4"/>
    </row>
    <row r="1364" spans="5:7" x14ac:dyDescent="0.25">
      <c r="E1364" s="4"/>
      <c r="F1364" s="4"/>
      <c r="G1364" s="4"/>
    </row>
    <row r="1365" spans="5:7" x14ac:dyDescent="0.25">
      <c r="E1365" s="4"/>
      <c r="F1365" s="4"/>
      <c r="G1365" s="4"/>
    </row>
    <row r="1366" spans="5:7" x14ac:dyDescent="0.25">
      <c r="E1366" s="4"/>
      <c r="F1366" s="4"/>
      <c r="G1366" s="4"/>
    </row>
    <row r="1367" spans="5:7" x14ac:dyDescent="0.25">
      <c r="E1367" s="4"/>
      <c r="F1367" s="4"/>
      <c r="G1367" s="4"/>
    </row>
    <row r="1368" spans="5:7" x14ac:dyDescent="0.25">
      <c r="E1368" s="4"/>
      <c r="F1368" s="4"/>
      <c r="G1368" s="4"/>
    </row>
    <row r="1369" spans="5:7" x14ac:dyDescent="0.25">
      <c r="E1369" s="4"/>
      <c r="F1369" s="4"/>
      <c r="G1369" s="4"/>
    </row>
    <row r="1370" spans="5:7" x14ac:dyDescent="0.25">
      <c r="E1370" s="4"/>
      <c r="F1370" s="4"/>
      <c r="G1370" s="4"/>
    </row>
    <row r="1371" spans="5:7" x14ac:dyDescent="0.25">
      <c r="E1371" s="4"/>
      <c r="F1371" s="4"/>
      <c r="G1371" s="4"/>
    </row>
    <row r="1372" spans="5:7" x14ac:dyDescent="0.25">
      <c r="E1372" s="4"/>
      <c r="F1372" s="4"/>
      <c r="G1372" s="4"/>
    </row>
    <row r="1373" spans="5:7" x14ac:dyDescent="0.25">
      <c r="E1373" s="4"/>
      <c r="F1373" s="4"/>
      <c r="G1373" s="4"/>
    </row>
    <row r="1374" spans="5:7" x14ac:dyDescent="0.25">
      <c r="E1374" s="4"/>
      <c r="F1374" s="4"/>
      <c r="G1374" s="4"/>
    </row>
    <row r="1375" spans="5:7" x14ac:dyDescent="0.25">
      <c r="E1375" s="4"/>
      <c r="F1375" s="4"/>
      <c r="G1375" s="4"/>
    </row>
    <row r="1376" spans="5:7" x14ac:dyDescent="0.25">
      <c r="E1376" s="4"/>
      <c r="F1376" s="4"/>
      <c r="G1376" s="4"/>
    </row>
    <row r="1377" spans="5:7" x14ac:dyDescent="0.25">
      <c r="E1377" s="4"/>
      <c r="F1377" s="4"/>
      <c r="G1377" s="4"/>
    </row>
    <row r="1378" spans="5:7" x14ac:dyDescent="0.25">
      <c r="E1378" s="4"/>
      <c r="F1378" s="4"/>
      <c r="G1378" s="4"/>
    </row>
    <row r="1379" spans="5:7" x14ac:dyDescent="0.25">
      <c r="E1379" s="4"/>
      <c r="F1379" s="4"/>
      <c r="G1379" s="4"/>
    </row>
    <row r="1380" spans="5:7" x14ac:dyDescent="0.25">
      <c r="E1380" s="4"/>
      <c r="F1380" s="4"/>
      <c r="G1380" s="4"/>
    </row>
    <row r="1381" spans="5:7" x14ac:dyDescent="0.25">
      <c r="E1381" s="4"/>
      <c r="F1381" s="4"/>
      <c r="G1381" s="4"/>
    </row>
    <row r="1382" spans="5:7" x14ac:dyDescent="0.25">
      <c r="E1382" s="4"/>
      <c r="F1382" s="4"/>
      <c r="G1382" s="4"/>
    </row>
    <row r="1383" spans="5:7" x14ac:dyDescent="0.25">
      <c r="E1383" s="4"/>
      <c r="F1383" s="4"/>
      <c r="G1383" s="4"/>
    </row>
    <row r="1384" spans="5:7" x14ac:dyDescent="0.25">
      <c r="E1384" s="4"/>
      <c r="F1384" s="4"/>
      <c r="G1384" s="4"/>
    </row>
    <row r="1385" spans="5:7" x14ac:dyDescent="0.25">
      <c r="E1385" s="4"/>
      <c r="F1385" s="4"/>
      <c r="G1385" s="4"/>
    </row>
    <row r="1386" spans="5:7" x14ac:dyDescent="0.25">
      <c r="E1386" s="4"/>
      <c r="F1386" s="4"/>
      <c r="G1386" s="4"/>
    </row>
    <row r="1387" spans="5:7" x14ac:dyDescent="0.25">
      <c r="E1387" s="4"/>
      <c r="F1387" s="4"/>
      <c r="G1387" s="4"/>
    </row>
    <row r="1388" spans="5:7" x14ac:dyDescent="0.25">
      <c r="E1388" s="4"/>
      <c r="F1388" s="4"/>
      <c r="G1388" s="4"/>
    </row>
    <row r="1389" spans="5:7" x14ac:dyDescent="0.25">
      <c r="E1389" s="4"/>
      <c r="F1389" s="4"/>
      <c r="G1389" s="4"/>
    </row>
    <row r="1390" spans="5:7" x14ac:dyDescent="0.25">
      <c r="E1390" s="4"/>
      <c r="F1390" s="4"/>
      <c r="G1390" s="4"/>
    </row>
    <row r="1391" spans="5:7" x14ac:dyDescent="0.25">
      <c r="E1391" s="4"/>
      <c r="F1391" s="4"/>
      <c r="G1391" s="4"/>
    </row>
    <row r="1392" spans="5:7" x14ac:dyDescent="0.25">
      <c r="E1392" s="4"/>
      <c r="F1392" s="4"/>
      <c r="G1392" s="4"/>
    </row>
    <row r="1393" spans="5:7" x14ac:dyDescent="0.25">
      <c r="E1393" s="4"/>
      <c r="F1393" s="4"/>
      <c r="G1393" s="4"/>
    </row>
    <row r="1394" spans="5:7" x14ac:dyDescent="0.25">
      <c r="E1394" s="4"/>
      <c r="F1394" s="4"/>
      <c r="G1394" s="4"/>
    </row>
    <row r="1395" spans="5:7" x14ac:dyDescent="0.25">
      <c r="E1395" s="4"/>
      <c r="F1395" s="4"/>
      <c r="G1395" s="4"/>
    </row>
    <row r="1396" spans="5:7" x14ac:dyDescent="0.25">
      <c r="E1396" s="4"/>
      <c r="F1396" s="4"/>
      <c r="G1396" s="4"/>
    </row>
    <row r="1397" spans="5:7" x14ac:dyDescent="0.25">
      <c r="E1397" s="4"/>
      <c r="F1397" s="4"/>
      <c r="G1397" s="4"/>
    </row>
    <row r="1398" spans="5:7" x14ac:dyDescent="0.25">
      <c r="E1398" s="4"/>
      <c r="F1398" s="4"/>
      <c r="G1398" s="4"/>
    </row>
    <row r="1399" spans="5:7" x14ac:dyDescent="0.25">
      <c r="E1399" s="4"/>
      <c r="F1399" s="4"/>
      <c r="G1399" s="4"/>
    </row>
    <row r="1400" spans="5:7" x14ac:dyDescent="0.25">
      <c r="E1400" s="4"/>
      <c r="F1400" s="4"/>
      <c r="G1400" s="4"/>
    </row>
    <row r="1401" spans="5:7" x14ac:dyDescent="0.25">
      <c r="E1401" s="4"/>
      <c r="F1401" s="4"/>
      <c r="G1401" s="4"/>
    </row>
    <row r="1402" spans="5:7" x14ac:dyDescent="0.25">
      <c r="E1402" s="4"/>
      <c r="F1402" s="4"/>
      <c r="G1402" s="4"/>
    </row>
    <row r="1403" spans="5:7" x14ac:dyDescent="0.25">
      <c r="E1403" s="4"/>
      <c r="F1403" s="4"/>
      <c r="G1403" s="4"/>
    </row>
    <row r="1404" spans="5:7" x14ac:dyDescent="0.25">
      <c r="E1404" s="4"/>
      <c r="F1404" s="4"/>
      <c r="G1404" s="4"/>
    </row>
    <row r="1405" spans="5:7" x14ac:dyDescent="0.25">
      <c r="E1405" s="4"/>
      <c r="F1405" s="4"/>
      <c r="G1405" s="4"/>
    </row>
    <row r="1406" spans="5:7" x14ac:dyDescent="0.25">
      <c r="E1406" s="4"/>
      <c r="F1406" s="4"/>
      <c r="G1406" s="4"/>
    </row>
    <row r="1407" spans="5:7" x14ac:dyDescent="0.25">
      <c r="E1407" s="4"/>
      <c r="F1407" s="4"/>
      <c r="G1407" s="4"/>
    </row>
    <row r="1408" spans="5:7" x14ac:dyDescent="0.25">
      <c r="E1408" s="4"/>
      <c r="F1408" s="4"/>
      <c r="G1408" s="4"/>
    </row>
    <row r="1409" spans="5:7" x14ac:dyDescent="0.25">
      <c r="E1409" s="4"/>
      <c r="F1409" s="4"/>
      <c r="G1409" s="4"/>
    </row>
    <row r="1410" spans="5:7" x14ac:dyDescent="0.25">
      <c r="E1410" s="4"/>
      <c r="F1410" s="4"/>
      <c r="G1410" s="4"/>
    </row>
    <row r="1411" spans="5:7" x14ac:dyDescent="0.25">
      <c r="E1411" s="4"/>
      <c r="F1411" s="4"/>
      <c r="G1411" s="4"/>
    </row>
    <row r="1412" spans="5:7" x14ac:dyDescent="0.25">
      <c r="E1412" s="4"/>
      <c r="F1412" s="4"/>
      <c r="G1412" s="4"/>
    </row>
    <row r="1413" spans="5:7" x14ac:dyDescent="0.25">
      <c r="E1413" s="4"/>
      <c r="F1413" s="4"/>
      <c r="G1413" s="4"/>
    </row>
    <row r="1414" spans="5:7" x14ac:dyDescent="0.25">
      <c r="E1414" s="4"/>
      <c r="F1414" s="4"/>
      <c r="G1414" s="4"/>
    </row>
    <row r="1415" spans="5:7" x14ac:dyDescent="0.25">
      <c r="E1415" s="4"/>
      <c r="F1415" s="4"/>
      <c r="G1415" s="4"/>
    </row>
    <row r="1416" spans="5:7" x14ac:dyDescent="0.25">
      <c r="E1416" s="4"/>
      <c r="F1416" s="4"/>
      <c r="G1416" s="4"/>
    </row>
    <row r="1417" spans="5:7" x14ac:dyDescent="0.25">
      <c r="E1417" s="4"/>
      <c r="F1417" s="4"/>
      <c r="G1417" s="4"/>
    </row>
    <row r="1418" spans="5:7" x14ac:dyDescent="0.25">
      <c r="E1418" s="4"/>
      <c r="F1418" s="4"/>
      <c r="G1418" s="4"/>
    </row>
    <row r="1419" spans="5:7" x14ac:dyDescent="0.25">
      <c r="E1419" s="4"/>
      <c r="F1419" s="4"/>
      <c r="G1419" s="4"/>
    </row>
    <row r="1420" spans="5:7" x14ac:dyDescent="0.25">
      <c r="E1420" s="4"/>
      <c r="F1420" s="4"/>
      <c r="G1420" s="4"/>
    </row>
    <row r="1421" spans="5:7" x14ac:dyDescent="0.25">
      <c r="E1421" s="4"/>
      <c r="F1421" s="4"/>
      <c r="G1421" s="4"/>
    </row>
    <row r="1422" spans="5:7" x14ac:dyDescent="0.25">
      <c r="E1422" s="4"/>
      <c r="F1422" s="4"/>
      <c r="G1422" s="4"/>
    </row>
    <row r="1423" spans="5:7" x14ac:dyDescent="0.25">
      <c r="E1423" s="4"/>
      <c r="F1423" s="4"/>
      <c r="G1423" s="4"/>
    </row>
    <row r="1424" spans="5:7" x14ac:dyDescent="0.25">
      <c r="E1424" s="4"/>
      <c r="F1424" s="4"/>
      <c r="G1424" s="4"/>
    </row>
    <row r="1425" spans="5:7" x14ac:dyDescent="0.25">
      <c r="E1425" s="4"/>
      <c r="F1425" s="4"/>
      <c r="G1425" s="4"/>
    </row>
    <row r="1426" spans="5:7" x14ac:dyDescent="0.25">
      <c r="E1426" s="4"/>
      <c r="F1426" s="4"/>
      <c r="G1426" s="4"/>
    </row>
    <row r="1427" spans="5:7" x14ac:dyDescent="0.25">
      <c r="E1427" s="4"/>
      <c r="F1427" s="4"/>
      <c r="G1427" s="4"/>
    </row>
    <row r="1428" spans="5:7" x14ac:dyDescent="0.25">
      <c r="E1428" s="4"/>
      <c r="F1428" s="4"/>
      <c r="G1428" s="4"/>
    </row>
    <row r="1429" spans="5:7" x14ac:dyDescent="0.25">
      <c r="E1429" s="4"/>
      <c r="F1429" s="4"/>
      <c r="G1429" s="4"/>
    </row>
    <row r="1430" spans="5:7" x14ac:dyDescent="0.25">
      <c r="E1430" s="4"/>
      <c r="F1430" s="4"/>
      <c r="G1430" s="4"/>
    </row>
    <row r="1431" spans="5:7" x14ac:dyDescent="0.25">
      <c r="E1431" s="4"/>
      <c r="F1431" s="4"/>
      <c r="G1431" s="4"/>
    </row>
    <row r="1432" spans="5:7" x14ac:dyDescent="0.25">
      <c r="E1432" s="4"/>
      <c r="F1432" s="4"/>
      <c r="G1432" s="4"/>
    </row>
    <row r="1433" spans="5:7" x14ac:dyDescent="0.25">
      <c r="E1433" s="4"/>
      <c r="F1433" s="4"/>
      <c r="G1433" s="4"/>
    </row>
    <row r="1434" spans="5:7" x14ac:dyDescent="0.25">
      <c r="E1434" s="4"/>
      <c r="F1434" s="4"/>
      <c r="G1434" s="4"/>
    </row>
    <row r="1435" spans="5:7" x14ac:dyDescent="0.25">
      <c r="E1435" s="4"/>
      <c r="F1435" s="4"/>
      <c r="G1435" s="4"/>
    </row>
    <row r="1436" spans="5:7" x14ac:dyDescent="0.25">
      <c r="E1436" s="4"/>
      <c r="F1436" s="4"/>
      <c r="G1436" s="4"/>
    </row>
    <row r="1437" spans="5:7" x14ac:dyDescent="0.25">
      <c r="E1437" s="4"/>
      <c r="F1437" s="4"/>
      <c r="G1437" s="4"/>
    </row>
    <row r="1438" spans="5:7" x14ac:dyDescent="0.25">
      <c r="E1438" s="4"/>
      <c r="F1438" s="4"/>
      <c r="G1438" s="4"/>
    </row>
    <row r="1439" spans="5:7" x14ac:dyDescent="0.25">
      <c r="E1439" s="4"/>
      <c r="F1439" s="4"/>
      <c r="G1439" s="4"/>
    </row>
    <row r="1440" spans="5:7" x14ac:dyDescent="0.25">
      <c r="E1440" s="4"/>
      <c r="F1440" s="4"/>
      <c r="G1440" s="4"/>
    </row>
    <row r="1441" spans="5:7" x14ac:dyDescent="0.25">
      <c r="E1441" s="4"/>
      <c r="F1441" s="4"/>
      <c r="G1441" s="4"/>
    </row>
    <row r="1442" spans="5:7" x14ac:dyDescent="0.25">
      <c r="E1442" s="4"/>
      <c r="F1442" s="4"/>
      <c r="G1442" s="4"/>
    </row>
    <row r="1443" spans="5:7" x14ac:dyDescent="0.25">
      <c r="E1443" s="4"/>
      <c r="F1443" s="4"/>
      <c r="G1443" s="4"/>
    </row>
    <row r="1444" spans="5:7" x14ac:dyDescent="0.25">
      <c r="E1444" s="4"/>
      <c r="F1444" s="4"/>
      <c r="G1444" s="4"/>
    </row>
    <row r="1445" spans="5:7" x14ac:dyDescent="0.25">
      <c r="E1445" s="4"/>
      <c r="F1445" s="4"/>
      <c r="G1445" s="4"/>
    </row>
    <row r="1446" spans="5:7" x14ac:dyDescent="0.25">
      <c r="E1446" s="4"/>
      <c r="F1446" s="4"/>
      <c r="G1446" s="4"/>
    </row>
    <row r="1447" spans="5:7" x14ac:dyDescent="0.25">
      <c r="E1447" s="4"/>
      <c r="F1447" s="4"/>
      <c r="G1447" s="4"/>
    </row>
    <row r="1448" spans="5:7" x14ac:dyDescent="0.25">
      <c r="E1448" s="4"/>
      <c r="F1448" s="4"/>
      <c r="G1448" s="4"/>
    </row>
    <row r="1449" spans="5:7" x14ac:dyDescent="0.25">
      <c r="E1449" s="4"/>
      <c r="F1449" s="4"/>
      <c r="G1449" s="4"/>
    </row>
    <row r="1450" spans="5:7" x14ac:dyDescent="0.25">
      <c r="E1450" s="4"/>
      <c r="F1450" s="4"/>
      <c r="G1450" s="4"/>
    </row>
    <row r="1451" spans="5:7" x14ac:dyDescent="0.25">
      <c r="E1451" s="4"/>
      <c r="F1451" s="4"/>
      <c r="G1451" s="4"/>
    </row>
    <row r="1452" spans="5:7" x14ac:dyDescent="0.25">
      <c r="E1452" s="4"/>
      <c r="F1452" s="4"/>
      <c r="G1452" s="4"/>
    </row>
    <row r="1453" spans="5:7" x14ac:dyDescent="0.25">
      <c r="E1453" s="4"/>
      <c r="F1453" s="4"/>
      <c r="G1453" s="4"/>
    </row>
    <row r="1454" spans="5:7" x14ac:dyDescent="0.25">
      <c r="E1454" s="4"/>
      <c r="F1454" s="4"/>
      <c r="G1454" s="4"/>
    </row>
    <row r="1455" spans="5:7" x14ac:dyDescent="0.25">
      <c r="E1455" s="4"/>
      <c r="F1455" s="4"/>
      <c r="G1455" s="4"/>
    </row>
    <row r="1456" spans="5:7" x14ac:dyDescent="0.25">
      <c r="E1456" s="4"/>
      <c r="F1456" s="4"/>
      <c r="G1456" s="4"/>
    </row>
    <row r="1457" spans="5:7" x14ac:dyDescent="0.25">
      <c r="E1457" s="4"/>
      <c r="F1457" s="4"/>
      <c r="G1457" s="4"/>
    </row>
    <row r="1458" spans="5:7" x14ac:dyDescent="0.25">
      <c r="E1458" s="4"/>
      <c r="F1458" s="4"/>
      <c r="G1458" s="4"/>
    </row>
    <row r="1459" spans="5:7" x14ac:dyDescent="0.25">
      <c r="E1459" s="4"/>
      <c r="F1459" s="4"/>
      <c r="G1459" s="4"/>
    </row>
    <row r="1460" spans="5:7" x14ac:dyDescent="0.25">
      <c r="E1460" s="4"/>
      <c r="F1460" s="4"/>
      <c r="G1460" s="4"/>
    </row>
    <row r="1461" spans="5:7" x14ac:dyDescent="0.25">
      <c r="E1461" s="4"/>
      <c r="F1461" s="4"/>
      <c r="G1461" s="4"/>
    </row>
    <row r="1462" spans="5:7" x14ac:dyDescent="0.25">
      <c r="E1462" s="4"/>
      <c r="F1462" s="4"/>
      <c r="G1462" s="4"/>
    </row>
    <row r="1463" spans="5:7" x14ac:dyDescent="0.25">
      <c r="E1463" s="4"/>
      <c r="F1463" s="4"/>
      <c r="G1463" s="4"/>
    </row>
    <row r="1464" spans="5:7" x14ac:dyDescent="0.25">
      <c r="E1464" s="4"/>
      <c r="F1464" s="4"/>
      <c r="G1464" s="4"/>
    </row>
    <row r="1465" spans="5:7" x14ac:dyDescent="0.25">
      <c r="E1465" s="4"/>
      <c r="F1465" s="4"/>
      <c r="G1465" s="4"/>
    </row>
    <row r="1466" spans="5:7" x14ac:dyDescent="0.25">
      <c r="E1466" s="4"/>
      <c r="F1466" s="4"/>
      <c r="G1466" s="4"/>
    </row>
    <row r="1467" spans="5:7" x14ac:dyDescent="0.25">
      <c r="E1467" s="4"/>
      <c r="F1467" s="4"/>
      <c r="G1467" s="4"/>
    </row>
    <row r="1468" spans="5:7" x14ac:dyDescent="0.25">
      <c r="E1468" s="4"/>
      <c r="F1468" s="4"/>
      <c r="G1468" s="4"/>
    </row>
    <row r="1469" spans="5:7" x14ac:dyDescent="0.25">
      <c r="E1469" s="4"/>
      <c r="F1469" s="4"/>
      <c r="G1469" s="4"/>
    </row>
    <row r="1470" spans="5:7" x14ac:dyDescent="0.25">
      <c r="E1470" s="4"/>
      <c r="F1470" s="4"/>
      <c r="G1470" s="4"/>
    </row>
    <row r="1471" spans="5:7" x14ac:dyDescent="0.25">
      <c r="E1471" s="4"/>
      <c r="F1471" s="4"/>
      <c r="G1471" s="4"/>
    </row>
    <row r="1472" spans="5:7" x14ac:dyDescent="0.25">
      <c r="E1472" s="4"/>
      <c r="F1472" s="4"/>
      <c r="G1472" s="4"/>
    </row>
    <row r="1473" spans="5:7" x14ac:dyDescent="0.25">
      <c r="E1473" s="4"/>
      <c r="F1473" s="4"/>
      <c r="G1473" s="4"/>
    </row>
    <row r="1474" spans="5:7" x14ac:dyDescent="0.25">
      <c r="E1474" s="4"/>
      <c r="F1474" s="4"/>
      <c r="G1474" s="4"/>
    </row>
    <row r="1475" spans="5:7" x14ac:dyDescent="0.25">
      <c r="E1475" s="4"/>
      <c r="F1475" s="4"/>
      <c r="G1475" s="4"/>
    </row>
    <row r="1476" spans="5:7" x14ac:dyDescent="0.25">
      <c r="E1476" s="4"/>
      <c r="F1476" s="4"/>
      <c r="G1476" s="4"/>
    </row>
    <row r="1477" spans="5:7" x14ac:dyDescent="0.25">
      <c r="E1477" s="4"/>
      <c r="F1477" s="4"/>
      <c r="G1477" s="4"/>
    </row>
    <row r="1478" spans="5:7" x14ac:dyDescent="0.25">
      <c r="E1478" s="4"/>
      <c r="F1478" s="4"/>
      <c r="G1478" s="4"/>
    </row>
    <row r="1479" spans="5:7" x14ac:dyDescent="0.25">
      <c r="E1479" s="4"/>
      <c r="F1479" s="4"/>
      <c r="G1479" s="4"/>
    </row>
    <row r="1480" spans="5:7" x14ac:dyDescent="0.25">
      <c r="E1480" s="4"/>
      <c r="F1480" s="4"/>
      <c r="G1480" s="4"/>
    </row>
    <row r="1481" spans="5:7" x14ac:dyDescent="0.25">
      <c r="E1481" s="4"/>
      <c r="F1481" s="4"/>
      <c r="G1481" s="4"/>
    </row>
    <row r="1482" spans="5:7" x14ac:dyDescent="0.25">
      <c r="E1482" s="4"/>
      <c r="F1482" s="4"/>
      <c r="G1482" s="4"/>
    </row>
    <row r="1483" spans="5:7" x14ac:dyDescent="0.25">
      <c r="E1483" s="4"/>
      <c r="F1483" s="4"/>
      <c r="G1483" s="4"/>
    </row>
    <row r="1484" spans="5:7" x14ac:dyDescent="0.25">
      <c r="E1484" s="4"/>
      <c r="F1484" s="4"/>
      <c r="G1484" s="4"/>
    </row>
    <row r="1485" spans="5:7" x14ac:dyDescent="0.25">
      <c r="E1485" s="4"/>
      <c r="F1485" s="4"/>
      <c r="G1485" s="4"/>
    </row>
    <row r="1486" spans="5:7" x14ac:dyDescent="0.25">
      <c r="E1486" s="4"/>
      <c r="F1486" s="4"/>
      <c r="G1486" s="4"/>
    </row>
    <row r="1487" spans="5:7" x14ac:dyDescent="0.25">
      <c r="E1487" s="4"/>
      <c r="F1487" s="4"/>
      <c r="G1487" s="4"/>
    </row>
    <row r="1488" spans="5:7" x14ac:dyDescent="0.25">
      <c r="E1488" s="4"/>
      <c r="F1488" s="4"/>
      <c r="G1488" s="4"/>
    </row>
    <row r="1489" spans="5:7" x14ac:dyDescent="0.25">
      <c r="E1489" s="4"/>
      <c r="F1489" s="4"/>
      <c r="G1489" s="4"/>
    </row>
    <row r="1490" spans="5:7" x14ac:dyDescent="0.25">
      <c r="E1490" s="4"/>
      <c r="F1490" s="4"/>
      <c r="G1490" s="4"/>
    </row>
    <row r="1491" spans="5:7" x14ac:dyDescent="0.25">
      <c r="E1491" s="4"/>
      <c r="F1491" s="4"/>
      <c r="G1491" s="4"/>
    </row>
    <row r="1492" spans="5:7" x14ac:dyDescent="0.25">
      <c r="E1492" s="4"/>
      <c r="F1492" s="4"/>
      <c r="G1492" s="4"/>
    </row>
    <row r="1493" spans="5:7" x14ac:dyDescent="0.25">
      <c r="E1493" s="4"/>
      <c r="F1493" s="4"/>
      <c r="G1493" s="4"/>
    </row>
    <row r="1494" spans="5:7" x14ac:dyDescent="0.25">
      <c r="E1494" s="4"/>
      <c r="F1494" s="4"/>
      <c r="G1494" s="4"/>
    </row>
    <row r="1495" spans="5:7" x14ac:dyDescent="0.25">
      <c r="E1495" s="4"/>
      <c r="F1495" s="4"/>
      <c r="G1495" s="4"/>
    </row>
    <row r="1496" spans="5:7" x14ac:dyDescent="0.25">
      <c r="E1496" s="4"/>
      <c r="F1496" s="4"/>
      <c r="G1496" s="4"/>
    </row>
    <row r="1497" spans="5:7" x14ac:dyDescent="0.25">
      <c r="E1497" s="4"/>
      <c r="F1497" s="4"/>
      <c r="G1497" s="4"/>
    </row>
    <row r="1498" spans="5:7" x14ac:dyDescent="0.25">
      <c r="E1498" s="4"/>
      <c r="F1498" s="4"/>
      <c r="G1498" s="4"/>
    </row>
    <row r="1499" spans="5:7" x14ac:dyDescent="0.25">
      <c r="E1499" s="4"/>
      <c r="F1499" s="4"/>
      <c r="G1499" s="4"/>
    </row>
    <row r="1500" spans="5:7" x14ac:dyDescent="0.25">
      <c r="E1500" s="4"/>
      <c r="F1500" s="4"/>
      <c r="G1500" s="4"/>
    </row>
    <row r="1501" spans="5:7" x14ac:dyDescent="0.25">
      <c r="E1501" s="4"/>
      <c r="F1501" s="4"/>
      <c r="G1501" s="4"/>
    </row>
    <row r="1502" spans="5:7" x14ac:dyDescent="0.25">
      <c r="E1502" s="4"/>
      <c r="F1502" s="4"/>
      <c r="G1502" s="4"/>
    </row>
    <row r="1503" spans="5:7" x14ac:dyDescent="0.25">
      <c r="E1503" s="4"/>
      <c r="F1503" s="4"/>
      <c r="G1503" s="4"/>
    </row>
    <row r="1504" spans="5:7" x14ac:dyDescent="0.25">
      <c r="E1504" s="4"/>
      <c r="F1504" s="4"/>
      <c r="G1504" s="4"/>
    </row>
    <row r="1505" spans="5:7" x14ac:dyDescent="0.25">
      <c r="E1505" s="4"/>
      <c r="F1505" s="4"/>
      <c r="G1505" s="4"/>
    </row>
    <row r="1506" spans="5:7" x14ac:dyDescent="0.25">
      <c r="E1506" s="4"/>
      <c r="F1506" s="4"/>
      <c r="G1506" s="4"/>
    </row>
    <row r="1507" spans="5:7" x14ac:dyDescent="0.25">
      <c r="E1507" s="4"/>
      <c r="F1507" s="4"/>
      <c r="G1507" s="4"/>
    </row>
    <row r="1508" spans="5:7" x14ac:dyDescent="0.25">
      <c r="E1508" s="4"/>
      <c r="F1508" s="4"/>
      <c r="G1508" s="4"/>
    </row>
    <row r="1509" spans="5:7" x14ac:dyDescent="0.25">
      <c r="E1509" s="4"/>
      <c r="F1509" s="4"/>
      <c r="G1509" s="4"/>
    </row>
    <row r="1510" spans="5:7" x14ac:dyDescent="0.25">
      <c r="E1510" s="4"/>
      <c r="F1510" s="4"/>
      <c r="G1510" s="4"/>
    </row>
    <row r="1511" spans="5:7" x14ac:dyDescent="0.25">
      <c r="E1511" s="4"/>
      <c r="F1511" s="4"/>
      <c r="G1511" s="4"/>
    </row>
    <row r="1512" spans="5:7" x14ac:dyDescent="0.25">
      <c r="E1512" s="4"/>
      <c r="F1512" s="4"/>
      <c r="G1512" s="4"/>
    </row>
    <row r="1513" spans="5:7" x14ac:dyDescent="0.25">
      <c r="E1513" s="4"/>
      <c r="F1513" s="4"/>
      <c r="G1513" s="4"/>
    </row>
    <row r="1514" spans="5:7" x14ac:dyDescent="0.25">
      <c r="E1514" s="4"/>
      <c r="F1514" s="4"/>
      <c r="G1514" s="4"/>
    </row>
    <row r="1515" spans="5:7" x14ac:dyDescent="0.25">
      <c r="E1515" s="4"/>
      <c r="F1515" s="4"/>
      <c r="G1515" s="4"/>
    </row>
    <row r="1516" spans="5:7" x14ac:dyDescent="0.25">
      <c r="E1516" s="4"/>
      <c r="F1516" s="4"/>
      <c r="G1516" s="4"/>
    </row>
    <row r="1517" spans="5:7" x14ac:dyDescent="0.25">
      <c r="E1517" s="4"/>
      <c r="F1517" s="4"/>
      <c r="G1517" s="4"/>
    </row>
    <row r="1518" spans="5:7" x14ac:dyDescent="0.25">
      <c r="E1518" s="4"/>
      <c r="F1518" s="4"/>
      <c r="G1518" s="4"/>
    </row>
    <row r="1519" spans="5:7" x14ac:dyDescent="0.25">
      <c r="E1519" s="4"/>
      <c r="F1519" s="4"/>
      <c r="G1519" s="4"/>
    </row>
    <row r="1520" spans="5:7" x14ac:dyDescent="0.25">
      <c r="E1520" s="4"/>
      <c r="F1520" s="4"/>
      <c r="G1520" s="4"/>
    </row>
    <row r="1521" spans="5:7" x14ac:dyDescent="0.25">
      <c r="E1521" s="4"/>
      <c r="F1521" s="4"/>
      <c r="G1521" s="4"/>
    </row>
    <row r="1522" spans="5:7" x14ac:dyDescent="0.25">
      <c r="E1522" s="4"/>
      <c r="F1522" s="4"/>
      <c r="G1522" s="4"/>
    </row>
    <row r="1523" spans="5:7" x14ac:dyDescent="0.25">
      <c r="E1523" s="4"/>
      <c r="F1523" s="4"/>
      <c r="G1523" s="4"/>
    </row>
    <row r="1524" spans="5:7" x14ac:dyDescent="0.25">
      <c r="E1524" s="4"/>
      <c r="F1524" s="4"/>
      <c r="G1524" s="4"/>
    </row>
    <row r="1525" spans="5:7" x14ac:dyDescent="0.25">
      <c r="E1525" s="4"/>
      <c r="F1525" s="4"/>
      <c r="G1525" s="4"/>
    </row>
    <row r="1526" spans="5:7" x14ac:dyDescent="0.25">
      <c r="E1526" s="4"/>
      <c r="F1526" s="4"/>
      <c r="G1526" s="4"/>
    </row>
    <row r="1527" spans="5:7" x14ac:dyDescent="0.25">
      <c r="E1527" s="4"/>
      <c r="F1527" s="4"/>
      <c r="G1527" s="4"/>
    </row>
    <row r="1528" spans="5:7" x14ac:dyDescent="0.25">
      <c r="E1528" s="4"/>
      <c r="F1528" s="4"/>
      <c r="G1528" s="4"/>
    </row>
    <row r="1529" spans="5:7" x14ac:dyDescent="0.25">
      <c r="E1529" s="4"/>
      <c r="F1529" s="4"/>
      <c r="G1529" s="4"/>
    </row>
    <row r="1530" spans="5:7" x14ac:dyDescent="0.25">
      <c r="E1530" s="4"/>
      <c r="F1530" s="4"/>
      <c r="G1530" s="4"/>
    </row>
    <row r="1531" spans="5:7" x14ac:dyDescent="0.25">
      <c r="E1531" s="4"/>
      <c r="F1531" s="4"/>
      <c r="G1531" s="4"/>
    </row>
    <row r="1532" spans="5:7" x14ac:dyDescent="0.25">
      <c r="E1532" s="4"/>
      <c r="F1532" s="4"/>
      <c r="G1532" s="4"/>
    </row>
    <row r="1533" spans="5:7" x14ac:dyDescent="0.25">
      <c r="E1533" s="4"/>
      <c r="F1533" s="4"/>
      <c r="G1533" s="4"/>
    </row>
    <row r="1534" spans="5:7" x14ac:dyDescent="0.25">
      <c r="E1534" s="4"/>
      <c r="F1534" s="4"/>
      <c r="G1534" s="4"/>
    </row>
    <row r="1535" spans="5:7" x14ac:dyDescent="0.25">
      <c r="E1535" s="4"/>
      <c r="F1535" s="4"/>
      <c r="G1535" s="4"/>
    </row>
    <row r="1536" spans="5:7" x14ac:dyDescent="0.25">
      <c r="E1536" s="4"/>
      <c r="F1536" s="4"/>
      <c r="G1536" s="4"/>
    </row>
    <row r="1537" spans="5:7" x14ac:dyDescent="0.25">
      <c r="E1537" s="4"/>
      <c r="F1537" s="4"/>
      <c r="G1537" s="4"/>
    </row>
    <row r="1538" spans="5:7" x14ac:dyDescent="0.25">
      <c r="E1538" s="4"/>
      <c r="F1538" s="4"/>
      <c r="G1538" s="4"/>
    </row>
    <row r="1539" spans="5:7" x14ac:dyDescent="0.25">
      <c r="E1539" s="4"/>
      <c r="F1539" s="4"/>
      <c r="G1539" s="4"/>
    </row>
    <row r="1540" spans="5:7" x14ac:dyDescent="0.25">
      <c r="E1540" s="4"/>
      <c r="F1540" s="4"/>
      <c r="G1540" s="4"/>
    </row>
    <row r="1541" spans="5:7" x14ac:dyDescent="0.25">
      <c r="E1541" s="4"/>
      <c r="F1541" s="4"/>
      <c r="G1541" s="4"/>
    </row>
    <row r="1542" spans="5:7" x14ac:dyDescent="0.25">
      <c r="E1542" s="4"/>
      <c r="F1542" s="4"/>
      <c r="G1542" s="4"/>
    </row>
    <row r="1543" spans="5:7" x14ac:dyDescent="0.25">
      <c r="E1543" s="4"/>
      <c r="F1543" s="4"/>
      <c r="G1543" s="4"/>
    </row>
    <row r="1544" spans="5:7" x14ac:dyDescent="0.25">
      <c r="E1544" s="4"/>
      <c r="F1544" s="4"/>
      <c r="G1544" s="4"/>
    </row>
    <row r="1545" spans="5:7" x14ac:dyDescent="0.25">
      <c r="E1545" s="4"/>
      <c r="F1545" s="4"/>
      <c r="G1545" s="4"/>
    </row>
    <row r="1546" spans="5:7" x14ac:dyDescent="0.25">
      <c r="E1546" s="4"/>
      <c r="F1546" s="4"/>
      <c r="G1546" s="4"/>
    </row>
    <row r="1547" spans="5:7" x14ac:dyDescent="0.25">
      <c r="E1547" s="4"/>
      <c r="F1547" s="4"/>
      <c r="G1547" s="4"/>
    </row>
    <row r="1548" spans="5:7" x14ac:dyDescent="0.25">
      <c r="E1548" s="4"/>
      <c r="F1548" s="4"/>
      <c r="G1548" s="4"/>
    </row>
    <row r="1549" spans="5:7" x14ac:dyDescent="0.25">
      <c r="E1549" s="4"/>
      <c r="F1549" s="4"/>
      <c r="G1549" s="4"/>
    </row>
    <row r="1550" spans="5:7" x14ac:dyDescent="0.25">
      <c r="E1550" s="4"/>
      <c r="F1550" s="4"/>
      <c r="G1550" s="4"/>
    </row>
    <row r="1551" spans="5:7" x14ac:dyDescent="0.25">
      <c r="E1551" s="4"/>
      <c r="F1551" s="4"/>
      <c r="G1551" s="4"/>
    </row>
    <row r="1552" spans="5:7" x14ac:dyDescent="0.25">
      <c r="E1552" s="4"/>
      <c r="F1552" s="4"/>
      <c r="G1552" s="4"/>
    </row>
    <row r="1553" spans="5:7" x14ac:dyDescent="0.25">
      <c r="E1553" s="4"/>
      <c r="F1553" s="4"/>
      <c r="G1553" s="4"/>
    </row>
    <row r="1554" spans="5:7" x14ac:dyDescent="0.25">
      <c r="E1554" s="4"/>
      <c r="F1554" s="4"/>
      <c r="G1554" s="4"/>
    </row>
    <row r="1555" spans="5:7" x14ac:dyDescent="0.25">
      <c r="E1555" s="4"/>
      <c r="F1555" s="4"/>
      <c r="G1555" s="4"/>
    </row>
    <row r="1556" spans="5:7" x14ac:dyDescent="0.25">
      <c r="E1556" s="4"/>
      <c r="F1556" s="4"/>
      <c r="G1556" s="4"/>
    </row>
    <row r="1557" spans="5:7" x14ac:dyDescent="0.25">
      <c r="E1557" s="4"/>
      <c r="F1557" s="4"/>
      <c r="G1557" s="4"/>
    </row>
    <row r="1558" spans="5:7" x14ac:dyDescent="0.25">
      <c r="E1558" s="4"/>
      <c r="F1558" s="4"/>
      <c r="G1558" s="4"/>
    </row>
    <row r="1559" spans="5:7" x14ac:dyDescent="0.25">
      <c r="E1559" s="4"/>
      <c r="F1559" s="4"/>
      <c r="G1559" s="4"/>
    </row>
    <row r="1560" spans="5:7" x14ac:dyDescent="0.25">
      <c r="E1560" s="4"/>
      <c r="F1560" s="4"/>
      <c r="G1560" s="4"/>
    </row>
    <row r="1561" spans="5:7" x14ac:dyDescent="0.25">
      <c r="E1561" s="4"/>
      <c r="F1561" s="4"/>
      <c r="G1561" s="4"/>
    </row>
    <row r="1562" spans="5:7" x14ac:dyDescent="0.25">
      <c r="E1562" s="4"/>
      <c r="F1562" s="4"/>
      <c r="G1562" s="4"/>
    </row>
    <row r="1563" spans="5:7" x14ac:dyDescent="0.25">
      <c r="E1563" s="4"/>
      <c r="F1563" s="4"/>
      <c r="G1563" s="4"/>
    </row>
    <row r="1564" spans="5:7" x14ac:dyDescent="0.25">
      <c r="E1564" s="4"/>
      <c r="F1564" s="4"/>
      <c r="G1564" s="4"/>
    </row>
    <row r="1565" spans="5:7" x14ac:dyDescent="0.25">
      <c r="E1565" s="4"/>
      <c r="F1565" s="4"/>
      <c r="G1565" s="4"/>
    </row>
    <row r="1566" spans="5:7" x14ac:dyDescent="0.25">
      <c r="E1566" s="4"/>
      <c r="F1566" s="4"/>
      <c r="G1566" s="4"/>
    </row>
    <row r="1567" spans="5:7" x14ac:dyDescent="0.25">
      <c r="E1567" s="4"/>
      <c r="F1567" s="4"/>
      <c r="G1567" s="4"/>
    </row>
    <row r="1568" spans="5:7" x14ac:dyDescent="0.25">
      <c r="E1568" s="4"/>
      <c r="F1568" s="4"/>
      <c r="G1568" s="4"/>
    </row>
    <row r="1569" spans="5:7" x14ac:dyDescent="0.25">
      <c r="E1569" s="4"/>
      <c r="F1569" s="4"/>
      <c r="G1569" s="4"/>
    </row>
    <row r="1570" spans="5:7" x14ac:dyDescent="0.25">
      <c r="E1570" s="4"/>
      <c r="F1570" s="4"/>
      <c r="G1570" s="4"/>
    </row>
    <row r="1571" spans="5:7" x14ac:dyDescent="0.25">
      <c r="E1571" s="4"/>
      <c r="F1571" s="4"/>
      <c r="G1571" s="4"/>
    </row>
    <row r="1572" spans="5:7" x14ac:dyDescent="0.25">
      <c r="E1572" s="4"/>
      <c r="F1572" s="4"/>
      <c r="G1572" s="4"/>
    </row>
    <row r="1573" spans="5:7" x14ac:dyDescent="0.25">
      <c r="E1573" s="4"/>
      <c r="F1573" s="4"/>
      <c r="G1573" s="4"/>
    </row>
    <row r="1574" spans="5:7" x14ac:dyDescent="0.25">
      <c r="E1574" s="4"/>
      <c r="F1574" s="4"/>
      <c r="G1574" s="4"/>
    </row>
    <row r="1575" spans="5:7" x14ac:dyDescent="0.25">
      <c r="E1575" s="4"/>
      <c r="F1575" s="4"/>
      <c r="G1575" s="4"/>
    </row>
    <row r="1576" spans="5:7" x14ac:dyDescent="0.25">
      <c r="E1576" s="4"/>
      <c r="F1576" s="4"/>
      <c r="G1576" s="4"/>
    </row>
    <row r="1577" spans="5:7" x14ac:dyDescent="0.25">
      <c r="E1577" s="4"/>
      <c r="F1577" s="4"/>
      <c r="G1577" s="4"/>
    </row>
    <row r="1578" spans="5:7" x14ac:dyDescent="0.25">
      <c r="E1578" s="4"/>
      <c r="F1578" s="4"/>
      <c r="G1578" s="4"/>
    </row>
    <row r="1579" spans="5:7" x14ac:dyDescent="0.25">
      <c r="E1579" s="4"/>
      <c r="F1579" s="4"/>
      <c r="G1579" s="4"/>
    </row>
    <row r="1580" spans="5:7" x14ac:dyDescent="0.25">
      <c r="E1580" s="4"/>
      <c r="F1580" s="4"/>
      <c r="G1580" s="4"/>
    </row>
    <row r="1581" spans="5:7" x14ac:dyDescent="0.25">
      <c r="E1581" s="4"/>
      <c r="F1581" s="4"/>
      <c r="G1581" s="4"/>
    </row>
    <row r="1582" spans="5:7" x14ac:dyDescent="0.25">
      <c r="E1582" s="4"/>
      <c r="F1582" s="4"/>
      <c r="G1582" s="4"/>
    </row>
    <row r="1583" spans="5:7" x14ac:dyDescent="0.25">
      <c r="E1583" s="4"/>
      <c r="F1583" s="4"/>
      <c r="G1583" s="4"/>
    </row>
    <row r="1584" spans="5:7" x14ac:dyDescent="0.25">
      <c r="E1584" s="4"/>
      <c r="F1584" s="4"/>
      <c r="G1584" s="4"/>
    </row>
    <row r="1585" spans="5:7" x14ac:dyDescent="0.25">
      <c r="E1585" s="4"/>
      <c r="F1585" s="4"/>
      <c r="G1585" s="4"/>
    </row>
    <row r="1586" spans="5:7" x14ac:dyDescent="0.25">
      <c r="E1586" s="4"/>
      <c r="F1586" s="4"/>
      <c r="G1586" s="4"/>
    </row>
    <row r="1587" spans="5:7" x14ac:dyDescent="0.25">
      <c r="E1587" s="4"/>
      <c r="F1587" s="4"/>
      <c r="G1587" s="4"/>
    </row>
    <row r="1588" spans="5:7" x14ac:dyDescent="0.25">
      <c r="E1588" s="4"/>
      <c r="F1588" s="4"/>
      <c r="G1588" s="4"/>
    </row>
    <row r="1589" spans="5:7" x14ac:dyDescent="0.25">
      <c r="E1589" s="4"/>
      <c r="F1589" s="4"/>
      <c r="G1589" s="4"/>
    </row>
    <row r="1590" spans="5:7" x14ac:dyDescent="0.25">
      <c r="E1590" s="4"/>
      <c r="F1590" s="4"/>
      <c r="G1590" s="4"/>
    </row>
    <row r="1591" spans="5:7" x14ac:dyDescent="0.25">
      <c r="E1591" s="4"/>
      <c r="F1591" s="4"/>
      <c r="G1591" s="4"/>
    </row>
    <row r="1592" spans="5:7" x14ac:dyDescent="0.25">
      <c r="E1592" s="4"/>
      <c r="F1592" s="4"/>
      <c r="G1592" s="4"/>
    </row>
    <row r="1593" spans="5:7" x14ac:dyDescent="0.25">
      <c r="E1593" s="4"/>
      <c r="F1593" s="4"/>
      <c r="G1593" s="4"/>
    </row>
    <row r="1594" spans="5:7" x14ac:dyDescent="0.25">
      <c r="E1594" s="4"/>
      <c r="F1594" s="4"/>
      <c r="G1594" s="4"/>
    </row>
    <row r="1595" spans="5:7" x14ac:dyDescent="0.25">
      <c r="E1595" s="4"/>
      <c r="F1595" s="4"/>
      <c r="G1595" s="4"/>
    </row>
    <row r="1596" spans="5:7" x14ac:dyDescent="0.25">
      <c r="E1596" s="4"/>
      <c r="F1596" s="4"/>
      <c r="G1596" s="4"/>
    </row>
    <row r="1597" spans="5:7" x14ac:dyDescent="0.25">
      <c r="E1597" s="4"/>
      <c r="F1597" s="4"/>
      <c r="G1597" s="4"/>
    </row>
    <row r="1598" spans="5:7" x14ac:dyDescent="0.25">
      <c r="E1598" s="4"/>
      <c r="F1598" s="4"/>
      <c r="G1598" s="4"/>
    </row>
    <row r="1599" spans="5:7" x14ac:dyDescent="0.25">
      <c r="E1599" s="4"/>
      <c r="F1599" s="4"/>
      <c r="G1599" s="4"/>
    </row>
    <row r="1600" spans="5:7" x14ac:dyDescent="0.25">
      <c r="E1600" s="4"/>
      <c r="F1600" s="4"/>
      <c r="G1600" s="4"/>
    </row>
    <row r="1601" spans="5:7" x14ac:dyDescent="0.25">
      <c r="E1601" s="4"/>
      <c r="F1601" s="4"/>
      <c r="G1601" s="4"/>
    </row>
    <row r="1602" spans="5:7" x14ac:dyDescent="0.25">
      <c r="E1602" s="4"/>
      <c r="F1602" s="4"/>
      <c r="G1602" s="4"/>
    </row>
    <row r="1603" spans="5:7" x14ac:dyDescent="0.25">
      <c r="E1603" s="4"/>
      <c r="F1603" s="4"/>
      <c r="G1603" s="4"/>
    </row>
    <row r="1604" spans="5:7" x14ac:dyDescent="0.25">
      <c r="E1604" s="4"/>
      <c r="F1604" s="4"/>
      <c r="G1604" s="4"/>
    </row>
    <row r="1605" spans="5:7" x14ac:dyDescent="0.25">
      <c r="E1605" s="4"/>
      <c r="F1605" s="4"/>
      <c r="G1605" s="4"/>
    </row>
    <row r="1606" spans="5:7" x14ac:dyDescent="0.25">
      <c r="E1606" s="4"/>
      <c r="F1606" s="4"/>
      <c r="G1606" s="4"/>
    </row>
    <row r="1607" spans="5:7" x14ac:dyDescent="0.25">
      <c r="E1607" s="4"/>
      <c r="F1607" s="4"/>
      <c r="G1607" s="4"/>
    </row>
    <row r="1608" spans="5:7" x14ac:dyDescent="0.25">
      <c r="E1608" s="4"/>
      <c r="F1608" s="4"/>
      <c r="G1608" s="4"/>
    </row>
    <row r="1609" spans="5:7" x14ac:dyDescent="0.25">
      <c r="E1609" s="4"/>
      <c r="F1609" s="4"/>
      <c r="G1609" s="4"/>
    </row>
    <row r="1610" spans="5:7" x14ac:dyDescent="0.25">
      <c r="E1610" s="4"/>
      <c r="F1610" s="4"/>
      <c r="G1610" s="4"/>
    </row>
    <row r="1611" spans="5:7" x14ac:dyDescent="0.25">
      <c r="E1611" s="4"/>
      <c r="F1611" s="4"/>
      <c r="G1611" s="4"/>
    </row>
    <row r="1612" spans="5:7" x14ac:dyDescent="0.25">
      <c r="E1612" s="4"/>
      <c r="F1612" s="4"/>
      <c r="G1612" s="4"/>
    </row>
    <row r="1613" spans="5:7" x14ac:dyDescent="0.25">
      <c r="E1613" s="4"/>
      <c r="F1613" s="4"/>
      <c r="G1613" s="4"/>
    </row>
    <row r="1614" spans="5:7" x14ac:dyDescent="0.25">
      <c r="E1614" s="4"/>
      <c r="F1614" s="4"/>
      <c r="G1614" s="4"/>
    </row>
    <row r="1615" spans="5:7" x14ac:dyDescent="0.25">
      <c r="E1615" s="4"/>
      <c r="F1615" s="4"/>
      <c r="G1615" s="4"/>
    </row>
    <row r="1616" spans="5:7" x14ac:dyDescent="0.25">
      <c r="E1616" s="4"/>
      <c r="F1616" s="4"/>
      <c r="G1616" s="4"/>
    </row>
    <row r="1617" spans="5:7" x14ac:dyDescent="0.25">
      <c r="E1617" s="4"/>
      <c r="F1617" s="4"/>
      <c r="G1617" s="4"/>
    </row>
    <row r="1618" spans="5:7" x14ac:dyDescent="0.25">
      <c r="E1618" s="4"/>
      <c r="F1618" s="4"/>
      <c r="G1618" s="4"/>
    </row>
    <row r="1619" spans="5:7" x14ac:dyDescent="0.25">
      <c r="E1619" s="4"/>
      <c r="F1619" s="4"/>
      <c r="G1619" s="4"/>
    </row>
    <row r="1620" spans="5:7" x14ac:dyDescent="0.25">
      <c r="E1620" s="4"/>
      <c r="F1620" s="4"/>
      <c r="G1620" s="4"/>
    </row>
    <row r="1621" spans="5:7" x14ac:dyDescent="0.25">
      <c r="E1621" s="4"/>
      <c r="F1621" s="4"/>
      <c r="G1621" s="4"/>
    </row>
    <row r="1622" spans="5:7" x14ac:dyDescent="0.25">
      <c r="E1622" s="4"/>
      <c r="F1622" s="4"/>
      <c r="G1622" s="4"/>
    </row>
    <row r="1623" spans="5:7" x14ac:dyDescent="0.25">
      <c r="E1623" s="4"/>
      <c r="F1623" s="4"/>
      <c r="G1623" s="4"/>
    </row>
    <row r="1624" spans="5:7" x14ac:dyDescent="0.25">
      <c r="E1624" s="4"/>
      <c r="F1624" s="4"/>
      <c r="G1624" s="4"/>
    </row>
    <row r="1625" spans="5:7" x14ac:dyDescent="0.25">
      <c r="E1625" s="4"/>
      <c r="F1625" s="4"/>
      <c r="G1625" s="4"/>
    </row>
    <row r="1626" spans="5:7" x14ac:dyDescent="0.25">
      <c r="E1626" s="4"/>
      <c r="F1626" s="4"/>
      <c r="G1626" s="4"/>
    </row>
    <row r="1627" spans="5:7" x14ac:dyDescent="0.25">
      <c r="E1627" s="4"/>
      <c r="F1627" s="4"/>
      <c r="G1627" s="4"/>
    </row>
    <row r="1628" spans="5:7" x14ac:dyDescent="0.25">
      <c r="E1628" s="4"/>
      <c r="F1628" s="4"/>
      <c r="G1628" s="4"/>
    </row>
    <row r="1629" spans="5:7" x14ac:dyDescent="0.25">
      <c r="E1629" s="4"/>
      <c r="F1629" s="4"/>
      <c r="G1629" s="4"/>
    </row>
    <row r="1630" spans="5:7" x14ac:dyDescent="0.25">
      <c r="E1630" s="4"/>
      <c r="F1630" s="4"/>
      <c r="G1630" s="4"/>
    </row>
    <row r="1631" spans="5:7" x14ac:dyDescent="0.25">
      <c r="E1631" s="4"/>
      <c r="F1631" s="4"/>
      <c r="G1631" s="4"/>
    </row>
    <row r="1632" spans="5:7" x14ac:dyDescent="0.25">
      <c r="E1632" s="4"/>
      <c r="F1632" s="4"/>
      <c r="G1632" s="4"/>
    </row>
    <row r="1633" spans="5:7" x14ac:dyDescent="0.25">
      <c r="E1633" s="4"/>
      <c r="F1633" s="4"/>
      <c r="G1633" s="4"/>
    </row>
    <row r="1634" spans="5:7" x14ac:dyDescent="0.25">
      <c r="E1634" s="4"/>
      <c r="F1634" s="4"/>
      <c r="G1634" s="4"/>
    </row>
    <row r="1635" spans="5:7" x14ac:dyDescent="0.25">
      <c r="E1635" s="4"/>
      <c r="F1635" s="4"/>
      <c r="G1635" s="4"/>
    </row>
    <row r="1636" spans="5:7" x14ac:dyDescent="0.25">
      <c r="E1636" s="4"/>
      <c r="F1636" s="4"/>
      <c r="G1636" s="4"/>
    </row>
    <row r="1637" spans="5:7" x14ac:dyDescent="0.25">
      <c r="E1637" s="4"/>
      <c r="F1637" s="4"/>
      <c r="G1637" s="4"/>
    </row>
    <row r="1638" spans="5:7" x14ac:dyDescent="0.25">
      <c r="E1638" s="4"/>
      <c r="F1638" s="4"/>
      <c r="G1638" s="4"/>
    </row>
    <row r="1639" spans="5:7" x14ac:dyDescent="0.25">
      <c r="E1639" s="4"/>
      <c r="F1639" s="4"/>
      <c r="G1639" s="4"/>
    </row>
    <row r="1640" spans="5:7" x14ac:dyDescent="0.25">
      <c r="E1640" s="4"/>
      <c r="F1640" s="4"/>
      <c r="G1640" s="4"/>
    </row>
    <row r="1641" spans="5:7" x14ac:dyDescent="0.25">
      <c r="E1641" s="4"/>
      <c r="F1641" s="4"/>
      <c r="G1641" s="4"/>
    </row>
    <row r="1642" spans="5:7" x14ac:dyDescent="0.25">
      <c r="E1642" s="4"/>
      <c r="F1642" s="4"/>
      <c r="G1642" s="4"/>
    </row>
    <row r="1643" spans="5:7" x14ac:dyDescent="0.25">
      <c r="E1643" s="4"/>
      <c r="F1643" s="4"/>
      <c r="G1643" s="4"/>
    </row>
    <row r="1644" spans="5:7" x14ac:dyDescent="0.25">
      <c r="E1644" s="4"/>
      <c r="F1644" s="4"/>
      <c r="G1644" s="4"/>
    </row>
    <row r="1645" spans="5:7" x14ac:dyDescent="0.25">
      <c r="E1645" s="4"/>
      <c r="F1645" s="4"/>
      <c r="G1645" s="4"/>
    </row>
    <row r="1646" spans="5:7" x14ac:dyDescent="0.25">
      <c r="E1646" s="4"/>
      <c r="F1646" s="4"/>
      <c r="G1646" s="4"/>
    </row>
    <row r="1647" spans="5:7" x14ac:dyDescent="0.25">
      <c r="E1647" s="4"/>
      <c r="F1647" s="4"/>
      <c r="G1647" s="4"/>
    </row>
    <row r="1648" spans="5:7" x14ac:dyDescent="0.25">
      <c r="E1648" s="4"/>
      <c r="F1648" s="4"/>
      <c r="G1648" s="4"/>
    </row>
    <row r="1649" spans="5:7" x14ac:dyDescent="0.25">
      <c r="E1649" s="4"/>
      <c r="F1649" s="4"/>
      <c r="G1649" s="4"/>
    </row>
    <row r="1650" spans="5:7" x14ac:dyDescent="0.25">
      <c r="E1650" s="4"/>
      <c r="F1650" s="4"/>
      <c r="G1650" s="4"/>
    </row>
    <row r="1651" spans="5:7" x14ac:dyDescent="0.25">
      <c r="E1651" s="4"/>
      <c r="F1651" s="4"/>
      <c r="G1651" s="4"/>
    </row>
    <row r="1652" spans="5:7" x14ac:dyDescent="0.25">
      <c r="E1652" s="4"/>
      <c r="F1652" s="4"/>
      <c r="G1652" s="4"/>
    </row>
    <row r="1653" spans="5:7" x14ac:dyDescent="0.25">
      <c r="E1653" s="4"/>
      <c r="F1653" s="4"/>
      <c r="G1653" s="4"/>
    </row>
    <row r="1654" spans="5:7" x14ac:dyDescent="0.25">
      <c r="E1654" s="4"/>
      <c r="F1654" s="4"/>
      <c r="G1654" s="4"/>
    </row>
    <row r="1655" spans="5:7" x14ac:dyDescent="0.25">
      <c r="E1655" s="4"/>
      <c r="F1655" s="4"/>
      <c r="G1655" s="4"/>
    </row>
    <row r="1656" spans="5:7" x14ac:dyDescent="0.25">
      <c r="E1656" s="4"/>
      <c r="F1656" s="4"/>
      <c r="G1656" s="4"/>
    </row>
    <row r="1657" spans="5:7" x14ac:dyDescent="0.25">
      <c r="E1657" s="4"/>
      <c r="F1657" s="4"/>
      <c r="G1657" s="4"/>
    </row>
    <row r="1658" spans="5:7" x14ac:dyDescent="0.25">
      <c r="E1658" s="4"/>
      <c r="F1658" s="4"/>
      <c r="G1658" s="4"/>
    </row>
    <row r="1659" spans="5:7" x14ac:dyDescent="0.25">
      <c r="E1659" s="4"/>
      <c r="F1659" s="4"/>
      <c r="G1659" s="4"/>
    </row>
    <row r="1660" spans="5:7" x14ac:dyDescent="0.25">
      <c r="E1660" s="4"/>
      <c r="F1660" s="4"/>
      <c r="G1660" s="4"/>
    </row>
    <row r="1661" spans="5:7" x14ac:dyDescent="0.25">
      <c r="E1661" s="4"/>
      <c r="F1661" s="4"/>
      <c r="G1661" s="4"/>
    </row>
    <row r="1662" spans="5:7" x14ac:dyDescent="0.25">
      <c r="E1662" s="4"/>
      <c r="F1662" s="4"/>
      <c r="G1662" s="4"/>
    </row>
    <row r="1663" spans="5:7" x14ac:dyDescent="0.25">
      <c r="E1663" s="4"/>
      <c r="F1663" s="4"/>
      <c r="G1663" s="4"/>
    </row>
    <row r="1664" spans="5:7" x14ac:dyDescent="0.25">
      <c r="E1664" s="4"/>
      <c r="F1664" s="4"/>
      <c r="G1664" s="4"/>
    </row>
    <row r="1665" spans="5:7" x14ac:dyDescent="0.25">
      <c r="E1665" s="4"/>
      <c r="F1665" s="4"/>
      <c r="G1665" s="4"/>
    </row>
    <row r="1666" spans="5:7" x14ac:dyDescent="0.25">
      <c r="E1666" s="4"/>
      <c r="F1666" s="4"/>
      <c r="G1666" s="4"/>
    </row>
    <row r="1667" spans="5:7" x14ac:dyDescent="0.25">
      <c r="E1667" s="4"/>
      <c r="F1667" s="4"/>
      <c r="G1667" s="4"/>
    </row>
    <row r="1668" spans="5:7" x14ac:dyDescent="0.25">
      <c r="E1668" s="4"/>
      <c r="F1668" s="4"/>
      <c r="G1668" s="4"/>
    </row>
    <row r="1669" spans="5:7" x14ac:dyDescent="0.25">
      <c r="E1669" s="4"/>
      <c r="F1669" s="4"/>
      <c r="G1669" s="4"/>
    </row>
    <row r="1670" spans="5:7" x14ac:dyDescent="0.25">
      <c r="E1670" s="4"/>
      <c r="F1670" s="4"/>
      <c r="G1670" s="4"/>
    </row>
    <row r="1671" spans="5:7" x14ac:dyDescent="0.25">
      <c r="E1671" s="4"/>
      <c r="F1671" s="4"/>
      <c r="G1671" s="4"/>
    </row>
    <row r="1672" spans="5:7" x14ac:dyDescent="0.25">
      <c r="E1672" s="4"/>
      <c r="F1672" s="4"/>
      <c r="G1672" s="4"/>
    </row>
    <row r="1673" spans="5:7" x14ac:dyDescent="0.25">
      <c r="E1673" s="4"/>
      <c r="F1673" s="4"/>
      <c r="G1673" s="4"/>
    </row>
    <row r="1674" spans="5:7" x14ac:dyDescent="0.25">
      <c r="E1674" s="4"/>
      <c r="F1674" s="4"/>
      <c r="G1674" s="4"/>
    </row>
    <row r="1675" spans="5:7" x14ac:dyDescent="0.25">
      <c r="E1675" s="4"/>
      <c r="F1675" s="4"/>
      <c r="G1675" s="4"/>
    </row>
    <row r="1676" spans="5:7" x14ac:dyDescent="0.25">
      <c r="E1676" s="4"/>
      <c r="F1676" s="4"/>
      <c r="G1676" s="4"/>
    </row>
    <row r="1677" spans="5:7" x14ac:dyDescent="0.25">
      <c r="E1677" s="4"/>
      <c r="F1677" s="4"/>
      <c r="G1677" s="4"/>
    </row>
    <row r="1678" spans="5:7" x14ac:dyDescent="0.25">
      <c r="E1678" s="4"/>
      <c r="F1678" s="4"/>
      <c r="G1678" s="4"/>
    </row>
    <row r="1679" spans="5:7" x14ac:dyDescent="0.25">
      <c r="E1679" s="4"/>
      <c r="F1679" s="4"/>
      <c r="G1679" s="4"/>
    </row>
    <row r="1680" spans="5:7" x14ac:dyDescent="0.25">
      <c r="E1680" s="4"/>
      <c r="F1680" s="4"/>
      <c r="G1680" s="4"/>
    </row>
    <row r="1681" spans="5:7" x14ac:dyDescent="0.25">
      <c r="E1681" s="4"/>
      <c r="F1681" s="4"/>
      <c r="G1681" s="4"/>
    </row>
    <row r="1682" spans="5:7" x14ac:dyDescent="0.25">
      <c r="E1682" s="4"/>
      <c r="F1682" s="4"/>
      <c r="G1682" s="4"/>
    </row>
    <row r="1683" spans="5:7" x14ac:dyDescent="0.25">
      <c r="E1683" s="4"/>
      <c r="F1683" s="4"/>
      <c r="G1683" s="4"/>
    </row>
    <row r="1684" spans="5:7" x14ac:dyDescent="0.25">
      <c r="E1684" s="4"/>
      <c r="F1684" s="4"/>
      <c r="G1684" s="4"/>
    </row>
    <row r="1685" spans="5:7" x14ac:dyDescent="0.25">
      <c r="E1685" s="4"/>
      <c r="F1685" s="4"/>
      <c r="G1685" s="4"/>
    </row>
    <row r="1686" spans="5:7" x14ac:dyDescent="0.25">
      <c r="E1686" s="4"/>
      <c r="F1686" s="4"/>
      <c r="G1686" s="4"/>
    </row>
    <row r="1687" spans="5:7" x14ac:dyDescent="0.25">
      <c r="E1687" s="4"/>
      <c r="F1687" s="4"/>
      <c r="G1687" s="4"/>
    </row>
    <row r="1688" spans="5:7" x14ac:dyDescent="0.25">
      <c r="E1688" s="4"/>
      <c r="F1688" s="4"/>
      <c r="G1688" s="4"/>
    </row>
    <row r="1689" spans="5:7" x14ac:dyDescent="0.25">
      <c r="E1689" s="4"/>
      <c r="F1689" s="4"/>
      <c r="G1689" s="4"/>
    </row>
    <row r="1690" spans="5:7" x14ac:dyDescent="0.25">
      <c r="E1690" s="4"/>
      <c r="F1690" s="4"/>
      <c r="G1690" s="4"/>
    </row>
    <row r="1691" spans="5:7" x14ac:dyDescent="0.25">
      <c r="E1691" s="4"/>
      <c r="F1691" s="4"/>
      <c r="G1691" s="4"/>
    </row>
    <row r="1692" spans="5:7" x14ac:dyDescent="0.25">
      <c r="E1692" s="4"/>
      <c r="F1692" s="4"/>
      <c r="G1692" s="4"/>
    </row>
    <row r="1693" spans="5:7" x14ac:dyDescent="0.25">
      <c r="E1693" s="4"/>
      <c r="F1693" s="4"/>
      <c r="G1693" s="4"/>
    </row>
    <row r="1694" spans="5:7" x14ac:dyDescent="0.25">
      <c r="E1694" s="4"/>
      <c r="F1694" s="4"/>
      <c r="G1694" s="4"/>
    </row>
    <row r="1695" spans="5:7" x14ac:dyDescent="0.25">
      <c r="E1695" s="4"/>
      <c r="F1695" s="4"/>
      <c r="G1695" s="4"/>
    </row>
    <row r="1696" spans="5:7" x14ac:dyDescent="0.25">
      <c r="E1696" s="4"/>
      <c r="F1696" s="4"/>
      <c r="G1696" s="4"/>
    </row>
    <row r="1697" spans="5:7" x14ac:dyDescent="0.25">
      <c r="E1697" s="4"/>
      <c r="F1697" s="4"/>
      <c r="G1697" s="4"/>
    </row>
    <row r="1698" spans="5:7" x14ac:dyDescent="0.25">
      <c r="E1698" s="4"/>
      <c r="F1698" s="4"/>
      <c r="G1698" s="4"/>
    </row>
    <row r="1699" spans="5:7" x14ac:dyDescent="0.25">
      <c r="E1699" s="4"/>
      <c r="F1699" s="4"/>
      <c r="G1699" s="4"/>
    </row>
    <row r="1700" spans="5:7" x14ac:dyDescent="0.25">
      <c r="E1700" s="4"/>
      <c r="F1700" s="4"/>
      <c r="G1700" s="4"/>
    </row>
    <row r="1701" spans="5:7" x14ac:dyDescent="0.25">
      <c r="E1701" s="4"/>
      <c r="F1701" s="4"/>
      <c r="G1701" s="4"/>
    </row>
    <row r="1702" spans="5:7" x14ac:dyDescent="0.25">
      <c r="E1702" s="4"/>
      <c r="F1702" s="4"/>
      <c r="G1702" s="4"/>
    </row>
    <row r="1703" spans="5:7" x14ac:dyDescent="0.25">
      <c r="E1703" s="4"/>
      <c r="F1703" s="4"/>
      <c r="G1703" s="4"/>
    </row>
    <row r="1704" spans="5:7" x14ac:dyDescent="0.25">
      <c r="E1704" s="4"/>
      <c r="F1704" s="4"/>
      <c r="G1704" s="4"/>
    </row>
    <row r="1705" spans="5:7" x14ac:dyDescent="0.25">
      <c r="E1705" s="4"/>
      <c r="F1705" s="4"/>
      <c r="G1705" s="4"/>
    </row>
    <row r="1706" spans="5:7" x14ac:dyDescent="0.25">
      <c r="E1706" s="4"/>
      <c r="F1706" s="4"/>
      <c r="G1706" s="4"/>
    </row>
    <row r="1707" spans="5:7" x14ac:dyDescent="0.25">
      <c r="E1707" s="4"/>
      <c r="F1707" s="4"/>
      <c r="G1707" s="4"/>
    </row>
    <row r="1708" spans="5:7" x14ac:dyDescent="0.25">
      <c r="E1708" s="4"/>
      <c r="F1708" s="4"/>
      <c r="G1708" s="4"/>
    </row>
    <row r="1709" spans="5:7" x14ac:dyDescent="0.25">
      <c r="E1709" s="4"/>
      <c r="F1709" s="4"/>
      <c r="G1709" s="4"/>
    </row>
    <row r="1710" spans="5:7" x14ac:dyDescent="0.25">
      <c r="E1710" s="4"/>
      <c r="F1710" s="4"/>
      <c r="G1710" s="4"/>
    </row>
    <row r="1711" spans="5:7" x14ac:dyDescent="0.25">
      <c r="E1711" s="4"/>
      <c r="F1711" s="4"/>
      <c r="G1711" s="4"/>
    </row>
    <row r="1712" spans="5:7" x14ac:dyDescent="0.25">
      <c r="E1712" s="4"/>
      <c r="F1712" s="4"/>
      <c r="G1712" s="4"/>
    </row>
    <row r="1713" spans="5:7" x14ac:dyDescent="0.25">
      <c r="E1713" s="4"/>
      <c r="F1713" s="4"/>
      <c r="G1713" s="4"/>
    </row>
    <row r="1714" spans="5:7" x14ac:dyDescent="0.25">
      <c r="E1714" s="4"/>
      <c r="F1714" s="4"/>
      <c r="G1714" s="4"/>
    </row>
    <row r="1715" spans="5:7" x14ac:dyDescent="0.25">
      <c r="E1715" s="4"/>
      <c r="F1715" s="4"/>
      <c r="G1715" s="4"/>
    </row>
    <row r="1716" spans="5:7" x14ac:dyDescent="0.25">
      <c r="E1716" s="4"/>
      <c r="F1716" s="4"/>
      <c r="G1716" s="4"/>
    </row>
    <row r="1717" spans="5:7" x14ac:dyDescent="0.25">
      <c r="E1717" s="4"/>
      <c r="F1717" s="4"/>
      <c r="G1717" s="4"/>
    </row>
    <row r="1718" spans="5:7" x14ac:dyDescent="0.25">
      <c r="E1718" s="4"/>
      <c r="F1718" s="4"/>
      <c r="G1718" s="4"/>
    </row>
    <row r="1719" spans="5:7" x14ac:dyDescent="0.25">
      <c r="E1719" s="4"/>
      <c r="F1719" s="4"/>
      <c r="G1719" s="4"/>
    </row>
    <row r="1720" spans="5:7" x14ac:dyDescent="0.25">
      <c r="E1720" s="4"/>
      <c r="F1720" s="4"/>
      <c r="G1720" s="4"/>
    </row>
    <row r="1721" spans="5:7" x14ac:dyDescent="0.25">
      <c r="E1721" s="4"/>
      <c r="F1721" s="4"/>
      <c r="G1721" s="4"/>
    </row>
    <row r="1722" spans="5:7" x14ac:dyDescent="0.25">
      <c r="E1722" s="4"/>
      <c r="F1722" s="4"/>
      <c r="G1722" s="4"/>
    </row>
    <row r="1723" spans="5:7" x14ac:dyDescent="0.25">
      <c r="E1723" s="4"/>
      <c r="F1723" s="4"/>
      <c r="G1723" s="4"/>
    </row>
    <row r="1724" spans="5:7" x14ac:dyDescent="0.25">
      <c r="E1724" s="4"/>
      <c r="F1724" s="4"/>
      <c r="G1724" s="4"/>
    </row>
    <row r="1725" spans="5:7" x14ac:dyDescent="0.25">
      <c r="E1725" s="4"/>
      <c r="F1725" s="4"/>
      <c r="G1725" s="4"/>
    </row>
    <row r="1726" spans="5:7" x14ac:dyDescent="0.25">
      <c r="E1726" s="4"/>
      <c r="F1726" s="4"/>
      <c r="G1726" s="4"/>
    </row>
    <row r="1727" spans="5:7" x14ac:dyDescent="0.25">
      <c r="E1727" s="4"/>
      <c r="F1727" s="4"/>
      <c r="G1727" s="4"/>
    </row>
    <row r="1728" spans="5:7" x14ac:dyDescent="0.25">
      <c r="E1728" s="4"/>
      <c r="F1728" s="4"/>
      <c r="G1728" s="4"/>
    </row>
    <row r="1729" spans="5:7" x14ac:dyDescent="0.25">
      <c r="E1729" s="4"/>
      <c r="F1729" s="4"/>
      <c r="G1729" s="4"/>
    </row>
    <row r="1730" spans="5:7" x14ac:dyDescent="0.25">
      <c r="E1730" s="4"/>
      <c r="F1730" s="4"/>
      <c r="G1730" s="4"/>
    </row>
    <row r="1731" spans="5:7" x14ac:dyDescent="0.25">
      <c r="E1731" s="4"/>
      <c r="F1731" s="4"/>
      <c r="G1731" s="4"/>
    </row>
    <row r="1732" spans="5:7" x14ac:dyDescent="0.25">
      <c r="E1732" s="4"/>
      <c r="F1732" s="4"/>
      <c r="G1732" s="4"/>
    </row>
    <row r="1733" spans="5:7" x14ac:dyDescent="0.25">
      <c r="E1733" s="4"/>
      <c r="F1733" s="4"/>
      <c r="G1733" s="4"/>
    </row>
    <row r="1734" spans="5:7" x14ac:dyDescent="0.25">
      <c r="E1734" s="4"/>
      <c r="F1734" s="4"/>
      <c r="G1734" s="4"/>
    </row>
    <row r="1735" spans="5:7" x14ac:dyDescent="0.25">
      <c r="E1735" s="4"/>
      <c r="F1735" s="4"/>
      <c r="G1735" s="4"/>
    </row>
    <row r="1736" spans="5:7" x14ac:dyDescent="0.25">
      <c r="E1736" s="4"/>
      <c r="F1736" s="4"/>
      <c r="G1736" s="4"/>
    </row>
    <row r="1737" spans="5:7" x14ac:dyDescent="0.25">
      <c r="E1737" s="4"/>
      <c r="F1737" s="4"/>
      <c r="G1737" s="4"/>
    </row>
    <row r="1738" spans="5:7" x14ac:dyDescent="0.25">
      <c r="E1738" s="4"/>
      <c r="F1738" s="4"/>
      <c r="G1738" s="4"/>
    </row>
    <row r="1739" spans="5:7" x14ac:dyDescent="0.25">
      <c r="E1739" s="4"/>
      <c r="F1739" s="4"/>
      <c r="G1739" s="4"/>
    </row>
    <row r="1740" spans="5:7" x14ac:dyDescent="0.25">
      <c r="E1740" s="4"/>
      <c r="F1740" s="4"/>
      <c r="G1740" s="4"/>
    </row>
    <row r="1741" spans="5:7" x14ac:dyDescent="0.25">
      <c r="E1741" s="4"/>
      <c r="F1741" s="4"/>
      <c r="G1741" s="4"/>
    </row>
    <row r="1742" spans="5:7" x14ac:dyDescent="0.25">
      <c r="E1742" s="4"/>
      <c r="F1742" s="4"/>
      <c r="G1742" s="4"/>
    </row>
    <row r="1743" spans="5:7" x14ac:dyDescent="0.25">
      <c r="E1743" s="4"/>
      <c r="F1743" s="4"/>
      <c r="G1743" s="4"/>
    </row>
    <row r="1744" spans="5:7" x14ac:dyDescent="0.25">
      <c r="E1744" s="4"/>
      <c r="F1744" s="4"/>
      <c r="G1744" s="4"/>
    </row>
    <row r="1745" spans="5:7" x14ac:dyDescent="0.25">
      <c r="E1745" s="4"/>
      <c r="F1745" s="4"/>
      <c r="G1745" s="4"/>
    </row>
    <row r="1746" spans="5:7" x14ac:dyDescent="0.25">
      <c r="E1746" s="4"/>
      <c r="F1746" s="4"/>
      <c r="G1746" s="4"/>
    </row>
    <row r="1747" spans="5:7" x14ac:dyDescent="0.25">
      <c r="E1747" s="4"/>
      <c r="F1747" s="4"/>
      <c r="G1747" s="4"/>
    </row>
    <row r="1748" spans="5:7" x14ac:dyDescent="0.25">
      <c r="E1748" s="4"/>
      <c r="F1748" s="4"/>
      <c r="G1748" s="4"/>
    </row>
    <row r="1749" spans="5:7" x14ac:dyDescent="0.25">
      <c r="E1749" s="4"/>
      <c r="F1749" s="4"/>
      <c r="G1749" s="4"/>
    </row>
    <row r="1750" spans="5:7" x14ac:dyDescent="0.25">
      <c r="E1750" s="4"/>
      <c r="F1750" s="4"/>
      <c r="G1750" s="4"/>
    </row>
    <row r="1751" spans="5:7" x14ac:dyDescent="0.25">
      <c r="E1751" s="4"/>
      <c r="F1751" s="4"/>
      <c r="G1751" s="4"/>
    </row>
    <row r="1752" spans="5:7" x14ac:dyDescent="0.25">
      <c r="E1752" s="4"/>
      <c r="F1752" s="4"/>
      <c r="G1752" s="4"/>
    </row>
    <row r="1753" spans="5:7" x14ac:dyDescent="0.25">
      <c r="E1753" s="4"/>
      <c r="F1753" s="4"/>
      <c r="G1753" s="4"/>
    </row>
    <row r="1754" spans="5:7" x14ac:dyDescent="0.25">
      <c r="E1754" s="4"/>
      <c r="F1754" s="4"/>
      <c r="G1754" s="4"/>
    </row>
    <row r="1755" spans="5:7" x14ac:dyDescent="0.25">
      <c r="E1755" s="4"/>
      <c r="F1755" s="4"/>
      <c r="G1755" s="4"/>
    </row>
    <row r="1756" spans="5:7" x14ac:dyDescent="0.25">
      <c r="E1756" s="4"/>
      <c r="F1756" s="4"/>
      <c r="G1756" s="4"/>
    </row>
    <row r="1757" spans="5:7" x14ac:dyDescent="0.25">
      <c r="E1757" s="4"/>
      <c r="F1757" s="4"/>
      <c r="G1757" s="4"/>
    </row>
    <row r="1758" spans="5:7" x14ac:dyDescent="0.25">
      <c r="E1758" s="4"/>
      <c r="F1758" s="4"/>
      <c r="G1758" s="4"/>
    </row>
    <row r="1759" spans="5:7" x14ac:dyDescent="0.25">
      <c r="E1759" s="4"/>
      <c r="F1759" s="4"/>
      <c r="G1759" s="4"/>
    </row>
    <row r="1760" spans="5:7" x14ac:dyDescent="0.25">
      <c r="E1760" s="4"/>
      <c r="F1760" s="4"/>
      <c r="G1760" s="4"/>
    </row>
    <row r="1761" spans="5:7" x14ac:dyDescent="0.25">
      <c r="E1761" s="4"/>
      <c r="F1761" s="4"/>
      <c r="G1761" s="4"/>
    </row>
    <row r="1762" spans="5:7" x14ac:dyDescent="0.25">
      <c r="E1762" s="4"/>
      <c r="F1762" s="4"/>
      <c r="G1762" s="4"/>
    </row>
    <row r="1763" spans="5:7" x14ac:dyDescent="0.25">
      <c r="E1763" s="4"/>
      <c r="F1763" s="4"/>
      <c r="G1763" s="4"/>
    </row>
    <row r="1764" spans="5:7" x14ac:dyDescent="0.25">
      <c r="E1764" s="4"/>
      <c r="F1764" s="4"/>
      <c r="G1764" s="4"/>
    </row>
    <row r="1765" spans="5:7" x14ac:dyDescent="0.25">
      <c r="E1765" s="4"/>
      <c r="F1765" s="4"/>
      <c r="G1765" s="4"/>
    </row>
    <row r="1766" spans="5:7" x14ac:dyDescent="0.25">
      <c r="E1766" s="4"/>
      <c r="F1766" s="4"/>
      <c r="G1766" s="4"/>
    </row>
    <row r="1767" spans="5:7" x14ac:dyDescent="0.25">
      <c r="E1767" s="4"/>
      <c r="F1767" s="4"/>
      <c r="G1767" s="4"/>
    </row>
    <row r="1768" spans="5:7" x14ac:dyDescent="0.25">
      <c r="E1768" s="4"/>
      <c r="F1768" s="4"/>
      <c r="G1768" s="4"/>
    </row>
    <row r="1769" spans="5:7" x14ac:dyDescent="0.25">
      <c r="E1769" s="4"/>
      <c r="F1769" s="4"/>
      <c r="G1769" s="4"/>
    </row>
    <row r="1770" spans="5:7" x14ac:dyDescent="0.25">
      <c r="E1770" s="4"/>
      <c r="F1770" s="4"/>
      <c r="G1770" s="4"/>
    </row>
    <row r="1771" spans="5:7" x14ac:dyDescent="0.25">
      <c r="E1771" s="4"/>
      <c r="F1771" s="4"/>
      <c r="G1771" s="4"/>
    </row>
    <row r="1772" spans="5:7" x14ac:dyDescent="0.25">
      <c r="E1772" s="4"/>
      <c r="F1772" s="4"/>
      <c r="G1772" s="4"/>
    </row>
    <row r="1773" spans="5:7" x14ac:dyDescent="0.25">
      <c r="E1773" s="4"/>
      <c r="F1773" s="4"/>
      <c r="G1773" s="4"/>
    </row>
    <row r="1774" spans="5:7" x14ac:dyDescent="0.25">
      <c r="E1774" s="4"/>
      <c r="F1774" s="4"/>
      <c r="G1774" s="4"/>
    </row>
    <row r="1775" spans="5:7" x14ac:dyDescent="0.25">
      <c r="E1775" s="4"/>
      <c r="F1775" s="4"/>
      <c r="G1775" s="4"/>
    </row>
    <row r="1776" spans="5:7" x14ac:dyDescent="0.25">
      <c r="E1776" s="4"/>
      <c r="F1776" s="4"/>
      <c r="G1776" s="4"/>
    </row>
    <row r="1777" spans="5:7" x14ac:dyDescent="0.25">
      <c r="E1777" s="4"/>
      <c r="F1777" s="4"/>
      <c r="G1777" s="4"/>
    </row>
    <row r="1778" spans="5:7" x14ac:dyDescent="0.25">
      <c r="E1778" s="4"/>
      <c r="F1778" s="4"/>
      <c r="G1778" s="4"/>
    </row>
    <row r="1779" spans="5:7" x14ac:dyDescent="0.25">
      <c r="E1779" s="4"/>
      <c r="F1779" s="4"/>
      <c r="G1779" s="4"/>
    </row>
    <row r="1780" spans="5:7" x14ac:dyDescent="0.25">
      <c r="E1780" s="4"/>
      <c r="F1780" s="4"/>
      <c r="G1780" s="4"/>
    </row>
    <row r="1781" spans="5:7" x14ac:dyDescent="0.25">
      <c r="E1781" s="4"/>
      <c r="F1781" s="4"/>
      <c r="G1781" s="4"/>
    </row>
    <row r="1782" spans="5:7" x14ac:dyDescent="0.25">
      <c r="E1782" s="4"/>
      <c r="F1782" s="4"/>
      <c r="G1782" s="4"/>
    </row>
    <row r="1783" spans="5:7" x14ac:dyDescent="0.25">
      <c r="E1783" s="4"/>
      <c r="F1783" s="4"/>
      <c r="G1783" s="4"/>
    </row>
    <row r="1784" spans="5:7" x14ac:dyDescent="0.25">
      <c r="E1784" s="4"/>
      <c r="F1784" s="4"/>
      <c r="G1784" s="4"/>
    </row>
    <row r="1785" spans="5:7" x14ac:dyDescent="0.25">
      <c r="E1785" s="4"/>
      <c r="F1785" s="4"/>
      <c r="G1785" s="4"/>
    </row>
    <row r="1786" spans="5:7" x14ac:dyDescent="0.25">
      <c r="E1786" s="4"/>
      <c r="F1786" s="4"/>
      <c r="G1786" s="4"/>
    </row>
    <row r="1787" spans="5:7" x14ac:dyDescent="0.25">
      <c r="E1787" s="4"/>
      <c r="F1787" s="4"/>
      <c r="G1787" s="4"/>
    </row>
    <row r="1788" spans="5:7" x14ac:dyDescent="0.25">
      <c r="E1788" s="4"/>
      <c r="F1788" s="4"/>
      <c r="G1788" s="4"/>
    </row>
    <row r="1789" spans="5:7" x14ac:dyDescent="0.25">
      <c r="E1789" s="4"/>
      <c r="F1789" s="4"/>
      <c r="G1789" s="4"/>
    </row>
    <row r="1790" spans="5:7" x14ac:dyDescent="0.25">
      <c r="E1790" s="4"/>
      <c r="F1790" s="4"/>
      <c r="G1790" s="4"/>
    </row>
    <row r="1791" spans="5:7" x14ac:dyDescent="0.25">
      <c r="E1791" s="4"/>
      <c r="F1791" s="4"/>
      <c r="G1791" s="4"/>
    </row>
    <row r="1792" spans="5:7" x14ac:dyDescent="0.25">
      <c r="E1792" s="4"/>
      <c r="F1792" s="4"/>
      <c r="G1792" s="4"/>
    </row>
    <row r="1793" spans="5:7" x14ac:dyDescent="0.25">
      <c r="E1793" s="4"/>
      <c r="F1793" s="4"/>
      <c r="G1793" s="4"/>
    </row>
    <row r="1794" spans="5:7" x14ac:dyDescent="0.25">
      <c r="E1794" s="4"/>
      <c r="F1794" s="4"/>
      <c r="G1794" s="4"/>
    </row>
    <row r="1795" spans="5:7" x14ac:dyDescent="0.25">
      <c r="E1795" s="4"/>
      <c r="F1795" s="4"/>
      <c r="G1795" s="4"/>
    </row>
    <row r="1796" spans="5:7" x14ac:dyDescent="0.25">
      <c r="E1796" s="4"/>
      <c r="F1796" s="4"/>
      <c r="G1796" s="4"/>
    </row>
    <row r="1797" spans="5:7" x14ac:dyDescent="0.25">
      <c r="E1797" s="4"/>
      <c r="F1797" s="4"/>
      <c r="G1797" s="4"/>
    </row>
    <row r="1798" spans="5:7" x14ac:dyDescent="0.25">
      <c r="E1798" s="4"/>
      <c r="F1798" s="4"/>
      <c r="G1798" s="4"/>
    </row>
    <row r="1799" spans="5:7" x14ac:dyDescent="0.25">
      <c r="E1799" s="4"/>
      <c r="F1799" s="4"/>
      <c r="G1799" s="4"/>
    </row>
    <row r="1800" spans="5:7" x14ac:dyDescent="0.25">
      <c r="E1800" s="4"/>
      <c r="F1800" s="4"/>
      <c r="G1800" s="4"/>
    </row>
    <row r="1801" spans="5:7" x14ac:dyDescent="0.25">
      <c r="E1801" s="4"/>
      <c r="F1801" s="4"/>
      <c r="G1801" s="4"/>
    </row>
    <row r="1802" spans="5:7" x14ac:dyDescent="0.25">
      <c r="E1802" s="4"/>
      <c r="F1802" s="4"/>
      <c r="G1802" s="4"/>
    </row>
    <row r="1803" spans="5:7" x14ac:dyDescent="0.25">
      <c r="E1803" s="4"/>
      <c r="F1803" s="4"/>
      <c r="G1803" s="4"/>
    </row>
    <row r="1804" spans="5:7" x14ac:dyDescent="0.25">
      <c r="E1804" s="4"/>
      <c r="F1804" s="4"/>
      <c r="G1804" s="4"/>
    </row>
    <row r="1805" spans="5:7" x14ac:dyDescent="0.25">
      <c r="E1805" s="4"/>
      <c r="F1805" s="4"/>
      <c r="G1805" s="4"/>
    </row>
    <row r="1806" spans="5:7" x14ac:dyDescent="0.25">
      <c r="E1806" s="4"/>
      <c r="F1806" s="4"/>
      <c r="G1806" s="4"/>
    </row>
    <row r="1807" spans="5:7" x14ac:dyDescent="0.25">
      <c r="E1807" s="4"/>
      <c r="F1807" s="4"/>
      <c r="G1807" s="4"/>
    </row>
    <row r="1808" spans="5:7" x14ac:dyDescent="0.25">
      <c r="E1808" s="4"/>
      <c r="F1808" s="4"/>
      <c r="G1808" s="4"/>
    </row>
    <row r="1809" spans="5:7" x14ac:dyDescent="0.25">
      <c r="E1809" s="4"/>
      <c r="F1809" s="4"/>
      <c r="G1809" s="4"/>
    </row>
    <row r="1810" spans="5:7" x14ac:dyDescent="0.25">
      <c r="E1810" s="4"/>
      <c r="F1810" s="4"/>
      <c r="G1810" s="4"/>
    </row>
    <row r="1811" spans="5:7" x14ac:dyDescent="0.25">
      <c r="E1811" s="4"/>
      <c r="F1811" s="4"/>
      <c r="G1811" s="4"/>
    </row>
    <row r="1812" spans="5:7" x14ac:dyDescent="0.25">
      <c r="E1812" s="4"/>
      <c r="F1812" s="4"/>
      <c r="G1812" s="4"/>
    </row>
    <row r="1813" spans="5:7" x14ac:dyDescent="0.25">
      <c r="E1813" s="4"/>
      <c r="F1813" s="4"/>
      <c r="G1813" s="4"/>
    </row>
    <row r="1814" spans="5:7" x14ac:dyDescent="0.25">
      <c r="E1814" s="4"/>
      <c r="F1814" s="4"/>
      <c r="G1814" s="4"/>
    </row>
    <row r="1815" spans="5:7" x14ac:dyDescent="0.25">
      <c r="E1815" s="4"/>
      <c r="F1815" s="4"/>
      <c r="G1815" s="4"/>
    </row>
    <row r="1816" spans="5:7" x14ac:dyDescent="0.25">
      <c r="E1816" s="4"/>
      <c r="F1816" s="4"/>
      <c r="G1816" s="4"/>
    </row>
    <row r="1817" spans="5:7" x14ac:dyDescent="0.25">
      <c r="E1817" s="4"/>
      <c r="F1817" s="4"/>
      <c r="G1817" s="4"/>
    </row>
    <row r="1818" spans="5:7" x14ac:dyDescent="0.25">
      <c r="E1818" s="4"/>
      <c r="F1818" s="4"/>
      <c r="G1818" s="4"/>
    </row>
    <row r="1819" spans="5:7" x14ac:dyDescent="0.25">
      <c r="E1819" s="4"/>
      <c r="F1819" s="4"/>
      <c r="G1819" s="4"/>
    </row>
    <row r="1820" spans="5:7" x14ac:dyDescent="0.25">
      <c r="E1820" s="4"/>
      <c r="F1820" s="4"/>
      <c r="G1820" s="4"/>
    </row>
    <row r="1821" spans="5:7" x14ac:dyDescent="0.25">
      <c r="E1821" s="4"/>
      <c r="F1821" s="4"/>
      <c r="G1821" s="4"/>
    </row>
    <row r="1822" spans="5:7" x14ac:dyDescent="0.25">
      <c r="E1822" s="4"/>
      <c r="F1822" s="4"/>
      <c r="G1822" s="4"/>
    </row>
    <row r="1823" spans="5:7" x14ac:dyDescent="0.25">
      <c r="E1823" s="4"/>
      <c r="F1823" s="4"/>
      <c r="G1823" s="4"/>
    </row>
    <row r="1824" spans="5:7" x14ac:dyDescent="0.25">
      <c r="E1824" s="4"/>
      <c r="F1824" s="4"/>
      <c r="G1824" s="4"/>
    </row>
    <row r="1825" spans="5:7" x14ac:dyDescent="0.25">
      <c r="E1825" s="4"/>
      <c r="F1825" s="4"/>
      <c r="G1825" s="4"/>
    </row>
    <row r="1826" spans="5:7" x14ac:dyDescent="0.25">
      <c r="E1826" s="4"/>
      <c r="F1826" s="4"/>
      <c r="G1826" s="4"/>
    </row>
    <row r="1827" spans="5:7" x14ac:dyDescent="0.25">
      <c r="E1827" s="4"/>
      <c r="F1827" s="4"/>
      <c r="G1827" s="4"/>
    </row>
    <row r="1828" spans="5:7" x14ac:dyDescent="0.25">
      <c r="E1828" s="4"/>
      <c r="F1828" s="4"/>
      <c r="G1828" s="4"/>
    </row>
    <row r="1829" spans="5:7" x14ac:dyDescent="0.25">
      <c r="E1829" s="4"/>
      <c r="F1829" s="4"/>
      <c r="G1829" s="4"/>
    </row>
    <row r="1830" spans="5:7" x14ac:dyDescent="0.25">
      <c r="E1830" s="4"/>
      <c r="F1830" s="4"/>
      <c r="G1830" s="4"/>
    </row>
    <row r="1831" spans="5:7" x14ac:dyDescent="0.25">
      <c r="E1831" s="4"/>
      <c r="F1831" s="4"/>
      <c r="G1831" s="4"/>
    </row>
    <row r="1832" spans="5:7" x14ac:dyDescent="0.25">
      <c r="E1832" s="4"/>
      <c r="F1832" s="4"/>
      <c r="G1832" s="4"/>
    </row>
    <row r="1833" spans="5:7" x14ac:dyDescent="0.25">
      <c r="E1833" s="4"/>
      <c r="F1833" s="4"/>
      <c r="G1833" s="4"/>
    </row>
    <row r="1834" spans="5:7" x14ac:dyDescent="0.25">
      <c r="E1834" s="4"/>
      <c r="F1834" s="4"/>
      <c r="G1834" s="4"/>
    </row>
    <row r="1835" spans="5:7" x14ac:dyDescent="0.25">
      <c r="E1835" s="4"/>
      <c r="F1835" s="4"/>
      <c r="G1835" s="4"/>
    </row>
    <row r="1836" spans="5:7" x14ac:dyDescent="0.25">
      <c r="E1836" s="4"/>
      <c r="F1836" s="4"/>
      <c r="G1836" s="4"/>
    </row>
    <row r="1837" spans="5:7" x14ac:dyDescent="0.25">
      <c r="E1837" s="4"/>
      <c r="F1837" s="4"/>
      <c r="G1837" s="4"/>
    </row>
    <row r="1838" spans="5:7" x14ac:dyDescent="0.25">
      <c r="E1838" s="4"/>
      <c r="F1838" s="4"/>
      <c r="G1838" s="4"/>
    </row>
    <row r="1839" spans="5:7" x14ac:dyDescent="0.25">
      <c r="E1839" s="4"/>
      <c r="F1839" s="4"/>
      <c r="G1839" s="4"/>
    </row>
    <row r="1840" spans="5:7" x14ac:dyDescent="0.25">
      <c r="E1840" s="4"/>
      <c r="F1840" s="4"/>
      <c r="G1840" s="4"/>
    </row>
    <row r="1841" spans="5:7" x14ac:dyDescent="0.25">
      <c r="E1841" s="4"/>
      <c r="F1841" s="4"/>
      <c r="G1841" s="4"/>
    </row>
    <row r="1842" spans="5:7" x14ac:dyDescent="0.25">
      <c r="E1842" s="4"/>
      <c r="F1842" s="4"/>
      <c r="G1842" s="4"/>
    </row>
    <row r="1843" spans="5:7" x14ac:dyDescent="0.25">
      <c r="E1843" s="4"/>
      <c r="F1843" s="4"/>
      <c r="G1843" s="4"/>
    </row>
    <row r="1844" spans="5:7" x14ac:dyDescent="0.25">
      <c r="E1844" s="4"/>
      <c r="F1844" s="4"/>
      <c r="G1844" s="4"/>
    </row>
    <row r="1845" spans="5:7" x14ac:dyDescent="0.25">
      <c r="E1845" s="4"/>
      <c r="F1845" s="4"/>
      <c r="G1845" s="4"/>
    </row>
    <row r="1846" spans="5:7" x14ac:dyDescent="0.25">
      <c r="E1846" s="4"/>
      <c r="F1846" s="4"/>
      <c r="G1846" s="4"/>
    </row>
    <row r="1847" spans="5:7" x14ac:dyDescent="0.25">
      <c r="E1847" s="4"/>
      <c r="F1847" s="4"/>
      <c r="G1847" s="4"/>
    </row>
    <row r="1848" spans="5:7" x14ac:dyDescent="0.25">
      <c r="E1848" s="4"/>
      <c r="F1848" s="4"/>
      <c r="G1848" s="4"/>
    </row>
    <row r="1849" spans="5:7" x14ac:dyDescent="0.25">
      <c r="E1849" s="4"/>
      <c r="F1849" s="4"/>
      <c r="G1849" s="4"/>
    </row>
    <row r="1850" spans="5:7" x14ac:dyDescent="0.25">
      <c r="E1850" s="4"/>
      <c r="F1850" s="4"/>
      <c r="G1850" s="4"/>
    </row>
    <row r="1851" spans="5:7" x14ac:dyDescent="0.25">
      <c r="E1851" s="4"/>
      <c r="F1851" s="4"/>
      <c r="G1851" s="4"/>
    </row>
    <row r="1852" spans="5:7" x14ac:dyDescent="0.25">
      <c r="E1852" s="4"/>
      <c r="F1852" s="4"/>
      <c r="G1852" s="4"/>
    </row>
    <row r="1853" spans="5:7" x14ac:dyDescent="0.25">
      <c r="E1853" s="4"/>
      <c r="F1853" s="4"/>
      <c r="G1853" s="4"/>
    </row>
    <row r="1854" spans="5:7" x14ac:dyDescent="0.25">
      <c r="E1854" s="4"/>
      <c r="F1854" s="4"/>
      <c r="G1854" s="4"/>
    </row>
    <row r="1855" spans="5:7" x14ac:dyDescent="0.25">
      <c r="E1855" s="4"/>
      <c r="F1855" s="4"/>
      <c r="G1855" s="4"/>
    </row>
    <row r="1856" spans="5:7" x14ac:dyDescent="0.25">
      <c r="E1856" s="4"/>
      <c r="F1856" s="4"/>
      <c r="G1856" s="4"/>
    </row>
    <row r="1857" spans="5:7" x14ac:dyDescent="0.25">
      <c r="E1857" s="4"/>
      <c r="F1857" s="4"/>
      <c r="G1857" s="4"/>
    </row>
    <row r="1858" spans="5:7" x14ac:dyDescent="0.25">
      <c r="E1858" s="4"/>
      <c r="F1858" s="4"/>
      <c r="G1858" s="4"/>
    </row>
    <row r="1859" spans="5:7" x14ac:dyDescent="0.25">
      <c r="E1859" s="4"/>
      <c r="F1859" s="4"/>
      <c r="G1859" s="4"/>
    </row>
    <row r="1860" spans="5:7" x14ac:dyDescent="0.25">
      <c r="E1860" s="4"/>
      <c r="F1860" s="4"/>
      <c r="G1860" s="4"/>
    </row>
    <row r="1861" spans="5:7" x14ac:dyDescent="0.25">
      <c r="E1861" s="4"/>
      <c r="F1861" s="4"/>
      <c r="G1861" s="4"/>
    </row>
    <row r="1862" spans="5:7" x14ac:dyDescent="0.25">
      <c r="E1862" s="4"/>
      <c r="F1862" s="4"/>
      <c r="G1862" s="4"/>
    </row>
    <row r="1863" spans="5:7" x14ac:dyDescent="0.25">
      <c r="E1863" s="4"/>
      <c r="F1863" s="4"/>
      <c r="G1863" s="4"/>
    </row>
    <row r="1864" spans="5:7" x14ac:dyDescent="0.25">
      <c r="E1864" s="4"/>
      <c r="F1864" s="4"/>
      <c r="G1864" s="4"/>
    </row>
    <row r="1865" spans="5:7" x14ac:dyDescent="0.25">
      <c r="E1865" s="4"/>
      <c r="F1865" s="4"/>
      <c r="G1865" s="4"/>
    </row>
    <row r="1866" spans="5:7" x14ac:dyDescent="0.25">
      <c r="E1866" s="4"/>
      <c r="F1866" s="4"/>
      <c r="G1866" s="4"/>
    </row>
    <row r="1867" spans="5:7" x14ac:dyDescent="0.25">
      <c r="E1867" s="4"/>
      <c r="F1867" s="4"/>
      <c r="G1867" s="4"/>
    </row>
    <row r="1868" spans="5:7" x14ac:dyDescent="0.25">
      <c r="E1868" s="4"/>
      <c r="F1868" s="4"/>
      <c r="G1868" s="4"/>
    </row>
    <row r="1869" spans="5:7" x14ac:dyDescent="0.25">
      <c r="E1869" s="4"/>
      <c r="F1869" s="4"/>
      <c r="G1869" s="4"/>
    </row>
    <row r="1870" spans="5:7" x14ac:dyDescent="0.25">
      <c r="E1870" s="4"/>
      <c r="F1870" s="4"/>
      <c r="G1870" s="4"/>
    </row>
    <row r="1871" spans="5:7" x14ac:dyDescent="0.25">
      <c r="E1871" s="4"/>
      <c r="F1871" s="4"/>
      <c r="G1871" s="4"/>
    </row>
    <row r="1872" spans="5:7" x14ac:dyDescent="0.25">
      <c r="E1872" s="4"/>
      <c r="F1872" s="4"/>
      <c r="G1872" s="4"/>
    </row>
    <row r="1873" spans="5:7" x14ac:dyDescent="0.25">
      <c r="E1873" s="4"/>
      <c r="F1873" s="4"/>
      <c r="G1873" s="4"/>
    </row>
    <row r="1874" spans="5:7" x14ac:dyDescent="0.25">
      <c r="E1874" s="4"/>
      <c r="F1874" s="4"/>
      <c r="G1874" s="4"/>
    </row>
    <row r="1875" spans="5:7" x14ac:dyDescent="0.25">
      <c r="E1875" s="4"/>
      <c r="F1875" s="4"/>
      <c r="G1875" s="4"/>
    </row>
    <row r="1876" spans="5:7" x14ac:dyDescent="0.25">
      <c r="E1876" s="4"/>
      <c r="F1876" s="4"/>
      <c r="G1876" s="4"/>
    </row>
    <row r="1877" spans="5:7" x14ac:dyDescent="0.25">
      <c r="E1877" s="4"/>
      <c r="F1877" s="4"/>
      <c r="G1877" s="4"/>
    </row>
    <row r="1878" spans="5:7" x14ac:dyDescent="0.25">
      <c r="E1878" s="4"/>
      <c r="F1878" s="4"/>
      <c r="G1878" s="4"/>
    </row>
    <row r="1879" spans="5:7" x14ac:dyDescent="0.25">
      <c r="E1879" s="4"/>
      <c r="F1879" s="4"/>
      <c r="G1879" s="4"/>
    </row>
    <row r="1880" spans="5:7" x14ac:dyDescent="0.25">
      <c r="E1880" s="4"/>
      <c r="F1880" s="4"/>
      <c r="G1880" s="4"/>
    </row>
    <row r="1881" spans="5:7" x14ac:dyDescent="0.25">
      <c r="E1881" s="4"/>
      <c r="F1881" s="4"/>
      <c r="G1881" s="4"/>
    </row>
    <row r="1882" spans="5:7" x14ac:dyDescent="0.25">
      <c r="E1882" s="4"/>
      <c r="F1882" s="4"/>
      <c r="G1882" s="4"/>
    </row>
    <row r="1883" spans="5:7" x14ac:dyDescent="0.25">
      <c r="E1883" s="4"/>
      <c r="F1883" s="4"/>
      <c r="G1883" s="4"/>
    </row>
    <row r="1884" spans="5:7" x14ac:dyDescent="0.25">
      <c r="E1884" s="4"/>
      <c r="F1884" s="4"/>
      <c r="G1884" s="4"/>
    </row>
    <row r="1885" spans="5:7" x14ac:dyDescent="0.25">
      <c r="E1885" s="4"/>
      <c r="F1885" s="4"/>
      <c r="G1885" s="4"/>
    </row>
    <row r="1886" spans="5:7" x14ac:dyDescent="0.25">
      <c r="E1886" s="4"/>
      <c r="F1886" s="4"/>
      <c r="G1886" s="4"/>
    </row>
    <row r="1887" spans="5:7" x14ac:dyDescent="0.25">
      <c r="E1887" s="4"/>
      <c r="F1887" s="4"/>
      <c r="G1887" s="4"/>
    </row>
    <row r="1888" spans="5:7" x14ac:dyDescent="0.25">
      <c r="E1888" s="4"/>
      <c r="F1888" s="4"/>
      <c r="G1888" s="4"/>
    </row>
    <row r="1889" spans="5:7" x14ac:dyDescent="0.25">
      <c r="E1889" s="4"/>
      <c r="F1889" s="4"/>
      <c r="G1889" s="4"/>
    </row>
    <row r="1890" spans="5:7" x14ac:dyDescent="0.25">
      <c r="E1890" s="4"/>
      <c r="F1890" s="4"/>
      <c r="G1890" s="4"/>
    </row>
    <row r="1891" spans="5:7" x14ac:dyDescent="0.25">
      <c r="E1891" s="4"/>
      <c r="F1891" s="4"/>
      <c r="G1891" s="4"/>
    </row>
    <row r="1892" spans="5:7" x14ac:dyDescent="0.25">
      <c r="E1892" s="4"/>
      <c r="F1892" s="4"/>
      <c r="G1892" s="4"/>
    </row>
    <row r="1893" spans="5:7" x14ac:dyDescent="0.25">
      <c r="E1893" s="4"/>
      <c r="F1893" s="4"/>
      <c r="G1893" s="4"/>
    </row>
    <row r="1894" spans="5:7" x14ac:dyDescent="0.25">
      <c r="E1894" s="4"/>
      <c r="F1894" s="4"/>
      <c r="G1894" s="4"/>
    </row>
    <row r="1895" spans="5:7" x14ac:dyDescent="0.25">
      <c r="E1895" s="4"/>
      <c r="F1895" s="4"/>
      <c r="G1895" s="4"/>
    </row>
    <row r="1896" spans="5:7" x14ac:dyDescent="0.25">
      <c r="E1896" s="4"/>
      <c r="F1896" s="4"/>
      <c r="G1896" s="4"/>
    </row>
    <row r="1897" spans="5:7" x14ac:dyDescent="0.25">
      <c r="E1897" s="4"/>
      <c r="F1897" s="4"/>
      <c r="G1897" s="4"/>
    </row>
    <row r="1898" spans="5:7" x14ac:dyDescent="0.25">
      <c r="E1898" s="4"/>
      <c r="F1898" s="4"/>
      <c r="G1898" s="4"/>
    </row>
    <row r="1899" spans="5:7" x14ac:dyDescent="0.25">
      <c r="E1899" s="4"/>
      <c r="F1899" s="4"/>
      <c r="G1899" s="4"/>
    </row>
    <row r="1900" spans="5:7" x14ac:dyDescent="0.25">
      <c r="E1900" s="4"/>
      <c r="F1900" s="4"/>
      <c r="G1900" s="4"/>
    </row>
    <row r="1901" spans="5:7" x14ac:dyDescent="0.25">
      <c r="E1901" s="4"/>
      <c r="F1901" s="4"/>
      <c r="G1901" s="4"/>
    </row>
    <row r="1902" spans="5:7" x14ac:dyDescent="0.25">
      <c r="E1902" s="4"/>
      <c r="F1902" s="4"/>
      <c r="G1902" s="4"/>
    </row>
    <row r="1903" spans="5:7" x14ac:dyDescent="0.25">
      <c r="E1903" s="4"/>
      <c r="F1903" s="4"/>
      <c r="G1903" s="4"/>
    </row>
    <row r="1904" spans="5:7" x14ac:dyDescent="0.25">
      <c r="E1904" s="4"/>
      <c r="F1904" s="4"/>
      <c r="G1904" s="4"/>
    </row>
    <row r="1905" spans="5:7" x14ac:dyDescent="0.25">
      <c r="E1905" s="4"/>
      <c r="F1905" s="4"/>
      <c r="G1905" s="4"/>
    </row>
    <row r="1906" spans="5:7" x14ac:dyDescent="0.25">
      <c r="E1906" s="4"/>
      <c r="F1906" s="4"/>
      <c r="G1906" s="4"/>
    </row>
    <row r="1907" spans="5:7" x14ac:dyDescent="0.25">
      <c r="E1907" s="4"/>
      <c r="F1907" s="4"/>
      <c r="G1907" s="4"/>
    </row>
    <row r="1908" spans="5:7" x14ac:dyDescent="0.25">
      <c r="E1908" s="4"/>
      <c r="F1908" s="4"/>
      <c r="G1908" s="4"/>
    </row>
    <row r="1909" spans="5:7" x14ac:dyDescent="0.25">
      <c r="E1909" s="4"/>
      <c r="F1909" s="4"/>
      <c r="G1909" s="4"/>
    </row>
    <row r="1910" spans="5:7" x14ac:dyDescent="0.25">
      <c r="E1910" s="4"/>
      <c r="F1910" s="4"/>
      <c r="G1910" s="4"/>
    </row>
    <row r="1911" spans="5:7" x14ac:dyDescent="0.25">
      <c r="E1911" s="4"/>
      <c r="F1911" s="4"/>
      <c r="G1911" s="4"/>
    </row>
    <row r="1912" spans="5:7" x14ac:dyDescent="0.25">
      <c r="E1912" s="4"/>
      <c r="F1912" s="4"/>
      <c r="G1912" s="4"/>
    </row>
    <row r="1913" spans="5:7" x14ac:dyDescent="0.25">
      <c r="E1913" s="4"/>
      <c r="F1913" s="4"/>
      <c r="G1913" s="4"/>
    </row>
    <row r="1914" spans="5:7" x14ac:dyDescent="0.25">
      <c r="E1914" s="4"/>
      <c r="F1914" s="4"/>
      <c r="G1914" s="4"/>
    </row>
    <row r="1915" spans="5:7" x14ac:dyDescent="0.25">
      <c r="E1915" s="4"/>
      <c r="F1915" s="4"/>
      <c r="G1915" s="4"/>
    </row>
    <row r="1916" spans="5:7" x14ac:dyDescent="0.25">
      <c r="E1916" s="4"/>
      <c r="F1916" s="4"/>
      <c r="G1916" s="4"/>
    </row>
    <row r="1917" spans="5:7" x14ac:dyDescent="0.25">
      <c r="E1917" s="4"/>
      <c r="F1917" s="4"/>
      <c r="G1917" s="4"/>
    </row>
    <row r="1918" spans="5:7" x14ac:dyDescent="0.25">
      <c r="E1918" s="4"/>
      <c r="F1918" s="4"/>
      <c r="G1918" s="4"/>
    </row>
    <row r="1919" spans="5:7" x14ac:dyDescent="0.25">
      <c r="E1919" s="4"/>
      <c r="F1919" s="4"/>
      <c r="G1919" s="4"/>
    </row>
    <row r="1920" spans="5:7" x14ac:dyDescent="0.25">
      <c r="E1920" s="4"/>
      <c r="F1920" s="4"/>
      <c r="G1920" s="4"/>
    </row>
    <row r="1921" spans="5:7" x14ac:dyDescent="0.25">
      <c r="E1921" s="4"/>
      <c r="F1921" s="4"/>
      <c r="G1921" s="4"/>
    </row>
    <row r="1922" spans="5:7" x14ac:dyDescent="0.25">
      <c r="E1922" s="4"/>
      <c r="F1922" s="4"/>
      <c r="G1922" s="4"/>
    </row>
    <row r="1923" spans="5:7" x14ac:dyDescent="0.25">
      <c r="E1923" s="4"/>
      <c r="F1923" s="4"/>
      <c r="G1923" s="4"/>
    </row>
    <row r="1924" spans="5:7" x14ac:dyDescent="0.25">
      <c r="E1924" s="4"/>
      <c r="F1924" s="4"/>
      <c r="G1924" s="4"/>
    </row>
    <row r="1925" spans="5:7" x14ac:dyDescent="0.25">
      <c r="E1925" s="4"/>
      <c r="F1925" s="4"/>
      <c r="G1925" s="4"/>
    </row>
    <row r="1926" spans="5:7" x14ac:dyDescent="0.25">
      <c r="E1926" s="4"/>
      <c r="F1926" s="4"/>
      <c r="G1926" s="4"/>
    </row>
    <row r="1927" spans="5:7" x14ac:dyDescent="0.25">
      <c r="E1927" s="4"/>
      <c r="F1927" s="4"/>
      <c r="G1927" s="4"/>
    </row>
    <row r="1928" spans="5:7" x14ac:dyDescent="0.25">
      <c r="E1928" s="4"/>
      <c r="F1928" s="4"/>
      <c r="G1928" s="4"/>
    </row>
    <row r="1929" spans="5:7" x14ac:dyDescent="0.25">
      <c r="E1929" s="4"/>
      <c r="F1929" s="4"/>
      <c r="G1929" s="4"/>
    </row>
    <row r="1930" spans="5:7" x14ac:dyDescent="0.25">
      <c r="E1930" s="4"/>
      <c r="F1930" s="4"/>
      <c r="G1930" s="4"/>
    </row>
    <row r="1931" spans="5:7" x14ac:dyDescent="0.25">
      <c r="E1931" s="4"/>
      <c r="F1931" s="4"/>
      <c r="G1931" s="4"/>
    </row>
    <row r="1932" spans="5:7" x14ac:dyDescent="0.25">
      <c r="E1932" s="4"/>
      <c r="F1932" s="4"/>
      <c r="G1932" s="4"/>
    </row>
    <row r="1933" spans="5:7" x14ac:dyDescent="0.25">
      <c r="E1933" s="4"/>
      <c r="F1933" s="4"/>
      <c r="G1933" s="4"/>
    </row>
    <row r="1934" spans="5:7" x14ac:dyDescent="0.25">
      <c r="E1934" s="4"/>
      <c r="F1934" s="4"/>
      <c r="G1934" s="4"/>
    </row>
    <row r="1935" spans="5:7" x14ac:dyDescent="0.25">
      <c r="E1935" s="4"/>
      <c r="F1935" s="4"/>
      <c r="G1935" s="4"/>
    </row>
    <row r="1936" spans="5:7" x14ac:dyDescent="0.25">
      <c r="E1936" s="4"/>
      <c r="F1936" s="4"/>
      <c r="G1936" s="4"/>
    </row>
    <row r="1937" spans="5:7" x14ac:dyDescent="0.25">
      <c r="E1937" s="4"/>
      <c r="F1937" s="4"/>
      <c r="G1937" s="4"/>
    </row>
    <row r="1938" spans="5:7" x14ac:dyDescent="0.25">
      <c r="E1938" s="4"/>
      <c r="F1938" s="4"/>
      <c r="G1938" s="4"/>
    </row>
    <row r="1939" spans="5:7" x14ac:dyDescent="0.25">
      <c r="E1939" s="4"/>
      <c r="F1939" s="4"/>
      <c r="G1939" s="4"/>
    </row>
    <row r="1940" spans="5:7" x14ac:dyDescent="0.25">
      <c r="E1940" s="4"/>
      <c r="F1940" s="4"/>
      <c r="G1940" s="4"/>
    </row>
    <row r="1941" spans="5:7" x14ac:dyDescent="0.25">
      <c r="E1941" s="4"/>
      <c r="F1941" s="4"/>
      <c r="G1941" s="4"/>
    </row>
    <row r="1942" spans="5:7" x14ac:dyDescent="0.25">
      <c r="E1942" s="4"/>
      <c r="F1942" s="4"/>
      <c r="G1942" s="4"/>
    </row>
    <row r="1943" spans="5:7" x14ac:dyDescent="0.25">
      <c r="E1943" s="4"/>
      <c r="F1943" s="4"/>
      <c r="G1943" s="4"/>
    </row>
    <row r="1944" spans="5:7" x14ac:dyDescent="0.25">
      <c r="E1944" s="4"/>
      <c r="F1944" s="4"/>
      <c r="G1944" s="4"/>
    </row>
    <row r="1945" spans="5:7" x14ac:dyDescent="0.25">
      <c r="E1945" s="4"/>
      <c r="F1945" s="4"/>
      <c r="G1945" s="4"/>
    </row>
    <row r="1946" spans="5:7" x14ac:dyDescent="0.25">
      <c r="E1946" s="4"/>
      <c r="F1946" s="4"/>
      <c r="G1946" s="4"/>
    </row>
    <row r="1947" spans="5:7" x14ac:dyDescent="0.25">
      <c r="E1947" s="4"/>
      <c r="F1947" s="4"/>
      <c r="G1947" s="4"/>
    </row>
    <row r="1948" spans="5:7" x14ac:dyDescent="0.25">
      <c r="E1948" s="4"/>
      <c r="F1948" s="4"/>
      <c r="G1948" s="4"/>
    </row>
    <row r="1949" spans="5:7" x14ac:dyDescent="0.25">
      <c r="E1949" s="4"/>
      <c r="F1949" s="4"/>
      <c r="G1949" s="4"/>
    </row>
    <row r="1950" spans="5:7" x14ac:dyDescent="0.25">
      <c r="E1950" s="4"/>
      <c r="F1950" s="4"/>
      <c r="G1950" s="4"/>
    </row>
    <row r="1951" spans="5:7" x14ac:dyDescent="0.25">
      <c r="E1951" s="4"/>
      <c r="F1951" s="4"/>
      <c r="G1951" s="4"/>
    </row>
    <row r="1952" spans="5:7" x14ac:dyDescent="0.25">
      <c r="E1952" s="4"/>
      <c r="F1952" s="4"/>
      <c r="G1952" s="4"/>
    </row>
    <row r="1953" spans="5:7" x14ac:dyDescent="0.25">
      <c r="E1953" s="4"/>
      <c r="F1953" s="4"/>
      <c r="G1953" s="4"/>
    </row>
    <row r="1954" spans="5:7" x14ac:dyDescent="0.25">
      <c r="E1954" s="4"/>
      <c r="F1954" s="4"/>
      <c r="G1954" s="4"/>
    </row>
    <row r="1955" spans="5:7" x14ac:dyDescent="0.25">
      <c r="E1955" s="4"/>
      <c r="F1955" s="4"/>
      <c r="G1955" s="4"/>
    </row>
    <row r="1956" spans="5:7" x14ac:dyDescent="0.25">
      <c r="E1956" s="4"/>
      <c r="F1956" s="4"/>
      <c r="G1956" s="4"/>
    </row>
    <row r="1957" spans="5:7" x14ac:dyDescent="0.25">
      <c r="E1957" s="4"/>
      <c r="F1957" s="4"/>
      <c r="G1957" s="4"/>
    </row>
    <row r="1958" spans="5:7" x14ac:dyDescent="0.25">
      <c r="E1958" s="4"/>
      <c r="F1958" s="4"/>
      <c r="G1958" s="4"/>
    </row>
    <row r="1959" spans="5:7" x14ac:dyDescent="0.25">
      <c r="E1959" s="4"/>
      <c r="F1959" s="4"/>
      <c r="G1959" s="4"/>
    </row>
    <row r="1960" spans="5:7" x14ac:dyDescent="0.25">
      <c r="E1960" s="4"/>
      <c r="F1960" s="4"/>
      <c r="G1960" s="4"/>
    </row>
    <row r="1961" spans="5:7" x14ac:dyDescent="0.25">
      <c r="E1961" s="4"/>
      <c r="F1961" s="4"/>
      <c r="G1961" s="4"/>
    </row>
    <row r="1962" spans="5:7" x14ac:dyDescent="0.25">
      <c r="E1962" s="4"/>
      <c r="F1962" s="4"/>
      <c r="G1962" s="4"/>
    </row>
    <row r="1963" spans="5:7" x14ac:dyDescent="0.25">
      <c r="E1963" s="4"/>
      <c r="F1963" s="4"/>
      <c r="G1963" s="4"/>
    </row>
    <row r="1964" spans="5:7" x14ac:dyDescent="0.25">
      <c r="E1964" s="4"/>
      <c r="F1964" s="4"/>
      <c r="G1964" s="4"/>
    </row>
    <row r="1965" spans="5:7" x14ac:dyDescent="0.25">
      <c r="E1965" s="4"/>
      <c r="F1965" s="4"/>
      <c r="G1965" s="4"/>
    </row>
    <row r="1966" spans="5:7" x14ac:dyDescent="0.25">
      <c r="E1966" s="4"/>
      <c r="F1966" s="4"/>
      <c r="G1966" s="4"/>
    </row>
    <row r="1967" spans="5:7" x14ac:dyDescent="0.25">
      <c r="E1967" s="4"/>
      <c r="F1967" s="4"/>
      <c r="G1967" s="4"/>
    </row>
    <row r="1968" spans="5:7" x14ac:dyDescent="0.25">
      <c r="E1968" s="4"/>
      <c r="F1968" s="4"/>
      <c r="G1968" s="4"/>
    </row>
    <row r="1969" spans="5:7" x14ac:dyDescent="0.25">
      <c r="E1969" s="4"/>
      <c r="F1969" s="4"/>
      <c r="G1969" s="4"/>
    </row>
    <row r="1970" spans="5:7" x14ac:dyDescent="0.25">
      <c r="E1970" s="4"/>
      <c r="F1970" s="4"/>
      <c r="G1970" s="4"/>
    </row>
    <row r="1971" spans="5:7" x14ac:dyDescent="0.25">
      <c r="E1971" s="4"/>
      <c r="F1971" s="4"/>
      <c r="G1971" s="4"/>
    </row>
    <row r="1972" spans="5:7" x14ac:dyDescent="0.25">
      <c r="E1972" s="4"/>
      <c r="F1972" s="4"/>
      <c r="G1972" s="4"/>
    </row>
    <row r="1973" spans="5:7" x14ac:dyDescent="0.25">
      <c r="E1973" s="4"/>
      <c r="F1973" s="4"/>
      <c r="G1973" s="4"/>
    </row>
    <row r="1974" spans="5:7" x14ac:dyDescent="0.25">
      <c r="E1974" s="4"/>
      <c r="F1974" s="4"/>
      <c r="G1974" s="4"/>
    </row>
    <row r="1975" spans="5:7" x14ac:dyDescent="0.25">
      <c r="E1975" s="4"/>
      <c r="F1975" s="4"/>
      <c r="G1975" s="4"/>
    </row>
    <row r="1976" spans="5:7" x14ac:dyDescent="0.25">
      <c r="E1976" s="4"/>
      <c r="F1976" s="4"/>
      <c r="G1976" s="4"/>
    </row>
    <row r="1977" spans="5:7" x14ac:dyDescent="0.25">
      <c r="E1977" s="4"/>
      <c r="F1977" s="4"/>
      <c r="G1977" s="4"/>
    </row>
    <row r="1978" spans="5:7" x14ac:dyDescent="0.25">
      <c r="E1978" s="4"/>
      <c r="F1978" s="4"/>
      <c r="G1978" s="4"/>
    </row>
    <row r="1979" spans="5:7" x14ac:dyDescent="0.25">
      <c r="E1979" s="4"/>
      <c r="F1979" s="4"/>
      <c r="G1979" s="4"/>
    </row>
    <row r="1980" spans="5:7" x14ac:dyDescent="0.25">
      <c r="E1980" s="4"/>
      <c r="F1980" s="4"/>
      <c r="G1980" s="4"/>
    </row>
    <row r="1981" spans="5:7" x14ac:dyDescent="0.25">
      <c r="E1981" s="4"/>
      <c r="F1981" s="4"/>
      <c r="G1981" s="4"/>
    </row>
    <row r="1982" spans="5:7" x14ac:dyDescent="0.25">
      <c r="E1982" s="4"/>
      <c r="F1982" s="4"/>
      <c r="G1982" s="4"/>
    </row>
    <row r="1983" spans="5:7" x14ac:dyDescent="0.25">
      <c r="E1983" s="4"/>
      <c r="F1983" s="4"/>
      <c r="G1983" s="4"/>
    </row>
    <row r="1984" spans="5:7" x14ac:dyDescent="0.25">
      <c r="E1984" s="4"/>
      <c r="F1984" s="4"/>
      <c r="G1984" s="4"/>
    </row>
    <row r="1985" spans="5:7" x14ac:dyDescent="0.25">
      <c r="E1985" s="4"/>
      <c r="F1985" s="4"/>
      <c r="G1985" s="4"/>
    </row>
    <row r="1986" spans="5:7" x14ac:dyDescent="0.25">
      <c r="E1986" s="4"/>
      <c r="F1986" s="4"/>
      <c r="G1986" s="4"/>
    </row>
    <row r="1987" spans="5:7" x14ac:dyDescent="0.25">
      <c r="E1987" s="4"/>
      <c r="F1987" s="4"/>
      <c r="G1987" s="4"/>
    </row>
    <row r="1988" spans="5:7" x14ac:dyDescent="0.25">
      <c r="E1988" s="10"/>
      <c r="F1988" s="10"/>
      <c r="G1988" s="10"/>
    </row>
    <row r="1989" spans="5:7" x14ac:dyDescent="0.25">
      <c r="E1989" s="10"/>
      <c r="F1989" s="10"/>
      <c r="G1989" s="11"/>
    </row>
    <row r="1990" spans="5:7" x14ac:dyDescent="0.25">
      <c r="E1990" s="10"/>
      <c r="F1990" s="10"/>
      <c r="G1990" s="11"/>
    </row>
    <row r="1991" spans="5:7" x14ac:dyDescent="0.25">
      <c r="E1991" s="10"/>
      <c r="F1991" s="10"/>
      <c r="G1991" s="11"/>
    </row>
    <row r="1992" spans="5:7" x14ac:dyDescent="0.25">
      <c r="E1992" s="10"/>
      <c r="F1992" s="10"/>
      <c r="G1992" s="11"/>
    </row>
    <row r="1993" spans="5:7" x14ac:dyDescent="0.25">
      <c r="E1993" s="10"/>
      <c r="F1993" s="10"/>
      <c r="G1993" s="11"/>
    </row>
    <row r="1994" spans="5:7" x14ac:dyDescent="0.25">
      <c r="E1994" s="10"/>
      <c r="F1994" s="10"/>
      <c r="G1994" s="10"/>
    </row>
    <row r="1995" spans="5:7" x14ac:dyDescent="0.25">
      <c r="E1995" s="10"/>
      <c r="F1995" s="10"/>
      <c r="G1995" s="11"/>
    </row>
    <row r="1996" spans="5:7" x14ac:dyDescent="0.25">
      <c r="E1996" s="4"/>
      <c r="F1996" s="4"/>
      <c r="G1996" s="4"/>
    </row>
    <row r="1997" spans="5:7" x14ac:dyDescent="0.25">
      <c r="E1997" s="4"/>
      <c r="F1997" s="4"/>
      <c r="G1997" s="4"/>
    </row>
    <row r="1998" spans="5:7" x14ac:dyDescent="0.25">
      <c r="E1998" s="4"/>
      <c r="F1998" s="4"/>
      <c r="G1998" s="4"/>
    </row>
    <row r="1999" spans="5:7" x14ac:dyDescent="0.25">
      <c r="E1999" s="4"/>
      <c r="F1999" s="4"/>
      <c r="G1999" s="4"/>
    </row>
    <row r="2000" spans="5:7" x14ac:dyDescent="0.25">
      <c r="E2000" s="4"/>
      <c r="F2000" s="4"/>
      <c r="G2000" s="4"/>
    </row>
    <row r="2001" spans="5:7" x14ac:dyDescent="0.25">
      <c r="E2001" s="4"/>
      <c r="F2001" s="4"/>
      <c r="G2001" s="4"/>
    </row>
    <row r="2002" spans="5:7" x14ac:dyDescent="0.25">
      <c r="E2002" s="4"/>
      <c r="F2002" s="4"/>
      <c r="G2002" s="4"/>
    </row>
    <row r="2003" spans="5:7" x14ac:dyDescent="0.25">
      <c r="E2003" s="4"/>
      <c r="F2003" s="4"/>
      <c r="G2003" s="4"/>
    </row>
    <row r="2004" spans="5:7" x14ac:dyDescent="0.25">
      <c r="E2004" s="4"/>
      <c r="F2004" s="4"/>
      <c r="G2004" s="4"/>
    </row>
    <row r="2005" spans="5:7" x14ac:dyDescent="0.25">
      <c r="E2005" s="4"/>
      <c r="F2005" s="4"/>
      <c r="G2005" s="4"/>
    </row>
    <row r="2006" spans="5:7" x14ac:dyDescent="0.25">
      <c r="E2006" s="4"/>
      <c r="F2006" s="4"/>
      <c r="G2006" s="4"/>
    </row>
    <row r="2007" spans="5:7" x14ac:dyDescent="0.25">
      <c r="E2007" s="4"/>
      <c r="F2007" s="4"/>
      <c r="G2007" s="4"/>
    </row>
    <row r="2008" spans="5:7" x14ac:dyDescent="0.25">
      <c r="E2008" s="4"/>
      <c r="F2008" s="4"/>
      <c r="G2008" s="4"/>
    </row>
  </sheetData>
  <sortState ref="E4:G1995">
    <sortCondition descending="1" ref="G4:G1995"/>
  </sortState>
  <mergeCells count="2">
    <mergeCell ref="I1:K2"/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0"/>
  <sheetViews>
    <sheetView workbookViewId="0">
      <selection sqref="A1:D10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3" x14ac:dyDescent="0.25">
      <c r="A2" s="2"/>
    </row>
    <row r="3" spans="1:3" x14ac:dyDescent="0.25">
      <c r="A3" s="2"/>
      <c r="C3" s="1"/>
    </row>
    <row r="4" spans="1:3" x14ac:dyDescent="0.25">
      <c r="A4" s="2"/>
      <c r="C4" s="1"/>
    </row>
    <row r="5" spans="1:3" x14ac:dyDescent="0.25">
      <c r="A5" s="2"/>
      <c r="C5" s="1"/>
    </row>
    <row r="6" spans="1:3" x14ac:dyDescent="0.25">
      <c r="A6" s="2"/>
      <c r="C6" s="1"/>
    </row>
    <row r="7" spans="1:3" x14ac:dyDescent="0.25">
      <c r="A7" s="2"/>
      <c r="C7" s="1"/>
    </row>
    <row r="8" spans="1:3" x14ac:dyDescent="0.25">
      <c r="A8" s="2"/>
      <c r="C8" s="1"/>
    </row>
    <row r="9" spans="1:3" x14ac:dyDescent="0.25">
      <c r="A9" s="2"/>
      <c r="C9" s="1"/>
    </row>
    <row r="10" spans="1:3" x14ac:dyDescent="0.25">
      <c r="A10" s="2"/>
      <c r="C1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267"/>
  <sheetViews>
    <sheetView tabSelected="1" topLeftCell="B3" workbookViewId="0">
      <selection activeCell="M18" sqref="M18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customWidth="1"/>
    <col min="4" max="4" width="17.26953125" bestFit="1" customWidth="1"/>
    <col min="6" max="6" width="11.36328125" bestFit="1" customWidth="1"/>
    <col min="10" max="11" width="11.36328125" bestFit="1" customWidth="1"/>
    <col min="12" max="12" width="11.453125" customWidth="1"/>
  </cols>
  <sheetData>
    <row r="2" spans="1:12" ht="153" customHeight="1" x14ac:dyDescent="0.25">
      <c r="A2" s="16" t="s">
        <v>214</v>
      </c>
      <c r="B2" s="23" t="s">
        <v>282</v>
      </c>
      <c r="C2" s="23"/>
      <c r="D2" s="23"/>
      <c r="E2" s="23"/>
    </row>
    <row r="3" spans="1:12" x14ac:dyDescent="0.25">
      <c r="I3" s="14" t="s">
        <v>309</v>
      </c>
    </row>
    <row r="4" spans="1:12" x14ac:dyDescent="0.25">
      <c r="A4" s="14" t="s">
        <v>87</v>
      </c>
      <c r="B4" t="s">
        <v>12</v>
      </c>
      <c r="C4" t="s">
        <v>13</v>
      </c>
      <c r="D4" s="14" t="s">
        <v>109</v>
      </c>
      <c r="E4" s="14" t="s">
        <v>115</v>
      </c>
      <c r="F4" s="14" t="s">
        <v>308</v>
      </c>
      <c r="G4" s="14" t="s">
        <v>306</v>
      </c>
      <c r="I4" s="14" t="s">
        <v>310</v>
      </c>
      <c r="J4" s="14" t="s">
        <v>311</v>
      </c>
      <c r="K4" s="14" t="s">
        <v>312</v>
      </c>
      <c r="L4" s="14" t="s">
        <v>313</v>
      </c>
    </row>
    <row r="5" spans="1:12" x14ac:dyDescent="0.25">
      <c r="A5">
        <v>2016</v>
      </c>
      <c r="B5" s="1">
        <v>2983018</v>
      </c>
      <c r="C5" s="3">
        <v>812878856.39999998</v>
      </c>
      <c r="D5">
        <v>3.2829730000000001</v>
      </c>
      <c r="E5">
        <v>272.50209999999998</v>
      </c>
      <c r="F5" s="1">
        <v>4494882</v>
      </c>
      <c r="G5">
        <f>B5/F5</f>
        <v>0.66364767751411491</v>
      </c>
      <c r="I5" t="s">
        <v>79</v>
      </c>
      <c r="J5" s="1">
        <v>384548</v>
      </c>
      <c r="K5" s="1">
        <v>325949</v>
      </c>
      <c r="L5">
        <f>K5/J5</f>
        <v>0.84761590230608408</v>
      </c>
    </row>
    <row r="6" spans="1:12" x14ac:dyDescent="0.25">
      <c r="A6">
        <v>2017</v>
      </c>
      <c r="B6" s="1">
        <v>3224353</v>
      </c>
      <c r="C6" s="3">
        <v>882974344.75999999</v>
      </c>
      <c r="D6">
        <v>2.8908480000000001</v>
      </c>
      <c r="E6">
        <v>273.84539999999998</v>
      </c>
      <c r="F6" s="1">
        <v>4849310</v>
      </c>
      <c r="G6">
        <f t="shared" ref="G6:G8" si="0">B6/F6</f>
        <v>0.66490964693946153</v>
      </c>
      <c r="I6" t="s">
        <v>76</v>
      </c>
      <c r="J6" s="1">
        <v>118294</v>
      </c>
      <c r="K6" s="3">
        <v>103490</v>
      </c>
      <c r="L6">
        <f t="shared" ref="L6:L16" si="1">K6/J6</f>
        <v>0.8748541768813296</v>
      </c>
    </row>
    <row r="7" spans="1:12" x14ac:dyDescent="0.25">
      <c r="A7">
        <v>2018</v>
      </c>
      <c r="B7" s="1">
        <v>4397168</v>
      </c>
      <c r="C7" s="3">
        <v>1101529688.9000001</v>
      </c>
      <c r="D7">
        <v>2.7926739999999999</v>
      </c>
      <c r="E7">
        <v>250.50880000000001</v>
      </c>
      <c r="F7" s="1">
        <v>7209570</v>
      </c>
      <c r="G7">
        <f t="shared" si="0"/>
        <v>0.60990710957796368</v>
      </c>
      <c r="I7" t="s">
        <v>82</v>
      </c>
      <c r="J7" s="1">
        <v>12172</v>
      </c>
      <c r="K7" s="3">
        <v>5627</v>
      </c>
      <c r="L7">
        <f t="shared" si="1"/>
        <v>0.46229050279329609</v>
      </c>
    </row>
    <row r="8" spans="1:12" x14ac:dyDescent="0.25">
      <c r="A8">
        <v>2019</v>
      </c>
      <c r="B8" s="1">
        <v>5850811</v>
      </c>
      <c r="C8" s="3">
        <v>1408450006.5899999</v>
      </c>
      <c r="D8">
        <v>2.697171</v>
      </c>
      <c r="E8">
        <v>240.72730000000001</v>
      </c>
      <c r="F8" s="1">
        <v>8799534</v>
      </c>
      <c r="G8">
        <f t="shared" si="0"/>
        <v>0.66490009584598453</v>
      </c>
      <c r="I8" t="s">
        <v>74</v>
      </c>
      <c r="J8" s="1">
        <v>510969</v>
      </c>
      <c r="K8" s="3">
        <v>367516</v>
      </c>
      <c r="L8">
        <f t="shared" si="1"/>
        <v>0.71925302709166306</v>
      </c>
    </row>
    <row r="9" spans="1:12" ht="23.5" customHeight="1" x14ac:dyDescent="0.25">
      <c r="I9" t="s">
        <v>75</v>
      </c>
      <c r="J9" s="1">
        <v>1429468</v>
      </c>
      <c r="K9" s="3">
        <v>685229</v>
      </c>
      <c r="L9">
        <f t="shared" si="1"/>
        <v>0.47935945400666541</v>
      </c>
    </row>
    <row r="10" spans="1:12" x14ac:dyDescent="0.25">
      <c r="I10" t="s">
        <v>71</v>
      </c>
      <c r="J10" s="1">
        <v>239827</v>
      </c>
      <c r="K10" s="1">
        <v>206334</v>
      </c>
      <c r="L10">
        <f t="shared" si="1"/>
        <v>0.86034516547344542</v>
      </c>
    </row>
    <row r="11" spans="1:12" x14ac:dyDescent="0.25">
      <c r="B11" s="1"/>
      <c r="C11" s="3"/>
      <c r="I11" t="s">
        <v>81</v>
      </c>
      <c r="J11" s="1">
        <v>81538</v>
      </c>
      <c r="K11" s="1">
        <v>56407</v>
      </c>
      <c r="L11">
        <f t="shared" si="1"/>
        <v>0.69178787804459274</v>
      </c>
    </row>
    <row r="12" spans="1:12" x14ac:dyDescent="0.25">
      <c r="B12" s="1"/>
      <c r="C12" s="3"/>
      <c r="I12" t="s">
        <v>77</v>
      </c>
      <c r="J12" s="1">
        <v>282720</v>
      </c>
      <c r="K12" s="1">
        <v>177424</v>
      </c>
      <c r="L12">
        <f t="shared" si="1"/>
        <v>0.62756083757781556</v>
      </c>
    </row>
    <row r="13" spans="1:12" x14ac:dyDescent="0.25">
      <c r="A13" s="14" t="s">
        <v>217</v>
      </c>
      <c r="B13" s="1"/>
      <c r="C13" s="3"/>
      <c r="I13" t="s">
        <v>72</v>
      </c>
      <c r="J13" s="1">
        <v>248567</v>
      </c>
      <c r="K13" s="1">
        <v>209105</v>
      </c>
      <c r="L13">
        <f t="shared" si="1"/>
        <v>0.84124199913906517</v>
      </c>
    </row>
    <row r="14" spans="1:12" x14ac:dyDescent="0.25">
      <c r="A14" s="14" t="s">
        <v>87</v>
      </c>
      <c r="B14" s="14" t="s">
        <v>286</v>
      </c>
      <c r="C14" t="s">
        <v>281</v>
      </c>
      <c r="D14" t="s">
        <v>284</v>
      </c>
      <c r="E14" t="s">
        <v>285</v>
      </c>
      <c r="I14" t="s">
        <v>80</v>
      </c>
      <c r="J14" s="1">
        <v>181602</v>
      </c>
      <c r="K14" s="1">
        <v>148102</v>
      </c>
      <c r="L14">
        <f t="shared" si="1"/>
        <v>0.81553066596182866</v>
      </c>
    </row>
    <row r="15" spans="1:12" x14ac:dyDescent="0.25">
      <c r="A15" s="24">
        <v>2019</v>
      </c>
      <c r="B15" s="24" t="s">
        <v>239</v>
      </c>
      <c r="C15" s="24">
        <v>12.22447989347118</v>
      </c>
      <c r="D15" s="24">
        <v>15.623412582826036</v>
      </c>
      <c r="E15" s="24">
        <v>-3.3989326893548562</v>
      </c>
      <c r="G15" s="14"/>
      <c r="I15" t="s">
        <v>73</v>
      </c>
      <c r="J15" s="1">
        <v>351445</v>
      </c>
      <c r="K15" s="1">
        <v>235109</v>
      </c>
      <c r="L15">
        <f t="shared" si="1"/>
        <v>0.66897807622814376</v>
      </c>
    </row>
    <row r="16" spans="1:12" ht="14" customHeight="1" x14ac:dyDescent="0.25">
      <c r="A16" s="24">
        <v>2019</v>
      </c>
      <c r="B16" s="24" t="s">
        <v>263</v>
      </c>
      <c r="C16" s="24">
        <v>9.4222605088422782</v>
      </c>
      <c r="D16" s="24">
        <v>12.08647658447437</v>
      </c>
      <c r="E16" s="24">
        <v>-2.6642160756320923</v>
      </c>
      <c r="I16" t="s">
        <v>78</v>
      </c>
      <c r="J16" s="1">
        <v>732377</v>
      </c>
      <c r="K16" s="1">
        <v>384271</v>
      </c>
      <c r="L16">
        <f t="shared" si="1"/>
        <v>0.52469015274919883</v>
      </c>
    </row>
    <row r="17" spans="1:5" ht="14" customHeight="1" x14ac:dyDescent="0.25">
      <c r="A17" s="24">
        <v>2019</v>
      </c>
      <c r="B17" s="24" t="s">
        <v>227</v>
      </c>
      <c r="C17" s="24">
        <v>9.6278047128851032</v>
      </c>
      <c r="D17" s="24">
        <v>12.262494134861347</v>
      </c>
      <c r="E17" s="24">
        <v>-2.634689421976244</v>
      </c>
    </row>
    <row r="18" spans="1:5" ht="14" customHeight="1" x14ac:dyDescent="0.25">
      <c r="A18" s="24">
        <v>2019</v>
      </c>
      <c r="B18" s="24" t="s">
        <v>233</v>
      </c>
      <c r="C18" s="24">
        <v>12.039439171766102</v>
      </c>
      <c r="D18" s="24">
        <v>13.960023467377184</v>
      </c>
      <c r="E18" s="24">
        <v>-1.9205842956110821</v>
      </c>
    </row>
    <row r="19" spans="1:5" ht="14" customHeight="1" x14ac:dyDescent="0.25">
      <c r="A19" s="24">
        <v>2019</v>
      </c>
      <c r="B19" s="24" t="s">
        <v>254</v>
      </c>
      <c r="C19" s="24">
        <v>1.3475460513081006</v>
      </c>
      <c r="D19" s="24">
        <v>2.4573220991328966</v>
      </c>
      <c r="E19" s="24">
        <v>-1.109776047824796</v>
      </c>
    </row>
    <row r="20" spans="1:5" ht="14" customHeight="1" x14ac:dyDescent="0.25">
      <c r="A20">
        <v>2019</v>
      </c>
      <c r="B20" t="s">
        <v>256</v>
      </c>
      <c r="C20">
        <v>4.1025355578910343</v>
      </c>
      <c r="D20">
        <v>4.9245982163974631</v>
      </c>
      <c r="E20">
        <v>-0.82206265850642879</v>
      </c>
    </row>
    <row r="21" spans="1:5" ht="14" customHeight="1" x14ac:dyDescent="0.25">
      <c r="A21">
        <v>2019</v>
      </c>
      <c r="B21" t="s">
        <v>226</v>
      </c>
      <c r="C21">
        <v>10.790294959109087</v>
      </c>
      <c r="D21">
        <v>11.578276354235271</v>
      </c>
      <c r="E21">
        <v>-0.78798139512618448</v>
      </c>
    </row>
    <row r="22" spans="1:5" ht="14" customHeight="1" x14ac:dyDescent="0.25">
      <c r="A22">
        <v>2019</v>
      </c>
      <c r="B22" t="s">
        <v>253</v>
      </c>
      <c r="C22">
        <v>1.8865242117716672</v>
      </c>
      <c r="D22">
        <v>2.673644156875516</v>
      </c>
      <c r="E22">
        <v>-0.78711994510384886</v>
      </c>
    </row>
    <row r="23" spans="1:5" ht="14" customHeight="1" x14ac:dyDescent="0.25">
      <c r="A23">
        <v>2019</v>
      </c>
      <c r="B23" t="s">
        <v>224</v>
      </c>
      <c r="C23">
        <v>12.396406438355299</v>
      </c>
      <c r="D23">
        <v>13.105489790246812</v>
      </c>
      <c r="E23">
        <v>-0.70908335189151295</v>
      </c>
    </row>
    <row r="24" spans="1:5" ht="14" customHeight="1" x14ac:dyDescent="0.25">
      <c r="A24">
        <v>2019</v>
      </c>
      <c r="B24" t="s">
        <v>243</v>
      </c>
      <c r="C24">
        <v>3.9747604785046038</v>
      </c>
      <c r="D24">
        <v>4.4753124829435675</v>
      </c>
      <c r="E24">
        <v>-0.50055200443896375</v>
      </c>
    </row>
    <row r="25" spans="1:5" ht="14" customHeight="1" x14ac:dyDescent="0.25">
      <c r="A25">
        <v>2019</v>
      </c>
      <c r="B25" t="s">
        <v>259</v>
      </c>
      <c r="C25">
        <v>1.4510615827446829</v>
      </c>
      <c r="D25">
        <v>1.9413401421096488</v>
      </c>
      <c r="E25">
        <v>-0.49027855936496589</v>
      </c>
    </row>
    <row r="26" spans="1:5" ht="14" customHeight="1" x14ac:dyDescent="0.25">
      <c r="A26">
        <v>2019</v>
      </c>
      <c r="B26" t="s">
        <v>234</v>
      </c>
      <c r="C26">
        <v>0.9027320161256277</v>
      </c>
      <c r="D26">
        <v>1.3060259307809026</v>
      </c>
      <c r="E26">
        <v>-0.40329391465527487</v>
      </c>
    </row>
    <row r="27" spans="1:5" ht="14" customHeight="1" x14ac:dyDescent="0.25">
      <c r="A27">
        <v>2019</v>
      </c>
      <c r="B27" t="s">
        <v>245</v>
      </c>
      <c r="C27">
        <v>0.46228633261269247</v>
      </c>
      <c r="D27">
        <v>0.83043049981260664</v>
      </c>
      <c r="E27">
        <v>-0.36814416719991416</v>
      </c>
    </row>
    <row r="28" spans="1:5" ht="14" customHeight="1" x14ac:dyDescent="0.25">
      <c r="A28">
        <v>2019</v>
      </c>
      <c r="B28" t="s">
        <v>250</v>
      </c>
      <c r="C28">
        <v>8.002022620453813</v>
      </c>
      <c r="D28">
        <v>8.3495029459870533</v>
      </c>
      <c r="E28">
        <v>-0.34748032553324038</v>
      </c>
    </row>
    <row r="29" spans="1:5" ht="14" customHeight="1" x14ac:dyDescent="0.25">
      <c r="A29">
        <v>2019</v>
      </c>
      <c r="B29" t="s">
        <v>252</v>
      </c>
      <c r="C29">
        <v>0.90888166102101065</v>
      </c>
      <c r="D29">
        <v>1.2382545060820964</v>
      </c>
      <c r="E29">
        <v>-0.32937284506108577</v>
      </c>
    </row>
    <row r="30" spans="1:5" ht="14" customHeight="1" x14ac:dyDescent="0.25">
      <c r="A30">
        <v>2019</v>
      </c>
      <c r="B30" t="s">
        <v>247</v>
      </c>
      <c r="C30">
        <v>0.38177335757384739</v>
      </c>
      <c r="D30">
        <v>0.69312284634109955</v>
      </c>
      <c r="E30">
        <v>-0.31134948876725216</v>
      </c>
    </row>
    <row r="31" spans="1:5" ht="14" customHeight="1" x14ac:dyDescent="0.25">
      <c r="A31">
        <v>2019</v>
      </c>
      <c r="B31" t="s">
        <v>255</v>
      </c>
      <c r="C31">
        <v>0.75325706299519846</v>
      </c>
      <c r="D31">
        <v>0.97967922308176536</v>
      </c>
      <c r="E31">
        <v>-0.2264221600865669</v>
      </c>
    </row>
    <row r="32" spans="1:5" ht="14" customHeight="1" x14ac:dyDescent="0.25">
      <c r="A32">
        <v>2019</v>
      </c>
      <c r="B32" t="s">
        <v>223</v>
      </c>
      <c r="C32">
        <v>12.176075672244412</v>
      </c>
      <c r="D32">
        <v>12.306323911208306</v>
      </c>
      <c r="E32">
        <v>-0.13024823896389393</v>
      </c>
    </row>
    <row r="33" spans="1:6" ht="14" customHeight="1" x14ac:dyDescent="0.25">
      <c r="A33">
        <v>2019</v>
      </c>
      <c r="B33" t="s">
        <v>267</v>
      </c>
      <c r="C33">
        <v>0.36481608105269508</v>
      </c>
      <c r="D33">
        <v>0.47387856229282116</v>
      </c>
      <c r="E33">
        <v>-0.10906248124012607</v>
      </c>
    </row>
    <row r="34" spans="1:6" ht="14" customHeight="1" x14ac:dyDescent="0.25">
      <c r="A34">
        <v>2019</v>
      </c>
      <c r="B34" t="s">
        <v>235</v>
      </c>
      <c r="C34">
        <v>1.0906078251374041</v>
      </c>
      <c r="D34">
        <v>1.1970118994771179</v>
      </c>
      <c r="E34">
        <v>-0.10640407433971388</v>
      </c>
    </row>
    <row r="35" spans="1:6" ht="14" customHeight="1" x14ac:dyDescent="0.25">
      <c r="A35">
        <v>2019</v>
      </c>
      <c r="B35" t="s">
        <v>251</v>
      </c>
      <c r="C35">
        <v>6.6121595792446558E-2</v>
      </c>
      <c r="D35">
        <v>0.15715290841741775</v>
      </c>
      <c r="E35">
        <v>-9.1031312624971189E-2</v>
      </c>
      <c r="F35" s="3"/>
    </row>
    <row r="36" spans="1:6" ht="14" customHeight="1" x14ac:dyDescent="0.25">
      <c r="A36">
        <v>2019</v>
      </c>
      <c r="B36" t="s">
        <v>261</v>
      </c>
      <c r="C36">
        <v>1.1389604159149902</v>
      </c>
      <c r="D36">
        <v>1.1990399934685234</v>
      </c>
      <c r="E36">
        <v>-6.0079577553533214E-2</v>
      </c>
    </row>
    <row r="37" spans="1:6" ht="14" customHeight="1" x14ac:dyDescent="0.25">
      <c r="A37">
        <v>2019</v>
      </c>
      <c r="B37" t="s">
        <v>258</v>
      </c>
      <c r="C37">
        <v>5.3765214771080448E-2</v>
      </c>
      <c r="D37">
        <v>0.10927082385753739</v>
      </c>
      <c r="E37">
        <v>-5.5505609086456943E-2</v>
      </c>
    </row>
    <row r="38" spans="1:6" ht="14" customHeight="1" x14ac:dyDescent="0.25">
      <c r="A38">
        <v>2019</v>
      </c>
      <c r="B38" t="s">
        <v>262</v>
      </c>
      <c r="C38">
        <v>0.64387657369209161</v>
      </c>
      <c r="D38">
        <v>0.69487491949363767</v>
      </c>
      <c r="E38">
        <v>-5.0998345801546052E-2</v>
      </c>
    </row>
    <row r="39" spans="1:6" ht="14" customHeight="1" x14ac:dyDescent="0.25">
      <c r="A39">
        <v>2019</v>
      </c>
      <c r="B39" t="s">
        <v>260</v>
      </c>
      <c r="C39">
        <v>7.5827737385466734E-2</v>
      </c>
      <c r="D39">
        <v>0.125659799671061</v>
      </c>
      <c r="E39">
        <v>-4.9832062285594267E-2</v>
      </c>
    </row>
    <row r="40" spans="1:6" ht="14" customHeight="1" x14ac:dyDescent="0.25">
      <c r="A40">
        <v>2019</v>
      </c>
      <c r="B40" t="s">
        <v>274</v>
      </c>
      <c r="C40">
        <v>5.0558202956820855E-2</v>
      </c>
      <c r="D40">
        <v>9.1554718855408751E-2</v>
      </c>
      <c r="E40">
        <v>-4.0996515898587896E-2</v>
      </c>
    </row>
    <row r="41" spans="1:6" ht="14" customHeight="1" x14ac:dyDescent="0.25">
      <c r="A41">
        <v>2019</v>
      </c>
      <c r="B41" t="s">
        <v>271</v>
      </c>
      <c r="C41">
        <v>4.5395202477058312E-2</v>
      </c>
      <c r="D41">
        <v>8.2213790785341828E-2</v>
      </c>
      <c r="E41">
        <v>-3.6818588308283516E-2</v>
      </c>
    </row>
    <row r="42" spans="1:6" ht="14" customHeight="1" x14ac:dyDescent="0.25">
      <c r="A42">
        <v>2019</v>
      </c>
      <c r="B42" t="s">
        <v>265</v>
      </c>
      <c r="C42">
        <v>8.71237525874618E-2</v>
      </c>
      <c r="D42">
        <v>0.11317967382642646</v>
      </c>
      <c r="E42">
        <v>-2.6055921238964663E-2</v>
      </c>
    </row>
    <row r="43" spans="1:6" ht="14" customHeight="1" x14ac:dyDescent="0.25">
      <c r="A43">
        <v>2019</v>
      </c>
      <c r="B43" t="s">
        <v>244</v>
      </c>
      <c r="C43">
        <v>6.8183017704725041E-2</v>
      </c>
      <c r="D43">
        <v>9.4049235780848034E-2</v>
      </c>
      <c r="E43">
        <v>-2.5866218076122993E-2</v>
      </c>
    </row>
    <row r="44" spans="1:6" ht="14" customHeight="1" x14ac:dyDescent="0.25">
      <c r="A44">
        <v>2019</v>
      </c>
      <c r="B44" t="s">
        <v>241</v>
      </c>
      <c r="C44">
        <v>4.8002367535030621E-2</v>
      </c>
      <c r="D44">
        <v>7.3587565906055905E-2</v>
      </c>
      <c r="E44">
        <v>-2.5585198371025283E-2</v>
      </c>
    </row>
    <row r="45" spans="1:6" ht="14" customHeight="1" x14ac:dyDescent="0.25">
      <c r="A45">
        <v>2019</v>
      </c>
      <c r="B45" t="s">
        <v>277</v>
      </c>
      <c r="C45">
        <v>7.6511883566226971E-2</v>
      </c>
      <c r="D45">
        <v>9.9798035917663369E-2</v>
      </c>
      <c r="E45">
        <v>-2.3286152351436398E-2</v>
      </c>
    </row>
    <row r="46" spans="1:6" ht="14" customHeight="1" x14ac:dyDescent="0.25">
      <c r="A46">
        <v>2019</v>
      </c>
      <c r="B46" t="s">
        <v>257</v>
      </c>
      <c r="C46">
        <v>0.62925767555984968</v>
      </c>
      <c r="D46">
        <v>0.65220830316239908</v>
      </c>
      <c r="E46">
        <v>-2.29506276025494E-2</v>
      </c>
    </row>
    <row r="47" spans="1:6" ht="14" customHeight="1" x14ac:dyDescent="0.25">
      <c r="A47">
        <v>2019</v>
      </c>
      <c r="B47" t="s">
        <v>240</v>
      </c>
      <c r="C47">
        <v>1.4294366610030644</v>
      </c>
      <c r="D47">
        <v>1.4495032484544597</v>
      </c>
      <c r="E47">
        <v>-2.0066587451395224E-2</v>
      </c>
    </row>
    <row r="48" spans="1:6" ht="14" customHeight="1" x14ac:dyDescent="0.25">
      <c r="A48">
        <v>2019</v>
      </c>
      <c r="B48" t="s">
        <v>269</v>
      </c>
      <c r="C48">
        <v>3.715506619509671E-2</v>
      </c>
      <c r="D48">
        <v>5.295461988261535E-2</v>
      </c>
      <c r="E48">
        <v>-1.579955368751864E-2</v>
      </c>
    </row>
    <row r="49" spans="1:5" ht="14" customHeight="1" x14ac:dyDescent="0.25">
      <c r="A49">
        <v>2019</v>
      </c>
      <c r="B49" t="s">
        <v>272</v>
      </c>
      <c r="C49">
        <v>3.1961748550756466E-2</v>
      </c>
      <c r="D49">
        <v>3.7020684677046681E-2</v>
      </c>
      <c r="E49">
        <v>-5.0589361262902144E-3</v>
      </c>
    </row>
    <row r="50" spans="1:5" ht="14" customHeight="1" x14ac:dyDescent="0.25">
      <c r="A50">
        <v>2019</v>
      </c>
      <c r="B50" t="s">
        <v>273</v>
      </c>
      <c r="C50">
        <v>1.6198403947760404E-3</v>
      </c>
      <c r="D50">
        <v>4.1287824345123958E-3</v>
      </c>
      <c r="E50">
        <v>-2.5089420397363554E-3</v>
      </c>
    </row>
    <row r="51" spans="1:5" ht="14" customHeight="1" x14ac:dyDescent="0.25">
      <c r="A51">
        <v>2019</v>
      </c>
      <c r="B51" t="s">
        <v>248</v>
      </c>
      <c r="C51">
        <v>3.2863614804853545</v>
      </c>
      <c r="D51">
        <v>3.2885025702906963</v>
      </c>
      <c r="E51">
        <v>-2.1410898053417782E-3</v>
      </c>
    </row>
    <row r="52" spans="1:5" ht="14" customHeight="1" x14ac:dyDescent="0.25">
      <c r="A52">
        <v>2019</v>
      </c>
      <c r="B52" t="s">
        <v>278</v>
      </c>
      <c r="C52">
        <v>4.3396547931560253E-3</v>
      </c>
      <c r="D52">
        <v>5.4760063750122802E-3</v>
      </c>
      <c r="E52">
        <v>-1.1363515818562549E-3</v>
      </c>
    </row>
    <row r="53" spans="1:5" ht="14" customHeight="1" x14ac:dyDescent="0.25">
      <c r="A53">
        <v>2019</v>
      </c>
      <c r="B53" t="s">
        <v>275</v>
      </c>
      <c r="C53">
        <v>1.5126108158339074E-6</v>
      </c>
      <c r="D53">
        <v>1.966811365860936E-4</v>
      </c>
      <c r="E53">
        <v>-1.951685257702597E-4</v>
      </c>
    </row>
    <row r="54" spans="1:5" ht="14" customHeight="1" x14ac:dyDescent="0.25">
      <c r="A54">
        <v>2019</v>
      </c>
      <c r="B54" t="s">
        <v>279</v>
      </c>
      <c r="C54">
        <v>3.5743249952869779E-4</v>
      </c>
      <c r="D54">
        <v>2.5016101272455361E-4</v>
      </c>
      <c r="E54">
        <v>1.0727148680414418E-4</v>
      </c>
    </row>
    <row r="55" spans="1:5" ht="14" customHeight="1" x14ac:dyDescent="0.25">
      <c r="A55">
        <v>2019</v>
      </c>
      <c r="B55" t="s">
        <v>225</v>
      </c>
      <c r="C55">
        <v>0.54235736379110522</v>
      </c>
      <c r="D55">
        <v>0.54087261619296778</v>
      </c>
      <c r="E55">
        <v>1.484747598137437E-3</v>
      </c>
    </row>
    <row r="56" spans="1:5" ht="14" customHeight="1" x14ac:dyDescent="0.25">
      <c r="A56">
        <v>2019</v>
      </c>
      <c r="B56" t="s">
        <v>276</v>
      </c>
      <c r="C56">
        <v>6.8666702787015333E-3</v>
      </c>
      <c r="D56">
        <v>5.2676313481768268E-3</v>
      </c>
      <c r="E56">
        <v>1.5990389305247064E-3</v>
      </c>
    </row>
    <row r="57" spans="1:5" ht="14" customHeight="1" x14ac:dyDescent="0.25">
      <c r="A57">
        <v>2019</v>
      </c>
      <c r="B57" t="s">
        <v>40</v>
      </c>
      <c r="C57">
        <v>0.95363222978831486</v>
      </c>
      <c r="D57">
        <v>0.94670430149587181</v>
      </c>
      <c r="E57">
        <v>6.9279282924430419E-3</v>
      </c>
    </row>
    <row r="58" spans="1:5" ht="14" customHeight="1" x14ac:dyDescent="0.25">
      <c r="A58">
        <v>2019</v>
      </c>
      <c r="B58" t="s">
        <v>280</v>
      </c>
      <c r="C58">
        <v>1.7339264590840484E-2</v>
      </c>
      <c r="D58">
        <v>2.8805130938822443E-3</v>
      </c>
      <c r="E58">
        <v>1.4458751496958241E-2</v>
      </c>
    </row>
    <row r="59" spans="1:5" ht="14" customHeight="1" x14ac:dyDescent="0.25">
      <c r="A59">
        <v>2019</v>
      </c>
      <c r="B59" t="s">
        <v>268</v>
      </c>
      <c r="C59">
        <v>0.61842846060144485</v>
      </c>
      <c r="D59">
        <v>0.58953097539143384</v>
      </c>
      <c r="E59">
        <v>2.8897485210011009E-2</v>
      </c>
    </row>
    <row r="60" spans="1:5" ht="14" customHeight="1" x14ac:dyDescent="0.25">
      <c r="A60">
        <v>2019</v>
      </c>
      <c r="B60" t="s">
        <v>270</v>
      </c>
      <c r="C60">
        <v>0.20446905052991798</v>
      </c>
      <c r="D60">
        <v>0.13975691626974454</v>
      </c>
      <c r="E60">
        <v>6.4712134260173443E-2</v>
      </c>
    </row>
    <row r="61" spans="1:5" ht="14" customHeight="1" x14ac:dyDescent="0.25">
      <c r="A61">
        <v>2019</v>
      </c>
      <c r="B61" t="s">
        <v>230</v>
      </c>
      <c r="C61">
        <v>8.6768846472736865</v>
      </c>
      <c r="D61">
        <v>8.5926006807108575</v>
      </c>
      <c r="E61">
        <v>8.4283966562828994E-2</v>
      </c>
    </row>
    <row r="62" spans="1:5" ht="14" customHeight="1" x14ac:dyDescent="0.25">
      <c r="A62">
        <v>2019</v>
      </c>
      <c r="B62" t="s">
        <v>246</v>
      </c>
      <c r="C62">
        <v>5.6720823198698431</v>
      </c>
      <c r="D62">
        <v>5.5609372987340944</v>
      </c>
      <c r="E62">
        <v>0.11114502113574876</v>
      </c>
    </row>
    <row r="63" spans="1:5" ht="14" customHeight="1" x14ac:dyDescent="0.25">
      <c r="A63">
        <v>2019</v>
      </c>
      <c r="B63" t="s">
        <v>249</v>
      </c>
      <c r="C63">
        <v>1.0419944670918271</v>
      </c>
      <c r="D63">
        <v>0.92348624387332945</v>
      </c>
      <c r="E63">
        <v>0.11850822321849763</v>
      </c>
    </row>
    <row r="64" spans="1:5" ht="14" customHeight="1" x14ac:dyDescent="0.25">
      <c r="A64">
        <v>2019</v>
      </c>
      <c r="B64" t="s">
        <v>232</v>
      </c>
      <c r="C64">
        <v>3.0471393589709188</v>
      </c>
      <c r="D64">
        <v>2.8871639132277864</v>
      </c>
      <c r="E64">
        <v>0.15997544574313238</v>
      </c>
    </row>
    <row r="65" spans="1:5" ht="14" customHeight="1" x14ac:dyDescent="0.25">
      <c r="A65">
        <v>2019</v>
      </c>
      <c r="B65" t="s">
        <v>228</v>
      </c>
      <c r="C65">
        <v>1.5118972258717638</v>
      </c>
      <c r="D65">
        <v>1.2762985062203673</v>
      </c>
      <c r="E65">
        <v>0.23559871965139645</v>
      </c>
    </row>
    <row r="66" spans="1:5" ht="14" customHeight="1" x14ac:dyDescent="0.25">
      <c r="A66">
        <v>2019</v>
      </c>
      <c r="B66" t="s">
        <v>266</v>
      </c>
      <c r="C66">
        <v>0.69463634357698445</v>
      </c>
      <c r="D66">
        <v>0.45064530397746916</v>
      </c>
      <c r="E66">
        <v>0.24399103959951529</v>
      </c>
    </row>
    <row r="67" spans="1:5" ht="14" customHeight="1" x14ac:dyDescent="0.25">
      <c r="A67">
        <v>2019</v>
      </c>
      <c r="B67" t="s">
        <v>264</v>
      </c>
      <c r="C67">
        <v>4.5570968862265415</v>
      </c>
      <c r="D67">
        <v>4.0069438738751852</v>
      </c>
      <c r="E67">
        <v>0.55015301235135627</v>
      </c>
    </row>
    <row r="68" spans="1:5" ht="14" customHeight="1" x14ac:dyDescent="0.25">
      <c r="A68">
        <v>2019</v>
      </c>
      <c r="B68" t="s">
        <v>242</v>
      </c>
      <c r="C68">
        <v>6.1651301759704769</v>
      </c>
      <c r="D68">
        <v>5.591653814455122</v>
      </c>
      <c r="E68">
        <v>0.57347636151535486</v>
      </c>
    </row>
    <row r="69" spans="1:5" ht="14" customHeight="1" x14ac:dyDescent="0.25">
      <c r="A69">
        <v>2019</v>
      </c>
      <c r="B69" t="s">
        <v>238</v>
      </c>
      <c r="C69">
        <v>5.0528394251668693</v>
      </c>
      <c r="D69">
        <v>4.3823140598676238</v>
      </c>
      <c r="E69">
        <v>0.67052536529924556</v>
      </c>
    </row>
    <row r="70" spans="1:5" ht="14" customHeight="1" x14ac:dyDescent="0.25">
      <c r="A70">
        <v>2019</v>
      </c>
      <c r="B70" t="s">
        <v>229</v>
      </c>
      <c r="C70">
        <v>18.062081014067964</v>
      </c>
      <c r="D70">
        <v>17.297773592002855</v>
      </c>
      <c r="E70">
        <v>0.76430742206510871</v>
      </c>
    </row>
    <row r="71" spans="1:5" ht="14" customHeight="1" x14ac:dyDescent="0.25">
      <c r="A71">
        <v>2019</v>
      </c>
      <c r="B71" t="s">
        <v>231</v>
      </c>
      <c r="C71">
        <v>11.260904375478885</v>
      </c>
      <c r="D71">
        <v>10.471018817111377</v>
      </c>
      <c r="E71">
        <v>0.78988555836750862</v>
      </c>
    </row>
    <row r="72" spans="1:5" ht="14" customHeight="1" x14ac:dyDescent="0.25">
      <c r="A72">
        <v>2019</v>
      </c>
      <c r="B72" t="s">
        <v>236</v>
      </c>
      <c r="C72">
        <v>8.7247285820717853</v>
      </c>
      <c r="D72">
        <v>7.7907471854611874</v>
      </c>
      <c r="E72">
        <v>0.93398139661059787</v>
      </c>
    </row>
    <row r="73" spans="1:5" ht="14" customHeight="1" x14ac:dyDescent="0.25">
      <c r="A73">
        <v>2019</v>
      </c>
      <c r="B73" t="s">
        <v>222</v>
      </c>
      <c r="C73">
        <v>9.7125840742420149</v>
      </c>
      <c r="D73">
        <v>8.7716769065907876</v>
      </c>
      <c r="E73">
        <v>0.94090716765122728</v>
      </c>
    </row>
    <row r="74" spans="1:5" ht="14" customHeight="1" x14ac:dyDescent="0.25">
      <c r="A74">
        <v>2019</v>
      </c>
      <c r="B74" t="s">
        <v>237</v>
      </c>
      <c r="C74">
        <v>11.319161104332373</v>
      </c>
      <c r="D74">
        <v>10.350194197719986</v>
      </c>
      <c r="E74">
        <v>0.96896690661238694</v>
      </c>
    </row>
    <row r="75" spans="1:5" ht="14" customHeight="1" x14ac:dyDescent="0.25">
      <c r="A75">
        <v>2019</v>
      </c>
      <c r="B75" t="s">
        <v>221</v>
      </c>
      <c r="C75">
        <v>30.761091911873415</v>
      </c>
      <c r="D75">
        <v>29.137115006749799</v>
      </c>
      <c r="E75">
        <v>1.6239769051236159</v>
      </c>
    </row>
    <row r="76" spans="1:5" ht="14" customHeight="1" x14ac:dyDescent="0.25">
      <c r="C76" s="1"/>
      <c r="D76" s="3"/>
    </row>
    <row r="77" spans="1:5" ht="14" customHeight="1" x14ac:dyDescent="0.25">
      <c r="C77" s="1"/>
      <c r="D77" s="3"/>
    </row>
    <row r="78" spans="1:5" ht="14" customHeight="1" x14ac:dyDescent="0.25">
      <c r="C78" s="1"/>
      <c r="D78" s="3"/>
    </row>
    <row r="79" spans="1:5" ht="14" customHeight="1" x14ac:dyDescent="0.25">
      <c r="C79" s="1"/>
      <c r="D79" s="3"/>
    </row>
    <row r="80" spans="1:5" ht="14" customHeight="1" x14ac:dyDescent="0.25">
      <c r="C80" s="1"/>
      <c r="D80" s="3"/>
    </row>
    <row r="81" spans="3:4" ht="14" customHeight="1" x14ac:dyDescent="0.25">
      <c r="C81" s="1"/>
      <c r="D81" s="3"/>
    </row>
    <row r="82" spans="3:4" ht="14" customHeight="1" x14ac:dyDescent="0.25">
      <c r="C82" s="1"/>
      <c r="D82" s="3"/>
    </row>
    <row r="83" spans="3:4" ht="14" customHeight="1" x14ac:dyDescent="0.25">
      <c r="C83" s="1"/>
      <c r="D83" s="3"/>
    </row>
    <row r="84" spans="3:4" ht="14" customHeight="1" x14ac:dyDescent="0.25">
      <c r="C84" s="1"/>
      <c r="D84" s="3"/>
    </row>
    <row r="85" spans="3:4" ht="14" customHeight="1" x14ac:dyDescent="0.25">
      <c r="C85" s="1"/>
      <c r="D85" s="3"/>
    </row>
    <row r="86" spans="3:4" ht="14" customHeight="1" x14ac:dyDescent="0.25">
      <c r="C86" s="1"/>
      <c r="D86" s="3"/>
    </row>
    <row r="87" spans="3:4" ht="14" customHeight="1" x14ac:dyDescent="0.25">
      <c r="C87" s="1"/>
      <c r="D87" s="3"/>
    </row>
    <row r="88" spans="3:4" ht="14" customHeight="1" x14ac:dyDescent="0.25">
      <c r="C88" s="1"/>
      <c r="D88" s="3"/>
    </row>
    <row r="89" spans="3:4" ht="14" customHeight="1" x14ac:dyDescent="0.25">
      <c r="D89" s="3"/>
    </row>
    <row r="90" spans="3:4" ht="14" customHeight="1" x14ac:dyDescent="0.25">
      <c r="C90" s="1"/>
      <c r="D90" s="3"/>
    </row>
    <row r="91" spans="3:4" ht="14" customHeight="1" x14ac:dyDescent="0.25">
      <c r="C91" s="1"/>
      <c r="D91" s="3"/>
    </row>
    <row r="92" spans="3:4" ht="14" customHeight="1" x14ac:dyDescent="0.25">
      <c r="C92" s="1"/>
      <c r="D92" s="3"/>
    </row>
    <row r="93" spans="3:4" ht="14" customHeight="1" x14ac:dyDescent="0.25">
      <c r="C93" s="1"/>
      <c r="D93" s="3"/>
    </row>
    <row r="94" spans="3:4" ht="14" customHeight="1" x14ac:dyDescent="0.25">
      <c r="C94" s="1"/>
      <c r="D94" s="3"/>
    </row>
    <row r="95" spans="3:4" ht="14" customHeight="1" x14ac:dyDescent="0.25">
      <c r="C95" s="1"/>
      <c r="D95" s="3"/>
    </row>
    <row r="96" spans="3:4" ht="14" customHeight="1" x14ac:dyDescent="0.25">
      <c r="C96" s="1"/>
      <c r="D96" s="3"/>
    </row>
    <row r="97" spans="3:6" ht="14" customHeight="1" x14ac:dyDescent="0.25">
      <c r="D97" s="3"/>
    </row>
    <row r="98" spans="3:6" ht="14" customHeight="1" x14ac:dyDescent="0.25">
      <c r="C98" s="1"/>
      <c r="D98" s="3"/>
    </row>
    <row r="99" spans="3:6" ht="14" customHeight="1" x14ac:dyDescent="0.25">
      <c r="C99" s="1"/>
      <c r="D99" s="3"/>
      <c r="F99" s="3"/>
    </row>
    <row r="100" spans="3:6" ht="14" customHeight="1" x14ac:dyDescent="0.25">
      <c r="D100" s="3"/>
    </row>
    <row r="101" spans="3:6" ht="14" customHeight="1" x14ac:dyDescent="0.25">
      <c r="C101" s="1"/>
      <c r="D101" s="3"/>
    </row>
    <row r="102" spans="3:6" ht="14" customHeight="1" x14ac:dyDescent="0.25">
      <c r="C102" s="1"/>
      <c r="D102" s="3"/>
    </row>
    <row r="103" spans="3:6" ht="14" customHeight="1" x14ac:dyDescent="0.25">
      <c r="C103" s="1"/>
      <c r="D103" s="3"/>
    </row>
    <row r="104" spans="3:6" ht="14" customHeight="1" x14ac:dyDescent="0.25">
      <c r="C104" s="1"/>
      <c r="D104" s="3"/>
    </row>
    <row r="105" spans="3:6" ht="14" customHeight="1" x14ac:dyDescent="0.25">
      <c r="C105" s="1"/>
      <c r="D105" s="3"/>
    </row>
    <row r="106" spans="3:6" ht="14" customHeight="1" x14ac:dyDescent="0.25">
      <c r="C106" s="1"/>
      <c r="D106" s="3"/>
    </row>
    <row r="107" spans="3:6" ht="14" customHeight="1" x14ac:dyDescent="0.25">
      <c r="C107" s="1"/>
      <c r="D107" s="3"/>
    </row>
    <row r="108" spans="3:6" ht="14" customHeight="1" x14ac:dyDescent="0.25">
      <c r="C108" s="1"/>
      <c r="D108" s="3"/>
    </row>
    <row r="109" spans="3:6" ht="14" customHeight="1" x14ac:dyDescent="0.25">
      <c r="C109" s="1"/>
      <c r="D109" s="3"/>
    </row>
    <row r="110" spans="3:6" ht="14" customHeight="1" x14ac:dyDescent="0.25">
      <c r="C110" s="1"/>
      <c r="D110" s="3"/>
    </row>
    <row r="111" spans="3:6" ht="14" customHeight="1" x14ac:dyDescent="0.25">
      <c r="C111" s="1"/>
      <c r="D111" s="3"/>
    </row>
    <row r="112" spans="3:6" ht="14" customHeight="1" x14ac:dyDescent="0.25"/>
    <row r="113" spans="3:4" ht="14" customHeight="1" x14ac:dyDescent="0.25">
      <c r="C113" s="1"/>
      <c r="D113" s="3"/>
    </row>
    <row r="114" spans="3:4" ht="14" customHeight="1" x14ac:dyDescent="0.25">
      <c r="C114" s="1"/>
      <c r="D114" s="3"/>
    </row>
    <row r="115" spans="3:4" ht="14" customHeight="1" x14ac:dyDescent="0.25">
      <c r="C115" s="1"/>
      <c r="D115" s="3"/>
    </row>
    <row r="116" spans="3:4" ht="14" customHeight="1" x14ac:dyDescent="0.25">
      <c r="C116" s="1"/>
      <c r="D116" s="3"/>
    </row>
    <row r="117" spans="3:4" ht="14" customHeight="1" x14ac:dyDescent="0.25">
      <c r="C117" s="1"/>
      <c r="D117" s="3"/>
    </row>
    <row r="118" spans="3:4" ht="14" customHeight="1" x14ac:dyDescent="0.25">
      <c r="C118" s="1"/>
      <c r="D118" s="3"/>
    </row>
    <row r="119" spans="3:4" ht="14" customHeight="1" x14ac:dyDescent="0.25">
      <c r="C119" s="1"/>
      <c r="D119" s="3"/>
    </row>
    <row r="120" spans="3:4" ht="14" customHeight="1" x14ac:dyDescent="0.25">
      <c r="C120" s="1"/>
      <c r="D120" s="3"/>
    </row>
    <row r="121" spans="3:4" ht="14" customHeight="1" x14ac:dyDescent="0.25">
      <c r="C121" s="1"/>
      <c r="D121" s="3"/>
    </row>
    <row r="122" spans="3:4" ht="14" customHeight="1" x14ac:dyDescent="0.25">
      <c r="C122" s="1"/>
      <c r="D122" s="3"/>
    </row>
    <row r="123" spans="3:4" ht="14" customHeight="1" x14ac:dyDescent="0.25">
      <c r="C123" s="1"/>
      <c r="D123" s="3"/>
    </row>
    <row r="124" spans="3:4" ht="14" customHeight="1" x14ac:dyDescent="0.25">
      <c r="C124" s="1"/>
      <c r="D124" s="3"/>
    </row>
    <row r="125" spans="3:4" ht="14" customHeight="1" x14ac:dyDescent="0.25">
      <c r="C125" s="1"/>
      <c r="D125" s="3"/>
    </row>
    <row r="126" spans="3:4" ht="14" customHeight="1" x14ac:dyDescent="0.25"/>
    <row r="127" spans="3:4" ht="14" customHeight="1" x14ac:dyDescent="0.25">
      <c r="C127" s="1"/>
      <c r="D127" s="3"/>
    </row>
    <row r="128" spans="3:4" ht="14" customHeight="1" x14ac:dyDescent="0.25">
      <c r="C128" s="1"/>
      <c r="D128" s="3"/>
    </row>
    <row r="129" spans="3:4" ht="14" customHeight="1" x14ac:dyDescent="0.25">
      <c r="C129" s="1"/>
      <c r="D129" s="3"/>
    </row>
    <row r="130" spans="3:4" ht="14" customHeight="1" x14ac:dyDescent="0.25">
      <c r="C130" s="1"/>
      <c r="D130" s="3"/>
    </row>
    <row r="131" spans="3:4" ht="14" customHeight="1" x14ac:dyDescent="0.25">
      <c r="C131" s="1"/>
      <c r="D131" s="3"/>
    </row>
    <row r="132" spans="3:4" ht="14" customHeight="1" x14ac:dyDescent="0.25">
      <c r="C132" s="1"/>
      <c r="D132" s="3"/>
    </row>
    <row r="133" spans="3:4" ht="14" customHeight="1" x14ac:dyDescent="0.25">
      <c r="C133" s="1"/>
      <c r="D133" s="3"/>
    </row>
    <row r="134" spans="3:4" ht="14" customHeight="1" x14ac:dyDescent="0.25">
      <c r="C134" s="1"/>
      <c r="D134" s="3"/>
    </row>
    <row r="135" spans="3:4" ht="14" customHeight="1" x14ac:dyDescent="0.25">
      <c r="C135" s="1"/>
      <c r="D135" s="3"/>
    </row>
    <row r="136" spans="3:4" ht="14" customHeight="1" x14ac:dyDescent="0.25">
      <c r="C136" s="1"/>
      <c r="D136" s="3"/>
    </row>
    <row r="137" spans="3:4" ht="14" customHeight="1" x14ac:dyDescent="0.25">
      <c r="C137" s="1"/>
      <c r="D137" s="3"/>
    </row>
    <row r="138" spans="3:4" ht="14" customHeight="1" x14ac:dyDescent="0.25">
      <c r="C138" s="1"/>
      <c r="D138" s="3"/>
    </row>
    <row r="139" spans="3:4" ht="14" customHeight="1" x14ac:dyDescent="0.25">
      <c r="C139" s="1"/>
      <c r="D139" s="3"/>
    </row>
    <row r="140" spans="3:4" ht="14" customHeight="1" x14ac:dyDescent="0.25"/>
    <row r="141" spans="3:4" ht="14" customHeight="1" x14ac:dyDescent="0.25">
      <c r="C141" s="1"/>
      <c r="D141" s="3"/>
    </row>
    <row r="142" spans="3:4" ht="14" customHeight="1" x14ac:dyDescent="0.25">
      <c r="C142" s="1"/>
      <c r="D142" s="3"/>
    </row>
    <row r="143" spans="3:4" ht="14" customHeight="1" x14ac:dyDescent="0.25">
      <c r="C143" s="1"/>
      <c r="D143" s="3"/>
    </row>
    <row r="144" spans="3:4" ht="14" customHeight="1" x14ac:dyDescent="0.25">
      <c r="C144" s="1"/>
      <c r="D144" s="3"/>
    </row>
    <row r="145" spans="3:4" x14ac:dyDescent="0.25">
      <c r="C145" s="1"/>
      <c r="D145" s="3"/>
    </row>
    <row r="146" spans="3:4" x14ac:dyDescent="0.25">
      <c r="C146" s="1"/>
      <c r="D146" s="3"/>
    </row>
    <row r="147" spans="3:4" x14ac:dyDescent="0.25">
      <c r="C147" s="1"/>
      <c r="D147" s="3"/>
    </row>
    <row r="148" spans="3:4" x14ac:dyDescent="0.25">
      <c r="C148" s="1"/>
      <c r="D148" s="3"/>
    </row>
    <row r="149" spans="3:4" x14ac:dyDescent="0.25">
      <c r="C149" s="1"/>
      <c r="D149" s="3"/>
    </row>
    <row r="150" spans="3:4" x14ac:dyDescent="0.25">
      <c r="C150" s="1"/>
      <c r="D150" s="3"/>
    </row>
    <row r="151" spans="3:4" x14ac:dyDescent="0.25">
      <c r="C151" s="1"/>
      <c r="D151" s="3"/>
    </row>
    <row r="152" spans="3:4" x14ac:dyDescent="0.25">
      <c r="C152" s="1"/>
      <c r="D152" s="3"/>
    </row>
    <row r="153" spans="3:4" x14ac:dyDescent="0.25">
      <c r="C153" s="1"/>
      <c r="D153" s="3"/>
    </row>
    <row r="154" spans="3:4" x14ac:dyDescent="0.25">
      <c r="C154" s="1"/>
      <c r="D154" s="3"/>
    </row>
    <row r="155" spans="3:4" x14ac:dyDescent="0.25">
      <c r="C155" s="1"/>
      <c r="D155" s="3"/>
    </row>
    <row r="156" spans="3:4" x14ac:dyDescent="0.25">
      <c r="C156" s="1"/>
      <c r="D156" s="3"/>
    </row>
    <row r="157" spans="3:4" x14ac:dyDescent="0.25">
      <c r="C157" s="1"/>
      <c r="D157" s="3"/>
    </row>
    <row r="158" spans="3:4" x14ac:dyDescent="0.25">
      <c r="C158" s="1"/>
      <c r="D158" s="3"/>
    </row>
    <row r="159" spans="3:4" x14ac:dyDescent="0.25">
      <c r="C159" s="1"/>
      <c r="D159" s="3"/>
    </row>
    <row r="160" spans="3:4" x14ac:dyDescent="0.25">
      <c r="C160" s="1"/>
      <c r="D160" s="3"/>
    </row>
    <row r="162" spans="3:6" x14ac:dyDescent="0.25">
      <c r="C162" s="1"/>
      <c r="D162" s="3"/>
    </row>
    <row r="163" spans="3:6" x14ac:dyDescent="0.25">
      <c r="C163" s="1"/>
      <c r="D163" s="3"/>
      <c r="F163" s="3"/>
    </row>
    <row r="165" spans="3:6" x14ac:dyDescent="0.25">
      <c r="C165" s="1"/>
      <c r="D165" s="3"/>
    </row>
    <row r="166" spans="3:6" x14ac:dyDescent="0.25">
      <c r="C166" s="1"/>
      <c r="D166" s="3"/>
    </row>
    <row r="167" spans="3:6" x14ac:dyDescent="0.25">
      <c r="C167" s="1"/>
      <c r="D167" s="3"/>
    </row>
    <row r="168" spans="3:6" x14ac:dyDescent="0.25">
      <c r="C168" s="1"/>
      <c r="D168" s="3"/>
    </row>
    <row r="169" spans="3:6" x14ac:dyDescent="0.25">
      <c r="C169" s="1"/>
      <c r="D169" s="3"/>
    </row>
    <row r="170" spans="3:6" x14ac:dyDescent="0.25">
      <c r="C170" s="1"/>
      <c r="D170" s="3"/>
    </row>
    <row r="171" spans="3:6" x14ac:dyDescent="0.25">
      <c r="C171" s="1"/>
      <c r="D171" s="3"/>
    </row>
    <row r="172" spans="3:6" x14ac:dyDescent="0.25">
      <c r="C172" s="1"/>
      <c r="D172" s="3"/>
    </row>
    <row r="173" spans="3:6" x14ac:dyDescent="0.25">
      <c r="C173" s="1"/>
      <c r="D173" s="3"/>
    </row>
    <row r="174" spans="3:6" x14ac:dyDescent="0.25">
      <c r="C174" s="1"/>
      <c r="D174" s="3"/>
    </row>
    <row r="175" spans="3:6" x14ac:dyDescent="0.25">
      <c r="C175" s="1"/>
      <c r="D175" s="3"/>
    </row>
    <row r="176" spans="3:6" x14ac:dyDescent="0.25">
      <c r="C176" s="1"/>
      <c r="D176" s="3"/>
    </row>
    <row r="177" spans="3:4" x14ac:dyDescent="0.25">
      <c r="C177" s="1"/>
      <c r="D177" s="3"/>
    </row>
    <row r="178" spans="3:4" x14ac:dyDescent="0.25">
      <c r="C178" s="1"/>
      <c r="D178" s="3"/>
    </row>
    <row r="179" spans="3:4" x14ac:dyDescent="0.25">
      <c r="C179" s="1"/>
      <c r="D179" s="3"/>
    </row>
    <row r="180" spans="3:4" x14ac:dyDescent="0.25">
      <c r="C180" s="1"/>
      <c r="D180" s="3"/>
    </row>
    <row r="181" spans="3:4" x14ac:dyDescent="0.25">
      <c r="C181" s="1"/>
      <c r="D181" s="3"/>
    </row>
    <row r="182" spans="3:4" x14ac:dyDescent="0.25">
      <c r="C182" s="1"/>
      <c r="D182" s="3"/>
    </row>
    <row r="183" spans="3:4" x14ac:dyDescent="0.25">
      <c r="C183" s="1"/>
      <c r="D183" s="3"/>
    </row>
    <row r="184" spans="3:4" x14ac:dyDescent="0.25">
      <c r="C184" s="1"/>
      <c r="D184" s="3"/>
    </row>
    <row r="185" spans="3:4" x14ac:dyDescent="0.25">
      <c r="C185" s="1"/>
      <c r="D185" s="3"/>
    </row>
    <row r="186" spans="3:4" x14ac:dyDescent="0.25">
      <c r="C186" s="1"/>
      <c r="D186" s="3"/>
    </row>
    <row r="187" spans="3:4" x14ac:dyDescent="0.25">
      <c r="C187" s="1"/>
      <c r="D187" s="3"/>
    </row>
    <row r="188" spans="3:4" x14ac:dyDescent="0.25">
      <c r="D188" s="1"/>
    </row>
    <row r="189" spans="3:4" x14ac:dyDescent="0.25">
      <c r="D189" s="3"/>
    </row>
    <row r="190" spans="3:4" x14ac:dyDescent="0.25">
      <c r="C190" s="1"/>
      <c r="D190" s="3"/>
    </row>
    <row r="191" spans="3:4" x14ac:dyDescent="0.25">
      <c r="C191" s="1"/>
      <c r="D191" s="3"/>
    </row>
    <row r="192" spans="3:4" x14ac:dyDescent="0.25">
      <c r="C192" s="1"/>
      <c r="D192" s="3"/>
    </row>
    <row r="193" spans="3:4" x14ac:dyDescent="0.25">
      <c r="C193" s="1"/>
      <c r="D193" s="3"/>
    </row>
    <row r="194" spans="3:4" x14ac:dyDescent="0.25">
      <c r="C194" s="1"/>
      <c r="D194" s="3"/>
    </row>
    <row r="195" spans="3:4" x14ac:dyDescent="0.25">
      <c r="C195" s="1"/>
      <c r="D195" s="3"/>
    </row>
    <row r="196" spans="3:4" x14ac:dyDescent="0.25">
      <c r="C196" s="1"/>
      <c r="D196" s="3"/>
    </row>
    <row r="197" spans="3:4" x14ac:dyDescent="0.25">
      <c r="D197" s="3"/>
    </row>
    <row r="198" spans="3:4" x14ac:dyDescent="0.25">
      <c r="C198" s="1"/>
      <c r="D198" s="3"/>
    </row>
    <row r="199" spans="3:4" x14ac:dyDescent="0.25">
      <c r="C199" s="1"/>
      <c r="D199" s="3"/>
    </row>
    <row r="200" spans="3:4" x14ac:dyDescent="0.25">
      <c r="C200" s="1"/>
      <c r="D200" s="3"/>
    </row>
    <row r="201" spans="3:4" x14ac:dyDescent="0.25">
      <c r="C201" s="1"/>
      <c r="D201" s="3"/>
    </row>
    <row r="202" spans="3:4" x14ac:dyDescent="0.25">
      <c r="C202" s="1"/>
      <c r="D202" s="3"/>
    </row>
    <row r="203" spans="3:4" x14ac:dyDescent="0.25">
      <c r="C203" s="1"/>
      <c r="D203" s="3"/>
    </row>
    <row r="204" spans="3:4" x14ac:dyDescent="0.25">
      <c r="C204" s="1"/>
      <c r="D204" s="3"/>
    </row>
    <row r="205" spans="3:4" x14ac:dyDescent="0.25">
      <c r="C205" s="1"/>
      <c r="D205" s="3"/>
    </row>
    <row r="206" spans="3:4" x14ac:dyDescent="0.25">
      <c r="D206" s="3"/>
    </row>
    <row r="207" spans="3:4" x14ac:dyDescent="0.25">
      <c r="C207" s="1"/>
      <c r="D207" s="3"/>
    </row>
    <row r="208" spans="3:4" x14ac:dyDescent="0.25">
      <c r="C208" s="1"/>
      <c r="D208" s="3"/>
    </row>
    <row r="209" spans="3:4" x14ac:dyDescent="0.25">
      <c r="C209" s="1"/>
      <c r="D209" s="3"/>
    </row>
    <row r="210" spans="3:4" x14ac:dyDescent="0.25">
      <c r="C210" s="1"/>
      <c r="D210" s="3"/>
    </row>
    <row r="211" spans="3:4" x14ac:dyDescent="0.25">
      <c r="C211" s="1"/>
      <c r="D211" s="3"/>
    </row>
    <row r="212" spans="3:4" x14ac:dyDescent="0.25">
      <c r="C212" s="1"/>
      <c r="D212" s="3"/>
    </row>
    <row r="213" spans="3:4" x14ac:dyDescent="0.25">
      <c r="C213" s="1"/>
      <c r="D213" s="3"/>
    </row>
    <row r="214" spans="3:4" x14ac:dyDescent="0.25">
      <c r="C214" s="1"/>
      <c r="D214" s="3"/>
    </row>
    <row r="215" spans="3:4" x14ac:dyDescent="0.25">
      <c r="D215" s="3"/>
    </row>
    <row r="217" spans="3:4" x14ac:dyDescent="0.25">
      <c r="C217" s="1"/>
      <c r="D217" s="3"/>
    </row>
    <row r="218" spans="3:4" x14ac:dyDescent="0.25">
      <c r="C218" s="1"/>
      <c r="D218" s="3"/>
    </row>
    <row r="219" spans="3:4" x14ac:dyDescent="0.25">
      <c r="C219" s="1"/>
      <c r="D219" s="3"/>
    </row>
    <row r="220" spans="3:4" x14ac:dyDescent="0.25">
      <c r="C220" s="1"/>
      <c r="D220" s="3"/>
    </row>
    <row r="221" spans="3:4" x14ac:dyDescent="0.25">
      <c r="C221" s="1"/>
      <c r="D221" s="3"/>
    </row>
    <row r="222" spans="3:4" x14ac:dyDescent="0.25">
      <c r="C222" s="1"/>
      <c r="D222" s="3"/>
    </row>
    <row r="223" spans="3:4" x14ac:dyDescent="0.25">
      <c r="C223" s="1"/>
      <c r="D223" s="3"/>
    </row>
    <row r="224" spans="3:4" x14ac:dyDescent="0.25">
      <c r="D224" s="3"/>
    </row>
    <row r="225" spans="3:6" x14ac:dyDescent="0.25">
      <c r="C225" s="1"/>
      <c r="D225" s="3"/>
    </row>
    <row r="226" spans="3:6" x14ac:dyDescent="0.25">
      <c r="C226" s="1"/>
      <c r="D226" s="3"/>
      <c r="F226" s="3"/>
    </row>
    <row r="227" spans="3:6" x14ac:dyDescent="0.25">
      <c r="C227" s="1"/>
      <c r="D227" s="3"/>
    </row>
    <row r="228" spans="3:6" x14ac:dyDescent="0.25">
      <c r="C228" s="1"/>
      <c r="D228" s="3"/>
    </row>
    <row r="229" spans="3:6" x14ac:dyDescent="0.25">
      <c r="C229" s="1"/>
      <c r="D229" s="3"/>
    </row>
    <row r="230" spans="3:6" x14ac:dyDescent="0.25">
      <c r="C230" s="1"/>
      <c r="D230" s="3"/>
    </row>
    <row r="231" spans="3:6" x14ac:dyDescent="0.25">
      <c r="C231" s="1"/>
      <c r="D231" s="3"/>
    </row>
    <row r="232" spans="3:6" x14ac:dyDescent="0.25">
      <c r="C232" s="1"/>
      <c r="D232" s="3"/>
    </row>
    <row r="233" spans="3:6" x14ac:dyDescent="0.25">
      <c r="C233" s="1"/>
      <c r="D233" s="3"/>
    </row>
    <row r="234" spans="3:6" x14ac:dyDescent="0.25">
      <c r="C234" s="1"/>
      <c r="D234" s="3"/>
    </row>
    <row r="235" spans="3:6" x14ac:dyDescent="0.25">
      <c r="C235" s="1"/>
      <c r="D235" s="3"/>
    </row>
    <row r="236" spans="3:6" x14ac:dyDescent="0.25">
      <c r="C236" s="1"/>
      <c r="D236" s="3"/>
    </row>
    <row r="237" spans="3:6" x14ac:dyDescent="0.25">
      <c r="C237" s="1"/>
      <c r="D237" s="3"/>
    </row>
    <row r="238" spans="3:6" x14ac:dyDescent="0.25">
      <c r="C238" s="1"/>
      <c r="D238" s="3"/>
    </row>
    <row r="239" spans="3:6" x14ac:dyDescent="0.25">
      <c r="C239" s="1"/>
      <c r="D239" s="3"/>
    </row>
    <row r="240" spans="3:6" x14ac:dyDescent="0.25">
      <c r="C240" s="1"/>
      <c r="D240" s="3"/>
    </row>
    <row r="241" spans="3:4" x14ac:dyDescent="0.25">
      <c r="C241" s="1"/>
      <c r="D241" s="3"/>
    </row>
    <row r="242" spans="3:4" x14ac:dyDescent="0.25">
      <c r="C242" s="1"/>
      <c r="D242" s="3"/>
    </row>
    <row r="243" spans="3:4" x14ac:dyDescent="0.25">
      <c r="C243" s="1"/>
      <c r="D243" s="3"/>
    </row>
    <row r="244" spans="3:4" x14ac:dyDescent="0.25">
      <c r="C244" s="1"/>
      <c r="D244" s="3"/>
    </row>
    <row r="245" spans="3:4" x14ac:dyDescent="0.25">
      <c r="C245" s="1"/>
      <c r="D245" s="3"/>
    </row>
    <row r="246" spans="3:4" x14ac:dyDescent="0.25">
      <c r="C246" s="1"/>
      <c r="D246" s="3"/>
    </row>
    <row r="247" spans="3:4" x14ac:dyDescent="0.25">
      <c r="C247" s="1"/>
      <c r="D247" s="3"/>
    </row>
    <row r="248" spans="3:4" x14ac:dyDescent="0.25">
      <c r="C248" s="1"/>
      <c r="D248" s="3"/>
    </row>
    <row r="249" spans="3:4" x14ac:dyDescent="0.25">
      <c r="C249" s="1"/>
      <c r="D249" s="3"/>
    </row>
    <row r="250" spans="3:4" x14ac:dyDescent="0.25">
      <c r="D250" s="3"/>
    </row>
    <row r="251" spans="3:4" x14ac:dyDescent="0.25">
      <c r="D251" s="3"/>
    </row>
    <row r="252" spans="3:4" x14ac:dyDescent="0.25">
      <c r="C252" s="1"/>
      <c r="D252" s="3"/>
    </row>
    <row r="253" spans="3:4" x14ac:dyDescent="0.25">
      <c r="C253" s="1"/>
      <c r="D253" s="3"/>
    </row>
    <row r="254" spans="3:4" x14ac:dyDescent="0.25">
      <c r="C254" s="1"/>
      <c r="D254" s="3"/>
    </row>
    <row r="255" spans="3:4" x14ac:dyDescent="0.25">
      <c r="C255" s="1"/>
      <c r="D255" s="3"/>
    </row>
    <row r="256" spans="3:4" x14ac:dyDescent="0.25">
      <c r="C256" s="1"/>
      <c r="D256" s="1"/>
    </row>
    <row r="257" spans="3:4" x14ac:dyDescent="0.25">
      <c r="C257" s="1"/>
      <c r="D257" s="3"/>
    </row>
    <row r="258" spans="3:4" x14ac:dyDescent="0.25">
      <c r="C258" s="1"/>
      <c r="D258" s="3"/>
    </row>
    <row r="259" spans="3:4" x14ac:dyDescent="0.25">
      <c r="D259" s="3"/>
    </row>
    <row r="260" spans="3:4" x14ac:dyDescent="0.25">
      <c r="C260" s="1"/>
      <c r="D260" s="3"/>
    </row>
    <row r="261" spans="3:4" x14ac:dyDescent="0.25">
      <c r="C261" s="1"/>
      <c r="D261" s="3"/>
    </row>
    <row r="262" spans="3:4" x14ac:dyDescent="0.25">
      <c r="C262" s="1"/>
      <c r="D262" s="3"/>
    </row>
    <row r="263" spans="3:4" x14ac:dyDescent="0.25">
      <c r="C263" s="1"/>
      <c r="D263" s="3"/>
    </row>
    <row r="264" spans="3:4" x14ac:dyDescent="0.25">
      <c r="C264" s="1"/>
      <c r="D264" s="3"/>
    </row>
    <row r="265" spans="3:4" x14ac:dyDescent="0.25">
      <c r="C265" s="1"/>
      <c r="D265" s="3"/>
    </row>
    <row r="266" spans="3:4" x14ac:dyDescent="0.25">
      <c r="C266" s="1"/>
      <c r="D266" s="3"/>
    </row>
    <row r="267" spans="3:4" x14ac:dyDescent="0.25">
      <c r="C267" s="1"/>
      <c r="D267" s="3"/>
    </row>
  </sheetData>
  <sortState ref="I6:M9">
    <sortCondition ref="I6:I9"/>
  </sortState>
  <mergeCells count="1">
    <mergeCell ref="B2:E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B284C65-1B8D-4262-BE52-51710A19F7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年新增会员!B5:B8</xm:f>
              <xm:sqref>B9</xm:sqref>
            </x14:sparkline>
            <x14:sparkline>
              <xm:f>年新增会员!C5:C8</xm:f>
              <xm:sqref>C9</xm:sqref>
            </x14:sparkline>
            <x14:sparkline>
              <xm:f>年新增会员!D5:D8</xm:f>
              <xm:sqref>D9</xm:sqref>
            </x14:sparkline>
            <x14:sparkline>
              <xm:f>年新增会员!E5:E8</xm:f>
              <xm:sqref>E9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8"/>
  <sheetViews>
    <sheetView zoomScale="120" zoomScaleNormal="120" workbookViewId="0">
      <selection activeCell="D10" sqref="D10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2" spans="1:12" ht="96.5" customHeight="1" x14ac:dyDescent="0.25">
      <c r="B2" s="16" t="s">
        <v>214</v>
      </c>
      <c r="C2" s="23" t="s">
        <v>283</v>
      </c>
      <c r="D2" s="23"/>
      <c r="E2" s="23"/>
      <c r="F2" s="23"/>
    </row>
    <row r="4" spans="1:12" x14ac:dyDescent="0.25">
      <c r="B4" t="s">
        <v>66</v>
      </c>
      <c r="C4" t="s">
        <v>67</v>
      </c>
      <c r="D4" s="14" t="s">
        <v>213</v>
      </c>
      <c r="E4" t="s">
        <v>68</v>
      </c>
      <c r="F4" t="s">
        <v>69</v>
      </c>
      <c r="G4" t="s">
        <v>92</v>
      </c>
      <c r="H4" t="s">
        <v>93</v>
      </c>
      <c r="I4" t="s">
        <v>94</v>
      </c>
      <c r="J4" t="s">
        <v>95</v>
      </c>
    </row>
    <row r="5" spans="1:12" x14ac:dyDescent="0.25">
      <c r="A5">
        <v>2015</v>
      </c>
      <c r="B5" s="1">
        <v>4442371</v>
      </c>
      <c r="C5">
        <v>0</v>
      </c>
      <c r="D5" s="7"/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2" x14ac:dyDescent="0.25">
      <c r="A6">
        <v>2016</v>
      </c>
      <c r="B6" s="1">
        <v>6764921</v>
      </c>
      <c r="C6" s="1">
        <v>3162549</v>
      </c>
      <c r="D6" s="15">
        <f>C6/B5</f>
        <v>0.71190564678186496</v>
      </c>
      <c r="E6" s="3">
        <v>2099024241.5999999</v>
      </c>
      <c r="F6" s="1">
        <v>26023992</v>
      </c>
      <c r="G6" s="3">
        <v>1242853288.53</v>
      </c>
      <c r="H6">
        <v>663.71279673453205</v>
      </c>
      <c r="I6">
        <v>8.2288019999999999</v>
      </c>
      <c r="J6">
        <v>392.99099825172601</v>
      </c>
    </row>
    <row r="7" spans="1:12" x14ac:dyDescent="0.25">
      <c r="A7">
        <v>2017</v>
      </c>
      <c r="B7" s="1">
        <v>8543231</v>
      </c>
      <c r="C7" s="1">
        <v>4514552</v>
      </c>
      <c r="D7" s="15">
        <f t="shared" ref="D7:D9" si="0">C7/B6</f>
        <v>0.66734733487649001</v>
      </c>
      <c r="E7" s="3">
        <v>3027382917.8299999</v>
      </c>
      <c r="F7" s="1">
        <v>36412043</v>
      </c>
      <c r="G7" s="3">
        <v>1914085329.47</v>
      </c>
      <c r="H7">
        <v>670.58324233057795</v>
      </c>
      <c r="I7">
        <v>8.0654830000000004</v>
      </c>
      <c r="J7">
        <v>423.98123434396098</v>
      </c>
    </row>
    <row r="8" spans="1:12" x14ac:dyDescent="0.25">
      <c r="A8">
        <v>2018</v>
      </c>
      <c r="B8" s="1">
        <v>11104342</v>
      </c>
      <c r="C8" s="1">
        <v>5668465</v>
      </c>
      <c r="D8" s="15">
        <f t="shared" si="0"/>
        <v>0.66350365570122127</v>
      </c>
      <c r="E8" s="3">
        <v>3682235042.27</v>
      </c>
      <c r="F8" s="1">
        <v>44160030</v>
      </c>
      <c r="G8" s="3">
        <v>2390403444.21</v>
      </c>
      <c r="H8">
        <v>649.60003144943096</v>
      </c>
      <c r="I8">
        <v>7.7904739999999997</v>
      </c>
      <c r="J8">
        <v>421.70207352607798</v>
      </c>
    </row>
    <row r="9" spans="1:12" x14ac:dyDescent="0.25">
      <c r="A9">
        <v>2019</v>
      </c>
      <c r="B9" s="1">
        <v>15950923</v>
      </c>
      <c r="C9" s="1">
        <v>7365693</v>
      </c>
      <c r="D9" s="15">
        <f t="shared" si="0"/>
        <v>0.66331647566330365</v>
      </c>
      <c r="E9" s="3">
        <v>4915745567.6300001</v>
      </c>
      <c r="F9" s="1">
        <v>58493842</v>
      </c>
      <c r="G9" s="3">
        <v>3199504738.1799998</v>
      </c>
      <c r="H9">
        <v>667.38398785151605</v>
      </c>
      <c r="I9">
        <v>7.9413900000000002</v>
      </c>
      <c r="J9">
        <v>434.37932292046298</v>
      </c>
    </row>
    <row r="10" spans="1:12" ht="30" customHeight="1" x14ac:dyDescent="0.25"/>
    <row r="11" spans="1:12" x14ac:dyDescent="0.25">
      <c r="G11">
        <f>E11-F11</f>
        <v>0</v>
      </c>
    </row>
    <row r="12" spans="1:12" x14ac:dyDescent="0.25">
      <c r="A12" s="14" t="s">
        <v>218</v>
      </c>
      <c r="D12" s="14"/>
      <c r="E12" s="14"/>
    </row>
    <row r="13" spans="1:12" ht="61.5" customHeight="1" x14ac:dyDescent="0.25">
      <c r="A13" s="23" t="s">
        <v>302</v>
      </c>
      <c r="B13" s="23"/>
      <c r="C13" s="23"/>
      <c r="D13" s="23"/>
      <c r="E13" s="23"/>
    </row>
    <row r="14" spans="1:12" x14ac:dyDescent="0.25">
      <c r="G14" t="s">
        <v>6</v>
      </c>
      <c r="H14" t="s">
        <v>114</v>
      </c>
      <c r="I14" t="s">
        <v>307</v>
      </c>
      <c r="J14" t="s">
        <v>5</v>
      </c>
      <c r="K14" t="s">
        <v>219</v>
      </c>
      <c r="L14" t="s">
        <v>220</v>
      </c>
    </row>
    <row r="15" spans="1:12" x14ac:dyDescent="0.25">
      <c r="G15">
        <v>2016</v>
      </c>
      <c r="H15" s="1">
        <v>4494882</v>
      </c>
      <c r="I15" s="1">
        <v>2983018</v>
      </c>
      <c r="J15" s="3">
        <v>812878856.39999998</v>
      </c>
      <c r="K15">
        <v>3.2829730000000001</v>
      </c>
      <c r="L15">
        <v>272.50209999999998</v>
      </c>
    </row>
    <row r="16" spans="1:12" x14ac:dyDescent="0.25">
      <c r="G16">
        <v>2017</v>
      </c>
      <c r="H16" s="1">
        <v>4849310</v>
      </c>
      <c r="I16" s="1">
        <v>3224353</v>
      </c>
      <c r="J16" s="3">
        <v>882974344.75999999</v>
      </c>
      <c r="K16">
        <v>2.8908480000000001</v>
      </c>
      <c r="L16">
        <v>273.84539999999998</v>
      </c>
    </row>
    <row r="17" spans="7:12" x14ac:dyDescent="0.25">
      <c r="G17">
        <v>2018</v>
      </c>
      <c r="H17" s="1">
        <v>7209570</v>
      </c>
      <c r="I17" s="1">
        <v>4397168</v>
      </c>
      <c r="J17" s="3">
        <v>1101529688.9000001</v>
      </c>
      <c r="K17">
        <v>2.7926739999999999</v>
      </c>
      <c r="L17">
        <v>250.50880000000001</v>
      </c>
    </row>
    <row r="18" spans="7:12" x14ac:dyDescent="0.25">
      <c r="G18">
        <v>2019</v>
      </c>
      <c r="H18" s="1">
        <v>8799534</v>
      </c>
      <c r="I18" s="1">
        <v>5850811</v>
      </c>
      <c r="J18" s="3">
        <v>1408450006.5899999</v>
      </c>
      <c r="K18">
        <v>2.697171</v>
      </c>
      <c r="L18">
        <v>240.72730000000001</v>
      </c>
    </row>
  </sheetData>
  <sortState ref="A5:J9">
    <sortCondition ref="A5:A9"/>
  </sortState>
  <mergeCells count="2">
    <mergeCell ref="C2:F2"/>
    <mergeCell ref="A13:E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Sheet5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2020-01-09T14:01:17Z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