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05" windowWidth="14805" windowHeight="6810" tabRatio="719"/>
  </bookViews>
  <sheets>
    <sheet name="CS5050证书  (16)" sheetId="4" r:id="rId1"/>
    <sheet name="CS5050记录 (16)" sheetId="5" r:id="rId2"/>
  </sheets>
  <definedNames>
    <definedName name="_xlnm.Print_Area" localSheetId="1">'CS5050记录 (16)'!$A$1:$AO$52</definedName>
    <definedName name="_xlnm.Print_Area" localSheetId="0">'CS5050证书  (16)'!$A$1:$AN$174</definedName>
  </definedNames>
  <calcPr calcId="145621"/>
</workbook>
</file>

<file path=xl/calcChain.xml><?xml version="1.0" encoding="utf-8"?>
<calcChain xmlns="http://schemas.openxmlformats.org/spreadsheetml/2006/main">
  <c r="U25" i="5" l="1"/>
  <c r="U143" i="4" l="1"/>
  <c r="U144" i="4"/>
  <c r="U145" i="4"/>
  <c r="U146" i="4"/>
  <c r="U147" i="4"/>
  <c r="K143" i="4"/>
  <c r="K144" i="4"/>
  <c r="K145" i="4"/>
  <c r="K146" i="4"/>
  <c r="K147" i="4"/>
  <c r="U142" i="4"/>
  <c r="K142" i="4"/>
  <c r="R129" i="4"/>
  <c r="R130" i="4"/>
  <c r="R131" i="4"/>
  <c r="R132" i="4"/>
  <c r="R133" i="4"/>
  <c r="R134" i="4"/>
  <c r="R135" i="4"/>
  <c r="R136" i="4"/>
  <c r="R137" i="4"/>
  <c r="K129" i="4"/>
  <c r="K130" i="4"/>
  <c r="K131" i="4"/>
  <c r="K132" i="4"/>
  <c r="K133" i="4"/>
  <c r="K134" i="4"/>
  <c r="K135" i="4"/>
  <c r="K136" i="4"/>
  <c r="K137" i="4"/>
  <c r="AE35" i="5"/>
  <c r="N35" i="5"/>
  <c r="AE33" i="5"/>
  <c r="N33" i="5"/>
  <c r="U24" i="5"/>
  <c r="U20" i="5"/>
  <c r="Z142" i="4" l="1"/>
  <c r="Z144" i="4"/>
  <c r="P142" i="4"/>
  <c r="P144" i="4"/>
  <c r="Y134" i="4"/>
  <c r="Y130" i="4"/>
  <c r="R72" i="4" l="1"/>
  <c r="U19" i="5"/>
  <c r="Y129" i="4" s="1"/>
  <c r="K11" i="4" l="1"/>
  <c r="B72" i="4"/>
  <c r="K17" i="4"/>
  <c r="Z72" i="4"/>
  <c r="L72" i="4"/>
  <c r="K26" i="4"/>
  <c r="K29" i="4"/>
  <c r="AH72" i="4"/>
  <c r="AH73" i="4"/>
  <c r="U18" i="5"/>
  <c r="U21" i="5"/>
  <c r="Y131" i="4" s="1"/>
  <c r="U22" i="5"/>
  <c r="Y132" i="4" s="1"/>
  <c r="U23" i="5"/>
  <c r="Y133" i="4" s="1"/>
  <c r="U26" i="5"/>
  <c r="Y135" i="4" s="1"/>
  <c r="U27" i="5"/>
  <c r="Y136" i="4" s="1"/>
  <c r="U28" i="5"/>
  <c r="Y137" i="4" s="1"/>
  <c r="N34" i="5"/>
  <c r="P143" i="4" s="1"/>
  <c r="AE34" i="5"/>
  <c r="Z143" i="4" s="1"/>
  <c r="N36" i="5"/>
  <c r="P145" i="4" s="1"/>
  <c r="AE36" i="5"/>
  <c r="N37" i="5"/>
  <c r="P146" i="4" s="1"/>
  <c r="AE37" i="5"/>
  <c r="Z146" i="4" s="1"/>
  <c r="N38" i="5"/>
  <c r="P147" i="4" s="1"/>
  <c r="AE38" i="5"/>
  <c r="X42" i="5"/>
  <c r="X43" i="5"/>
  <c r="X44" i="5"/>
  <c r="X45" i="5"/>
  <c r="AI62" i="4"/>
  <c r="K23" i="4"/>
  <c r="K32" i="4"/>
  <c r="K35" i="4"/>
  <c r="G72" i="4"/>
  <c r="K128" i="4"/>
  <c r="R128" i="4"/>
  <c r="D151" i="4"/>
  <c r="D152" i="4"/>
  <c r="D153" i="4"/>
  <c r="D154" i="4"/>
  <c r="K38" i="4" l="1"/>
  <c r="Z145" i="4"/>
  <c r="Z147" i="4"/>
  <c r="K20" i="4"/>
  <c r="Y128" i="4"/>
  <c r="AI117" i="4"/>
  <c r="P154" i="4"/>
  <c r="P153" i="4"/>
  <c r="P152" i="4"/>
  <c r="P151" i="4"/>
</calcChain>
</file>

<file path=xl/sharedStrings.xml><?xml version="1.0" encoding="utf-8"?>
<sst xmlns="http://schemas.openxmlformats.org/spreadsheetml/2006/main" count="277" uniqueCount="222">
  <si>
    <t>Pages</t>
    <phoneticPr fontId="5" type="noConversion"/>
  </si>
  <si>
    <t>of   total</t>
    <phoneticPr fontId="5" type="noConversion"/>
  </si>
  <si>
    <t>Page</t>
    <phoneticPr fontId="5" type="noConversion"/>
  </si>
  <si>
    <t>页</t>
    <phoneticPr fontId="5" type="noConversion"/>
  </si>
  <si>
    <t>共</t>
    <phoneticPr fontId="5" type="noConversion"/>
  </si>
  <si>
    <t>第</t>
    <phoneticPr fontId="5" type="noConversion"/>
  </si>
  <si>
    <t>Note:Partly using this certificate will not be admitted unless allowed by CHINT.</t>
    <phoneticPr fontId="5" type="noConversion"/>
  </si>
  <si>
    <t>注：未经许可,部分采用本证书内容无效。</t>
    <phoneticPr fontId="5" type="noConversion"/>
  </si>
  <si>
    <r>
      <t>（</t>
    </r>
    <r>
      <rPr>
        <i/>
        <sz val="10"/>
        <rFont val="宋体"/>
        <family val="3"/>
        <charset val="134"/>
      </rPr>
      <t>k</t>
    </r>
    <r>
      <rPr>
        <sz val="10"/>
        <rFont val="宋体"/>
        <family val="3"/>
        <charset val="134"/>
      </rPr>
      <t>=2）</t>
    </r>
    <phoneticPr fontId="5" type="noConversion"/>
  </si>
  <si>
    <t>s</t>
    <phoneticPr fontId="5" type="noConversion"/>
  </si>
  <si>
    <t>不确定度</t>
  </si>
  <si>
    <t>测量值</t>
  </si>
  <si>
    <t>设定值</t>
  </si>
  <si>
    <t>4.电压持续时间：</t>
    <phoneticPr fontId="5" type="noConversion"/>
  </si>
  <si>
    <t>mA</t>
    <phoneticPr fontId="5" type="noConversion"/>
  </si>
  <si>
    <t>实际值</t>
  </si>
  <si>
    <t>示值</t>
  </si>
  <si>
    <t>实际值</t>
    <phoneticPr fontId="5" type="noConversion"/>
  </si>
  <si>
    <t>预置值</t>
  </si>
  <si>
    <t>不确定度</t>
    <phoneticPr fontId="5" type="noConversion"/>
  </si>
  <si>
    <t>泄漏电流</t>
  </si>
  <si>
    <t>击穿报警预置电流</t>
  </si>
  <si>
    <t>量程</t>
    <phoneticPr fontId="5" type="noConversion"/>
  </si>
  <si>
    <t>3.电流：</t>
    <phoneticPr fontId="5" type="noConversion"/>
  </si>
  <si>
    <r>
      <rPr>
        <i/>
        <sz val="10"/>
        <rFont val="宋体"/>
        <family val="3"/>
        <charset val="134"/>
      </rPr>
      <t>U</t>
    </r>
    <r>
      <rPr>
        <vertAlign val="subscript"/>
        <sz val="10"/>
        <rFont val="宋体"/>
        <family val="3"/>
        <charset val="134"/>
      </rPr>
      <t>rel</t>
    </r>
    <r>
      <rPr>
        <sz val="10"/>
        <rFont val="宋体"/>
        <family val="3"/>
        <charset val="134"/>
      </rPr>
      <t>=0.70%</t>
    </r>
    <phoneticPr fontId="5" type="noConversion"/>
  </si>
  <si>
    <t>5kV 50Hz</t>
  </si>
  <si>
    <t>3kV 50Hz</t>
    <phoneticPr fontId="5" type="noConversion"/>
  </si>
  <si>
    <t>kV</t>
  </si>
  <si>
    <t>kV</t>
    <phoneticPr fontId="5" type="noConversion"/>
  </si>
  <si>
    <t>实测值</t>
  </si>
  <si>
    <t>显示值</t>
  </si>
  <si>
    <t>设定值</t>
    <phoneticPr fontId="5" type="noConversion"/>
  </si>
  <si>
    <t>2.输出电压：</t>
    <phoneticPr fontId="5" type="noConversion"/>
  </si>
  <si>
    <t>1.绝缘电阻：合格。</t>
    <phoneticPr fontId="5" type="noConversion"/>
  </si>
  <si>
    <t>Results of Calibration/Additional explanation（Continued page）</t>
    <phoneticPr fontId="5" type="noConversion"/>
  </si>
  <si>
    <t>校准结果/说明（续页）</t>
    <phoneticPr fontId="5" type="noConversion"/>
  </si>
  <si>
    <t>Certificate №.</t>
    <phoneticPr fontId="5" type="noConversion"/>
  </si>
  <si>
    <t xml:space="preserve">Calibration  Certificate </t>
    <phoneticPr fontId="5" type="noConversion"/>
  </si>
  <si>
    <t>证书编号:</t>
    <phoneticPr fontId="5" type="noConversion"/>
  </si>
  <si>
    <t>校准证书</t>
    <phoneticPr fontId="5" type="noConversion"/>
  </si>
  <si>
    <t>Pages</t>
    <phoneticPr fontId="5" type="noConversion"/>
  </si>
  <si>
    <t>of   total</t>
    <phoneticPr fontId="5" type="noConversion"/>
  </si>
  <si>
    <t>Page</t>
    <phoneticPr fontId="5" type="noConversion"/>
  </si>
  <si>
    <t>页</t>
    <phoneticPr fontId="5" type="noConversion"/>
  </si>
  <si>
    <t>共</t>
    <phoneticPr fontId="5" type="noConversion"/>
  </si>
  <si>
    <t>第</t>
    <phoneticPr fontId="5" type="noConversion"/>
  </si>
  <si>
    <t>Note:Partly using this certificate will not be admitted unless allowed by CHINT.</t>
    <phoneticPr fontId="5" type="noConversion"/>
  </si>
  <si>
    <t>注：未经许可,部分采用本证书内容无效。</t>
    <phoneticPr fontId="5" type="noConversion"/>
  </si>
  <si>
    <t>见续页</t>
    <phoneticPr fontId="5" type="noConversion"/>
  </si>
  <si>
    <t>Results of Calibration/Additional explanation</t>
    <phoneticPr fontId="5" type="noConversion"/>
  </si>
  <si>
    <t>三、校准结果/说明</t>
    <phoneticPr fontId="5" type="noConversion"/>
  </si>
  <si>
    <t>Others</t>
    <phoneticPr fontId="5" type="noConversion"/>
  </si>
  <si>
    <t>其他:</t>
    <phoneticPr fontId="5" type="noConversion"/>
  </si>
  <si>
    <t>Humidity</t>
    <phoneticPr fontId="5" type="noConversion"/>
  </si>
  <si>
    <t>Ambient temperature</t>
    <phoneticPr fontId="5" type="noConversion"/>
  </si>
  <si>
    <t>%RH</t>
    <phoneticPr fontId="5" type="noConversion"/>
  </si>
  <si>
    <t>湿度:</t>
    <phoneticPr fontId="5" type="noConversion"/>
  </si>
  <si>
    <t>℃</t>
    <phoneticPr fontId="5" type="noConversion"/>
  </si>
  <si>
    <t>温度:</t>
    <phoneticPr fontId="5" type="noConversion"/>
  </si>
  <si>
    <t>Location</t>
    <phoneticPr fontId="5" type="noConversion"/>
  </si>
  <si>
    <t>电学热工实验室</t>
    <phoneticPr fontId="5" type="noConversion"/>
  </si>
  <si>
    <t>地点:</t>
    <phoneticPr fontId="5" type="noConversion"/>
  </si>
  <si>
    <t>Location and environmental condition for the calibration</t>
    <phoneticPr fontId="5" type="noConversion"/>
  </si>
  <si>
    <t xml:space="preserve"> 二、校准地点及环境条件</t>
    <phoneticPr fontId="5" type="noConversion"/>
  </si>
  <si>
    <t>/Due date</t>
    <phoneticPr fontId="5" type="noConversion"/>
  </si>
  <si>
    <t>Accuracy Class/MPE</t>
    <phoneticPr fontId="5" type="noConversion"/>
  </si>
  <si>
    <t>Measuring Range</t>
    <phoneticPr fontId="5" type="noConversion"/>
  </si>
  <si>
    <t>Certificate No.</t>
    <phoneticPr fontId="5" type="noConversion"/>
  </si>
  <si>
    <t>Name of        traceabillty instiution</t>
    <phoneticPr fontId="5" type="noConversion"/>
  </si>
  <si>
    <t>Uncertainty/</t>
    <phoneticPr fontId="5" type="noConversion"/>
  </si>
  <si>
    <t>Model/Type/</t>
    <phoneticPr fontId="5" type="noConversion"/>
  </si>
  <si>
    <t>Series No.of Instrument</t>
    <phoneticPr fontId="5" type="noConversion"/>
  </si>
  <si>
    <t>证书编号/有效期限</t>
    <phoneticPr fontId="5" type="noConversion"/>
  </si>
  <si>
    <t>溯源机构名称</t>
    <phoneticPr fontId="5" type="noConversion"/>
  </si>
  <si>
    <t>不确定度/准确度等级/MPE</t>
    <phoneticPr fontId="5" type="noConversion"/>
  </si>
  <si>
    <t>型号规格/测量范围</t>
    <phoneticPr fontId="5" type="noConversion"/>
  </si>
  <si>
    <t>计量编号</t>
    <phoneticPr fontId="5" type="noConversion"/>
  </si>
  <si>
    <t>测量设备名称</t>
    <phoneticPr fontId="5" type="noConversion"/>
  </si>
  <si>
    <t>Mian measuring equipment used in this calibration</t>
    <phoneticPr fontId="5" type="noConversion"/>
  </si>
  <si>
    <t>一、本次校准所用主要测量设备</t>
    <phoneticPr fontId="5" type="noConversion"/>
  </si>
  <si>
    <t>of total</t>
    <phoneticPr fontId="5" type="noConversion"/>
  </si>
  <si>
    <t>Post Code</t>
    <phoneticPr fontId="5" type="noConversion"/>
  </si>
  <si>
    <t>Fax.</t>
    <phoneticPr fontId="5" type="noConversion"/>
  </si>
  <si>
    <t>邮编:325603</t>
    <phoneticPr fontId="5" type="noConversion"/>
  </si>
  <si>
    <t>传真:0577-62877777-709667</t>
    <phoneticPr fontId="5" type="noConversion"/>
  </si>
  <si>
    <t>Tel.</t>
    <phoneticPr fontId="5" type="noConversion"/>
  </si>
  <si>
    <t>Add</t>
    <phoneticPr fontId="5" type="noConversion"/>
  </si>
  <si>
    <t>电话:0577-62877777-709676</t>
    <phoneticPr fontId="5" type="noConversion"/>
  </si>
  <si>
    <t>地址:浙江省乐清市北白象镇正泰工业园区正泰路1号</t>
    <phoneticPr fontId="5" type="noConversion"/>
  </si>
  <si>
    <t>Day</t>
    <phoneticPr fontId="5" type="noConversion"/>
  </si>
  <si>
    <t>Month</t>
    <phoneticPr fontId="5" type="noConversion"/>
  </si>
  <si>
    <t>Year</t>
    <phoneticPr fontId="5" type="noConversion"/>
  </si>
  <si>
    <t xml:space="preserve">Date of calibration </t>
    <phoneticPr fontId="5" type="noConversion"/>
  </si>
  <si>
    <t>日</t>
    <phoneticPr fontId="5" type="noConversion"/>
  </si>
  <si>
    <t>月</t>
    <phoneticPr fontId="5" type="noConversion"/>
  </si>
  <si>
    <t>年</t>
    <phoneticPr fontId="5" type="noConversion"/>
  </si>
  <si>
    <t>校准日期:</t>
    <phoneticPr fontId="5" type="noConversion"/>
  </si>
  <si>
    <t>Calibrated  by</t>
    <phoneticPr fontId="5" type="noConversion"/>
  </si>
  <si>
    <t>校准员:</t>
    <phoneticPr fontId="5" type="noConversion"/>
  </si>
  <si>
    <t>Checked by</t>
    <phoneticPr fontId="5" type="noConversion"/>
  </si>
  <si>
    <t>Issued by (Stamp)</t>
    <phoneticPr fontId="5" type="noConversion"/>
  </si>
  <si>
    <t>核验员:</t>
    <phoneticPr fontId="5" type="noConversion"/>
  </si>
  <si>
    <t>发证单位（专用章）</t>
    <phoneticPr fontId="5" type="noConversion"/>
  </si>
  <si>
    <t>Approved by</t>
    <phoneticPr fontId="5" type="noConversion"/>
  </si>
  <si>
    <t>批准人:</t>
    <phoneticPr fontId="5" type="noConversion"/>
  </si>
  <si>
    <t>Date of acceptance</t>
    <phoneticPr fontId="5" type="noConversion"/>
  </si>
  <si>
    <t>受理日期:</t>
    <phoneticPr fontId="5" type="noConversion"/>
  </si>
  <si>
    <t>Calibration Regulation</t>
    <phoneticPr fontId="5" type="noConversion"/>
  </si>
  <si>
    <t>校准依据:</t>
    <phoneticPr fontId="5" type="noConversion"/>
  </si>
  <si>
    <t>Series No. of Instrument</t>
    <phoneticPr fontId="5" type="noConversion"/>
  </si>
  <si>
    <t>计量编号:</t>
    <phoneticPr fontId="5" type="noConversion"/>
  </si>
  <si>
    <t>Series No.</t>
    <phoneticPr fontId="5" type="noConversion"/>
  </si>
  <si>
    <t>出厂编号:</t>
    <phoneticPr fontId="5" type="noConversion"/>
  </si>
  <si>
    <t>Manufacturer</t>
    <phoneticPr fontId="5" type="noConversion"/>
  </si>
  <si>
    <t>制 造 厂:</t>
    <phoneticPr fontId="5" type="noConversion"/>
  </si>
  <si>
    <r>
      <t xml:space="preserve">Accuracy Class   </t>
    </r>
    <r>
      <rPr>
        <sz val="8"/>
        <color indexed="10"/>
        <rFont val="宋体"/>
        <family val="3"/>
        <charset val="134"/>
      </rPr>
      <t xml:space="preserve"> </t>
    </r>
    <phoneticPr fontId="5" type="noConversion"/>
  </si>
  <si>
    <t>准确度等级:</t>
    <phoneticPr fontId="5" type="noConversion"/>
  </si>
  <si>
    <t>Type/Specification</t>
    <phoneticPr fontId="5" type="noConversion"/>
  </si>
  <si>
    <t>型号规格:</t>
    <phoneticPr fontId="5" type="noConversion"/>
  </si>
  <si>
    <t>Name of Instrument</t>
    <phoneticPr fontId="5" type="noConversion"/>
  </si>
  <si>
    <t>测量设备名称:</t>
    <phoneticPr fontId="5" type="noConversion"/>
  </si>
  <si>
    <t>Addres</t>
    <phoneticPr fontId="5" type="noConversion"/>
  </si>
  <si>
    <t>地址:</t>
    <phoneticPr fontId="5" type="noConversion"/>
  </si>
  <si>
    <t>Applicant</t>
    <phoneticPr fontId="5" type="noConversion"/>
  </si>
  <si>
    <t>委托单位:</t>
    <phoneticPr fontId="5" type="noConversion"/>
  </si>
  <si>
    <t>Calibration  Certificate</t>
    <phoneticPr fontId="5" type="noConversion"/>
  </si>
  <si>
    <t>校 准 证 书</t>
    <phoneticPr fontId="5" type="noConversion"/>
  </si>
  <si>
    <t xml:space="preserve">QUALITY TESTING CENTER OF ZHEJIANG CHINT ELECTRICS CO., LTD  </t>
    <phoneticPr fontId="5" type="noConversion"/>
  </si>
  <si>
    <t xml:space="preserve">浙江正泰电器股份有限公司质量检测中心  </t>
    <phoneticPr fontId="5" type="noConversion"/>
  </si>
  <si>
    <r>
      <t>（0.10～999.99）s ，</t>
    </r>
    <r>
      <rPr>
        <i/>
        <sz val="10"/>
        <rFont val="宋体"/>
        <family val="3"/>
        <charset val="134"/>
      </rPr>
      <t>U</t>
    </r>
    <r>
      <rPr>
        <vertAlign val="subscript"/>
        <sz val="10"/>
        <rFont val="宋体"/>
        <family val="3"/>
        <charset val="134"/>
      </rPr>
      <t>rel</t>
    </r>
    <r>
      <rPr>
        <sz val="10"/>
        <rFont val="宋体"/>
        <family val="3"/>
        <charset val="134"/>
      </rPr>
      <t xml:space="preserve">=1.2% </t>
    </r>
    <r>
      <rPr>
        <i/>
        <sz val="10"/>
        <rFont val="宋体"/>
        <family val="3"/>
        <charset val="134"/>
      </rPr>
      <t>k</t>
    </r>
    <r>
      <rPr>
        <sz val="10"/>
        <rFont val="宋体"/>
        <family val="3"/>
        <charset val="134"/>
      </rPr>
      <t>=2。</t>
    </r>
    <phoneticPr fontId="5" type="noConversion"/>
  </si>
  <si>
    <r>
      <t>（0.5～15）kV 50Hz，</t>
    </r>
    <r>
      <rPr>
        <i/>
        <sz val="10"/>
        <rFont val="宋体"/>
        <family val="3"/>
        <charset val="134"/>
      </rPr>
      <t>U</t>
    </r>
    <r>
      <rPr>
        <vertAlign val="subscript"/>
        <sz val="10"/>
        <rFont val="宋体"/>
        <family val="3"/>
        <charset val="134"/>
      </rPr>
      <t>rel</t>
    </r>
    <r>
      <rPr>
        <sz val="10"/>
        <rFont val="宋体"/>
        <family val="3"/>
        <charset val="134"/>
      </rPr>
      <t xml:space="preserve">=0.70% </t>
    </r>
    <r>
      <rPr>
        <i/>
        <sz val="10"/>
        <rFont val="宋体"/>
        <family val="3"/>
        <charset val="134"/>
      </rPr>
      <t>k</t>
    </r>
    <r>
      <rPr>
        <sz val="10"/>
        <rFont val="宋体"/>
        <family val="3"/>
        <charset val="134"/>
      </rPr>
      <t>=2；（0.2～200）kV 50Hz，</t>
    </r>
    <r>
      <rPr>
        <i/>
        <sz val="10"/>
        <rFont val="宋体"/>
        <family val="3"/>
        <charset val="134"/>
      </rPr>
      <t>U</t>
    </r>
    <r>
      <rPr>
        <vertAlign val="subscript"/>
        <sz val="10"/>
        <rFont val="宋体"/>
        <family val="3"/>
        <charset val="134"/>
      </rPr>
      <t>rel</t>
    </r>
    <r>
      <rPr>
        <sz val="10"/>
        <rFont val="宋体"/>
        <family val="3"/>
        <charset val="134"/>
      </rPr>
      <t xml:space="preserve">=0.76% </t>
    </r>
    <r>
      <rPr>
        <i/>
        <sz val="10"/>
        <rFont val="宋体"/>
        <family val="3"/>
        <charset val="134"/>
      </rPr>
      <t>k</t>
    </r>
    <r>
      <rPr>
        <sz val="10"/>
        <rFont val="宋体"/>
        <family val="3"/>
        <charset val="134"/>
      </rPr>
      <t>=2</t>
    </r>
    <phoneticPr fontId="5" type="noConversion"/>
  </si>
  <si>
    <t>6.本次校准结果的测量不确定度：</t>
    <phoneticPr fontId="5" type="noConversion"/>
  </si>
  <si>
    <t>受理日期:</t>
    <phoneticPr fontId="5" type="noConversion"/>
  </si>
  <si>
    <t>校准日期:</t>
    <phoneticPr fontId="5" type="noConversion"/>
  </si>
  <si>
    <t>校准员:</t>
    <phoneticPr fontId="5" type="noConversion"/>
  </si>
  <si>
    <t>核验员:</t>
    <phoneticPr fontId="5" type="noConversion"/>
  </si>
  <si>
    <t>60.0</t>
    <phoneticPr fontId="5" type="noConversion"/>
  </si>
  <si>
    <t>30.0</t>
    <phoneticPr fontId="5" type="noConversion"/>
  </si>
  <si>
    <t>10.0</t>
    <phoneticPr fontId="5" type="noConversion"/>
  </si>
  <si>
    <r>
      <t>U</t>
    </r>
    <r>
      <rPr>
        <vertAlign val="subscript"/>
        <sz val="10"/>
        <rFont val="宋体"/>
        <family val="3"/>
        <charset val="134"/>
      </rPr>
      <t>rel</t>
    </r>
    <r>
      <rPr>
        <sz val="10"/>
        <rFont val="宋体"/>
        <family val="3"/>
        <charset val="134"/>
      </rPr>
      <t xml:space="preserve">=1.2% </t>
    </r>
    <phoneticPr fontId="5" type="noConversion"/>
  </si>
  <si>
    <t>1.0</t>
    <phoneticPr fontId="5" type="noConversion"/>
  </si>
  <si>
    <r>
      <t>（</t>
    </r>
    <r>
      <rPr>
        <i/>
        <sz val="10"/>
        <rFont val="宋体"/>
        <family val="3"/>
        <charset val="134"/>
      </rPr>
      <t>k</t>
    </r>
    <r>
      <rPr>
        <sz val="10"/>
        <rFont val="宋体"/>
        <family val="3"/>
        <charset val="134"/>
      </rPr>
      <t>=2）</t>
    </r>
    <phoneticPr fontId="5" type="noConversion"/>
  </si>
  <si>
    <t>%</t>
    <phoneticPr fontId="5" type="noConversion"/>
  </si>
  <si>
    <t>s</t>
    <phoneticPr fontId="5" type="noConversion"/>
  </si>
  <si>
    <t>不确定度</t>
    <phoneticPr fontId="5" type="noConversion"/>
  </si>
  <si>
    <t>误差</t>
    <phoneticPr fontId="5" type="noConversion"/>
  </si>
  <si>
    <t>平均值</t>
    <phoneticPr fontId="5" type="noConversion"/>
  </si>
  <si>
    <t>测量值</t>
    <phoneticPr fontId="5" type="noConversion"/>
  </si>
  <si>
    <t>设定值</t>
    <phoneticPr fontId="5" type="noConversion"/>
  </si>
  <si>
    <t>量程</t>
    <phoneticPr fontId="5" type="noConversion"/>
  </si>
  <si>
    <t>4.电压持续时间：</t>
    <phoneticPr fontId="5" type="noConversion"/>
  </si>
  <si>
    <t>mA</t>
    <phoneticPr fontId="5" type="noConversion"/>
  </si>
  <si>
    <t>实际值</t>
    <phoneticPr fontId="5" type="noConversion"/>
  </si>
  <si>
    <t>示值</t>
    <phoneticPr fontId="5" type="noConversion"/>
  </si>
  <si>
    <t>预置值</t>
    <phoneticPr fontId="5" type="noConversion"/>
  </si>
  <si>
    <r>
      <t>不确定度（</t>
    </r>
    <r>
      <rPr>
        <i/>
        <sz val="10"/>
        <rFont val="宋体"/>
        <family val="3"/>
        <charset val="134"/>
      </rPr>
      <t>k</t>
    </r>
    <r>
      <rPr>
        <sz val="10"/>
        <rFont val="宋体"/>
        <family val="3"/>
        <charset val="134"/>
      </rPr>
      <t>=2）</t>
    </r>
    <phoneticPr fontId="5" type="noConversion"/>
  </si>
  <si>
    <t>泄漏电流</t>
    <phoneticPr fontId="5" type="noConversion"/>
  </si>
  <si>
    <t>击穿报警预置电流</t>
    <phoneticPr fontId="5" type="noConversion"/>
  </si>
  <si>
    <t>3.电流：</t>
    <phoneticPr fontId="5" type="noConversion"/>
  </si>
  <si>
    <r>
      <t>U</t>
    </r>
    <r>
      <rPr>
        <vertAlign val="subscript"/>
        <sz val="10"/>
        <rFont val="宋体"/>
        <family val="3"/>
        <charset val="134"/>
      </rPr>
      <t>rel</t>
    </r>
    <r>
      <rPr>
        <sz val="10"/>
        <rFont val="宋体"/>
        <family val="3"/>
        <charset val="134"/>
      </rPr>
      <t xml:space="preserve">=0.70% </t>
    </r>
    <phoneticPr fontId="5" type="noConversion"/>
  </si>
  <si>
    <t>5kV 50Hz</t>
    <phoneticPr fontId="5" type="noConversion"/>
  </si>
  <si>
    <t>3kV 50Hz</t>
    <phoneticPr fontId="5" type="noConversion"/>
  </si>
  <si>
    <t>kV</t>
    <phoneticPr fontId="5" type="noConversion"/>
  </si>
  <si>
    <t>显示电压误差</t>
    <phoneticPr fontId="5" type="noConversion"/>
  </si>
  <si>
    <t>设定电压误差</t>
    <phoneticPr fontId="5" type="noConversion"/>
  </si>
  <si>
    <t>显示值</t>
    <phoneticPr fontId="5" type="noConversion"/>
  </si>
  <si>
    <t>2.输出电压：</t>
    <phoneticPr fontId="5" type="noConversion"/>
  </si>
  <si>
    <t>完好。</t>
    <phoneticPr fontId="5" type="noConversion"/>
  </si>
  <si>
    <t>校准项目:</t>
    <phoneticPr fontId="5" type="noConversion"/>
  </si>
  <si>
    <t>电学热工实验室</t>
    <phoneticPr fontId="5" type="noConversion"/>
  </si>
  <si>
    <t>校准地点：</t>
    <phoneticPr fontId="5" type="noConversion"/>
  </si>
  <si>
    <t>湿      度:</t>
    <phoneticPr fontId="5" type="noConversion"/>
  </si>
  <si>
    <r>
      <t>JJG 795-20</t>
    </r>
    <r>
      <rPr>
        <sz val="11"/>
        <rFont val="华文楷体"/>
        <family val="3"/>
        <charset val="134"/>
      </rPr>
      <t>16</t>
    </r>
    <r>
      <rPr>
        <sz val="11"/>
        <rFont val="华文楷体"/>
        <family val="3"/>
        <charset val="134"/>
      </rPr>
      <t xml:space="preserve"> 《耐电压测试仪检定规程》</t>
    </r>
    <phoneticPr fontId="5" type="noConversion"/>
  </si>
  <si>
    <t>校准依据：</t>
    <phoneticPr fontId="5" type="noConversion"/>
  </si>
  <si>
    <t>温      度:</t>
    <phoneticPr fontId="5" type="noConversion"/>
  </si>
  <si>
    <t>证书编号/有效期限：</t>
    <phoneticPr fontId="5" type="noConversion"/>
  </si>
  <si>
    <t>5级</t>
    <phoneticPr fontId="5" type="noConversion"/>
  </si>
  <si>
    <t>准确度等级:</t>
    <phoneticPr fontId="5" type="noConversion"/>
  </si>
  <si>
    <t>出厂编号:</t>
    <phoneticPr fontId="5" type="noConversion"/>
  </si>
  <si>
    <t>不确定度/准确度等级/最大允许误差：</t>
    <phoneticPr fontId="5" type="noConversion"/>
  </si>
  <si>
    <t>制造厂:</t>
    <phoneticPr fontId="5" type="noConversion"/>
  </si>
  <si>
    <t>测量范围：</t>
    <phoneticPr fontId="5" type="noConversion"/>
  </si>
  <si>
    <t>计量编号:</t>
    <phoneticPr fontId="5" type="noConversion"/>
  </si>
  <si>
    <t>溯源机构名称：</t>
    <phoneticPr fontId="5" type="noConversion"/>
  </si>
  <si>
    <t>型号规格:</t>
    <phoneticPr fontId="5" type="noConversion"/>
  </si>
  <si>
    <t>0000RU01-0370</t>
    <phoneticPr fontId="5" type="noConversion"/>
  </si>
  <si>
    <t>计量编号：</t>
    <phoneticPr fontId="5" type="noConversion"/>
  </si>
  <si>
    <t>测量设备名称:</t>
    <phoneticPr fontId="5" type="noConversion"/>
  </si>
  <si>
    <t>校准所用主要测量设备名称：</t>
    <phoneticPr fontId="5" type="noConversion"/>
  </si>
  <si>
    <t>委托单位:</t>
    <phoneticPr fontId="5" type="noConversion"/>
  </si>
  <si>
    <t xml:space="preserve">                                                  编号:ZTD/40—  —  </t>
    <phoneticPr fontId="5" type="noConversion"/>
  </si>
  <si>
    <r>
      <t xml:space="preserve">                      </t>
    </r>
    <r>
      <rPr>
        <b/>
        <sz val="20"/>
        <rFont val="黑体"/>
        <family val="3"/>
        <charset val="134"/>
      </rPr>
      <t>耐</t>
    </r>
    <r>
      <rPr>
        <b/>
        <sz val="20"/>
        <rFont val="Times New Roman"/>
        <family val="1"/>
      </rPr>
      <t xml:space="preserve"> </t>
    </r>
    <r>
      <rPr>
        <b/>
        <sz val="20"/>
        <rFont val="黑体"/>
        <family val="3"/>
        <charset val="134"/>
      </rPr>
      <t>压</t>
    </r>
    <r>
      <rPr>
        <b/>
        <sz val="20"/>
        <rFont val="Times New Roman"/>
        <family val="1"/>
      </rPr>
      <t xml:space="preserve"> </t>
    </r>
    <r>
      <rPr>
        <b/>
        <sz val="20"/>
        <rFont val="黑体"/>
        <family val="3"/>
        <charset val="134"/>
      </rPr>
      <t>测</t>
    </r>
    <r>
      <rPr>
        <b/>
        <sz val="20"/>
        <rFont val="Times New Roman"/>
        <family val="1"/>
      </rPr>
      <t xml:space="preserve"> </t>
    </r>
    <r>
      <rPr>
        <b/>
        <sz val="20"/>
        <rFont val="黑体"/>
        <family val="3"/>
        <charset val="134"/>
      </rPr>
      <t>试</t>
    </r>
    <r>
      <rPr>
        <b/>
        <sz val="20"/>
        <rFont val="Times New Roman"/>
        <family val="1"/>
      </rPr>
      <t xml:space="preserve"> </t>
    </r>
    <r>
      <rPr>
        <b/>
        <sz val="20"/>
        <rFont val="黑体"/>
        <family val="3"/>
        <charset val="134"/>
      </rPr>
      <t>仪</t>
    </r>
    <r>
      <rPr>
        <b/>
        <sz val="20"/>
        <rFont val="Times New Roman"/>
        <family val="1"/>
      </rPr>
      <t xml:space="preserve"> </t>
    </r>
    <r>
      <rPr>
        <b/>
        <sz val="20"/>
        <rFont val="黑体"/>
        <family val="3"/>
        <charset val="134"/>
      </rPr>
      <t>校</t>
    </r>
    <r>
      <rPr>
        <b/>
        <sz val="20"/>
        <rFont val="Times New Roman"/>
        <family val="1"/>
      </rPr>
      <t xml:space="preserve"> </t>
    </r>
    <r>
      <rPr>
        <b/>
        <sz val="20"/>
        <rFont val="黑体"/>
        <family val="3"/>
        <charset val="134"/>
      </rPr>
      <t>准</t>
    </r>
    <r>
      <rPr>
        <b/>
        <sz val="20"/>
        <rFont val="Times New Roman"/>
        <family val="1"/>
      </rPr>
      <t xml:space="preserve"> </t>
    </r>
    <r>
      <rPr>
        <b/>
        <sz val="20"/>
        <rFont val="黑体"/>
        <family val="3"/>
        <charset val="134"/>
      </rPr>
      <t>记</t>
    </r>
    <r>
      <rPr>
        <b/>
        <sz val="20"/>
        <rFont val="Times New Roman"/>
        <family val="1"/>
      </rPr>
      <t xml:space="preserve"> </t>
    </r>
    <r>
      <rPr>
        <b/>
        <sz val="20"/>
        <rFont val="黑体"/>
        <family val="3"/>
        <charset val="134"/>
      </rPr>
      <t>录</t>
    </r>
    <r>
      <rPr>
        <b/>
        <sz val="20"/>
        <rFont val="Times New Roman"/>
        <family val="1"/>
      </rPr>
      <t xml:space="preserve"> </t>
    </r>
    <r>
      <rPr>
        <b/>
        <sz val="20"/>
        <rFont val="黑体"/>
        <family val="3"/>
        <charset val="134"/>
      </rPr>
      <t>单</t>
    </r>
    <r>
      <rPr>
        <b/>
        <sz val="20"/>
        <rFont val="Times New Roman"/>
        <family val="1"/>
      </rPr>
      <t xml:space="preserve"> </t>
    </r>
    <r>
      <rPr>
        <b/>
        <sz val="20"/>
        <rFont val="黑体"/>
        <family val="3"/>
        <charset val="134"/>
      </rPr>
      <t/>
    </r>
    <phoneticPr fontId="5" type="noConversion"/>
  </si>
  <si>
    <t>浙江正泰电器股份有限公司质量检测中心</t>
    <phoneticPr fontId="5" type="noConversion"/>
  </si>
  <si>
    <t>20mA 50Hz</t>
    <phoneticPr fontId="5" type="noConversion"/>
  </si>
  <si>
    <t>2mA 50Hz</t>
    <phoneticPr fontId="5" type="noConversion"/>
  </si>
  <si>
    <t>100mA 50Hz</t>
    <phoneticPr fontId="5" type="noConversion"/>
  </si>
  <si>
    <t>1.绝缘电阻：合格。</t>
    <phoneticPr fontId="5" type="noConversion"/>
  </si>
  <si>
    <t>/</t>
    <phoneticPr fontId="2" type="noConversion"/>
  </si>
  <si>
    <r>
      <rPr>
        <i/>
        <sz val="10"/>
        <rFont val="宋体"/>
        <family val="3"/>
        <charset val="134"/>
      </rPr>
      <t>U</t>
    </r>
    <r>
      <rPr>
        <vertAlign val="subscript"/>
        <sz val="10"/>
        <rFont val="宋体"/>
        <family val="3"/>
        <charset val="134"/>
      </rPr>
      <t>rel</t>
    </r>
    <r>
      <rPr>
        <sz val="10"/>
        <rFont val="宋体"/>
        <family val="3"/>
        <charset val="134"/>
      </rPr>
      <t>=0.76%</t>
    </r>
    <phoneticPr fontId="5" type="noConversion"/>
  </si>
  <si>
    <r>
      <t>U</t>
    </r>
    <r>
      <rPr>
        <vertAlign val="subscript"/>
        <sz val="10"/>
        <rFont val="宋体"/>
        <family val="3"/>
        <charset val="134"/>
      </rPr>
      <t>rel</t>
    </r>
    <r>
      <rPr>
        <sz val="10"/>
        <rFont val="宋体"/>
        <family val="3"/>
        <charset val="134"/>
      </rPr>
      <t xml:space="preserve">=0.76% </t>
    </r>
    <phoneticPr fontId="5" type="noConversion"/>
  </si>
  <si>
    <t>100mA 50Hz</t>
    <phoneticPr fontId="5" type="noConversion"/>
  </si>
  <si>
    <t>0501RU01-0375</t>
    <phoneticPr fontId="5" type="noConversion"/>
  </si>
  <si>
    <t>电312022068170</t>
  </si>
  <si>
    <t>22.8℃</t>
  </si>
  <si>
    <t>51.8%RH</t>
  </si>
  <si>
    <t>2022-06-11</t>
  </si>
  <si>
    <t>程控耐压测试仪校验装置</t>
  </si>
  <si>
    <t>上海市计量测试技术研究院</t>
  </si>
  <si>
    <t>（1.0～15）kV,ACI(0.5～150)mA DCI(0.5～150)mA， (1.00～120.00)s</t>
  </si>
  <si>
    <t>2021F12-10-3419441001</t>
  </si>
  <si>
    <t>2022-07-20</t>
  </si>
  <si>
    <t>终端电器制造部</t>
  </si>
  <si>
    <t>耐压测试仪</t>
  </si>
  <si>
    <t>CS5050</t>
  </si>
  <si>
    <t>南京长盛</t>
  </si>
  <si>
    <t>1312201-004</t>
  </si>
  <si>
    <t>3kV;5kV;100mA</t>
  </si>
  <si>
    <t>浙江省乐清市北白象镇正泰工业园区正泰路1号</t>
    <phoneticPr fontId="2" type="noConversion"/>
  </si>
  <si>
    <t>电流/电压:±(0.3%读数+5字)                                 时间:±1%+</t>
    <phoneticPr fontId="5" type="noConversion"/>
  </si>
  <si>
    <r>
      <t>U</t>
    </r>
    <r>
      <rPr>
        <vertAlign val="subscript"/>
        <sz val="10"/>
        <rFont val="宋体"/>
        <family val="3"/>
        <charset val="134"/>
      </rPr>
      <t>rel</t>
    </r>
    <r>
      <rPr>
        <sz val="10"/>
        <rFont val="宋体"/>
        <family val="3"/>
        <charset val="134"/>
      </rPr>
      <t>=1.2%</t>
    </r>
    <phoneticPr fontId="5" type="noConversion"/>
  </si>
  <si>
    <t xml:space="preserve">Name of </t>
    <phoneticPr fontId="5" type="noConversion"/>
  </si>
  <si>
    <t>Instrument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</si>
</sst>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176" formatCode="0_);[Red]\(0\)"/>
    <numFmt numFmtId="177" formatCode="0.00_);[Red]\(0.00\)"/>
    <numFmt numFmtId="178" formatCode="0.0"/>
    <numFmt numFmtId="179" formatCode="0.000"/>
    <numFmt numFmtId="180" formatCode="0.0000"/>
    <numFmt numFmtId="181" formatCode="0.000_ "/>
    <numFmt numFmtId="182" formatCode="0.0;[Red]0.0"/>
    <numFmt numFmtId="183" formatCode="yyyy\-mm\-dd"/>
    <numFmt numFmtId="184" formatCode="\+0.000_);\-0.000_);0.00"/>
    <numFmt numFmtId="185" formatCode="0.00_ "/>
    <numFmt numFmtId="186" formatCode="\+0.0_);\-0.0_);0.0"/>
    <numFmt numFmtId="187" formatCode="0.0_ "/>
    <numFmt numFmtId="188" formatCode="0.0000_ "/>
    <numFmt numFmtId="189" formatCode="#,##0.000_ "/>
  </numFmts>
  <fonts count="55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sz val="12"/>
      <name val="Arial"/>
      <family val="2"/>
    </font>
    <font>
      <sz val="6"/>
      <name val="宋体"/>
      <family val="3"/>
      <charset val="134"/>
    </font>
    <font>
      <sz val="8"/>
      <color indexed="10"/>
      <name val="宋体"/>
      <family val="3"/>
      <charset val="134"/>
    </font>
    <font>
      <sz val="8"/>
      <color indexed="55"/>
      <name val="宋体"/>
      <family val="3"/>
      <charset val="134"/>
    </font>
    <font>
      <sz val="12"/>
      <color indexed="55"/>
      <name val="宋体"/>
      <family val="3"/>
      <charset val="134"/>
    </font>
    <font>
      <sz val="11"/>
      <name val="华文楷体"/>
      <family val="3"/>
      <charset val="134"/>
    </font>
    <font>
      <b/>
      <sz val="36"/>
      <name val="宋体"/>
      <family val="3"/>
      <charset val="134"/>
    </font>
    <font>
      <sz val="10"/>
      <name val="Arial Rounded MT Bold"/>
      <family val="2"/>
    </font>
    <font>
      <b/>
      <sz val="1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2"/>
      <name val="楷体_GB2312"/>
      <family val="3"/>
      <charset val="134"/>
    </font>
    <font>
      <sz val="10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9"/>
      <name val="楷体_GB2312"/>
      <family val="3"/>
      <charset val="134"/>
    </font>
    <font>
      <sz val="11"/>
      <name val="黑体"/>
      <family val="3"/>
      <charset val="134"/>
    </font>
    <font>
      <sz val="11"/>
      <name val="楷体_GB2312"/>
      <family val="3"/>
      <charset val="134"/>
    </font>
    <font>
      <sz val="10"/>
      <name val="华文楷体"/>
      <family val="3"/>
      <charset val="134"/>
    </font>
    <font>
      <sz val="12"/>
      <name val="华文楷体"/>
      <family val="3"/>
      <charset val="134"/>
    </font>
    <font>
      <sz val="8"/>
      <name val="华文楷体"/>
      <family val="3"/>
      <charset val="134"/>
    </font>
    <font>
      <sz val="9"/>
      <name val="华文楷体"/>
      <family val="3"/>
      <charset val="134"/>
    </font>
    <font>
      <b/>
      <sz val="20"/>
      <name val="Times New Roman"/>
      <family val="1"/>
    </font>
    <font>
      <b/>
      <sz val="20"/>
      <name val="黑体"/>
      <family val="3"/>
      <charset val="134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name val="黑体"/>
      <family val="3"/>
      <charset val="134"/>
    </font>
    <font>
      <b/>
      <sz val="16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name val="楷体_GB2312"/>
      <family val="3"/>
      <charset val="134"/>
    </font>
    <font>
      <sz val="11"/>
      <color theme="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52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41" fontId="1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</cellStyleXfs>
  <cellXfs count="370">
    <xf numFmtId="0" fontId="0" fillId="0" borderId="0" xfId="0"/>
    <xf numFmtId="0" fontId="1" fillId="0" borderId="0" xfId="1" applyFill="1">
      <alignment vertical="center"/>
    </xf>
    <xf numFmtId="0" fontId="1" fillId="0" borderId="0" xfId="2" applyFont="1" applyFill="1" applyProtection="1">
      <protection locked="0"/>
    </xf>
    <xf numFmtId="0" fontId="3" fillId="0" borderId="0" xfId="1" applyFont="1" applyFill="1" applyBorder="1" applyAlignment="1">
      <alignment vertical="center"/>
    </xf>
    <xf numFmtId="176" fontId="3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>
      <alignment vertical="center"/>
    </xf>
    <xf numFmtId="0" fontId="4" fillId="0" borderId="0" xfId="3" applyFont="1" applyFill="1"/>
    <xf numFmtId="0" fontId="4" fillId="0" borderId="0" xfId="3" applyFont="1" applyFill="1" applyAlignment="1">
      <alignment horizontal="left" vertical="center"/>
    </xf>
    <xf numFmtId="0" fontId="4" fillId="0" borderId="0" xfId="3" applyFont="1" applyFill="1" applyAlignment="1">
      <alignment horizontal="right" vertical="center"/>
    </xf>
    <xf numFmtId="0" fontId="5" fillId="0" borderId="0" xfId="1" applyFont="1" applyFill="1">
      <alignment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right" vertical="center"/>
    </xf>
    <xf numFmtId="0" fontId="3" fillId="0" borderId="0" xfId="1" applyFont="1" applyFill="1" applyBorder="1">
      <alignment vertical="center"/>
    </xf>
    <xf numFmtId="0" fontId="3" fillId="0" borderId="0" xfId="1" applyFont="1" applyFill="1">
      <alignment vertical="center"/>
    </xf>
    <xf numFmtId="0" fontId="1" fillId="0" borderId="0" xfId="1" applyFill="1" applyBorder="1">
      <alignment vertical="center"/>
    </xf>
    <xf numFmtId="0" fontId="1" fillId="0" borderId="10" xfId="2" applyFont="1" applyFill="1" applyBorder="1" applyProtection="1">
      <protection locked="0"/>
    </xf>
    <xf numFmtId="0" fontId="3" fillId="0" borderId="10" xfId="1" applyFont="1" applyFill="1" applyBorder="1">
      <alignment vertical="center"/>
    </xf>
    <xf numFmtId="0" fontId="1" fillId="0" borderId="10" xfId="1" applyFill="1" applyBorder="1">
      <alignment vertical="center"/>
    </xf>
    <xf numFmtId="0" fontId="6" fillId="0" borderId="10" xfId="1" applyFont="1" applyFill="1" applyBorder="1">
      <alignment vertical="center"/>
    </xf>
    <xf numFmtId="0" fontId="1" fillId="0" borderId="10" xfId="2" applyFont="1" applyFill="1" applyBorder="1" applyAlignment="1" applyProtection="1">
      <alignment horizontal="right"/>
      <protection locked="0"/>
    </xf>
    <xf numFmtId="0" fontId="3" fillId="0" borderId="0" xfId="1" applyNumberFormat="1" applyFont="1" applyFill="1" applyBorder="1" applyAlignment="1">
      <alignment horizontal="center" vertical="center"/>
    </xf>
    <xf numFmtId="177" fontId="3" fillId="0" borderId="0" xfId="1" applyNumberFormat="1" applyFont="1" applyFill="1" applyBorder="1" applyAlignment="1">
      <alignment horizontal="center" vertical="center"/>
    </xf>
    <xf numFmtId="0" fontId="3" fillId="0" borderId="23" xfId="1" applyFont="1" applyFill="1" applyBorder="1">
      <alignment vertical="center"/>
    </xf>
    <xf numFmtId="0" fontId="3" fillId="0" borderId="24" xfId="1" applyFont="1" applyFill="1" applyBorder="1">
      <alignment vertical="center"/>
    </xf>
    <xf numFmtId="0" fontId="3" fillId="0" borderId="25" xfId="1" applyFont="1" applyFill="1" applyBorder="1" applyAlignment="1">
      <alignment vertical="center"/>
    </xf>
    <xf numFmtId="0" fontId="3" fillId="0" borderId="11" xfId="1" applyFont="1" applyFill="1" applyBorder="1">
      <alignment vertical="center"/>
    </xf>
    <xf numFmtId="0" fontId="3" fillId="0" borderId="12" xfId="1" applyFont="1" applyFill="1" applyBorder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7" xfId="1" applyFont="1" applyFill="1" applyBorder="1">
      <alignment vertical="center"/>
    </xf>
    <xf numFmtId="0" fontId="3" fillId="0" borderId="18" xfId="1" applyFont="1" applyFill="1" applyBorder="1">
      <alignment vertical="center"/>
    </xf>
    <xf numFmtId="0" fontId="3" fillId="0" borderId="19" xfId="4" applyFont="1" applyFill="1" applyBorder="1"/>
    <xf numFmtId="0" fontId="4" fillId="0" borderId="0" xfId="4" applyFont="1" applyFill="1"/>
    <xf numFmtId="0" fontId="1" fillId="0" borderId="0" xfId="4" applyFont="1" applyFill="1"/>
    <xf numFmtId="0" fontId="1" fillId="0" borderId="0" xfId="3" applyFill="1"/>
    <xf numFmtId="0" fontId="6" fillId="0" borderId="0" xfId="1" applyFont="1" applyFill="1" applyAlignment="1">
      <alignment vertical="center"/>
    </xf>
    <xf numFmtId="0" fontId="1" fillId="0" borderId="0" xfId="1" applyFont="1" applyFill="1">
      <alignment vertical="center"/>
    </xf>
    <xf numFmtId="181" fontId="3" fillId="0" borderId="0" xfId="1" applyNumberFormat="1" applyFont="1" applyFill="1">
      <alignment vertical="center"/>
    </xf>
    <xf numFmtId="0" fontId="9" fillId="0" borderId="0" xfId="3" applyFont="1" applyFill="1" applyAlignment="1">
      <alignment vertical="center"/>
    </xf>
    <xf numFmtId="0" fontId="6" fillId="0" borderId="0" xfId="1" applyFont="1" applyFill="1">
      <alignment vertical="center"/>
    </xf>
    <xf numFmtId="0" fontId="6" fillId="0" borderId="0" xfId="4" applyFont="1" applyFill="1"/>
    <xf numFmtId="0" fontId="1" fillId="0" borderId="0" xfId="4" applyFill="1"/>
    <xf numFmtId="0" fontId="1" fillId="0" borderId="0" xfId="4" applyFont="1" applyFill="1" applyAlignment="1">
      <alignment horizontal="right"/>
    </xf>
    <xf numFmtId="182" fontId="1" fillId="0" borderId="0" xfId="4" applyNumberFormat="1" applyFill="1" applyAlignment="1">
      <alignment vertical="center"/>
    </xf>
    <xf numFmtId="0" fontId="1" fillId="0" borderId="0" xfId="4" applyFont="1" applyFill="1" applyAlignment="1">
      <alignment horizontal="left"/>
    </xf>
    <xf numFmtId="0" fontId="1" fillId="0" borderId="0" xfId="4" applyFill="1" applyAlignment="1">
      <alignment horizontal="center" vertical="center"/>
    </xf>
    <xf numFmtId="0" fontId="1" fillId="0" borderId="0" xfId="4" applyFill="1" applyAlignment="1">
      <alignment vertical="center"/>
    </xf>
    <xf numFmtId="0" fontId="4" fillId="0" borderId="0" xfId="4" applyFont="1" applyFill="1" applyAlignment="1">
      <alignment vertical="center"/>
    </xf>
    <xf numFmtId="0" fontId="1" fillId="0" borderId="0" xfId="1" applyFill="1" applyAlignment="1">
      <alignment vertical="center"/>
    </xf>
    <xf numFmtId="0" fontId="1" fillId="0" borderId="0" xfId="4" applyFont="1" applyFill="1" applyAlignment="1">
      <alignment horizontal="right" vertical="center"/>
    </xf>
    <xf numFmtId="183" fontId="5" fillId="0" borderId="0" xfId="4" applyNumberFormat="1" applyFont="1" applyFill="1" applyBorder="1" applyAlignment="1">
      <alignment horizontal="center" vertical="center" shrinkToFit="1"/>
    </xf>
    <xf numFmtId="0" fontId="5" fillId="0" borderId="0" xfId="4" applyFont="1" applyFill="1" applyBorder="1" applyAlignment="1">
      <alignment horizontal="center" vertical="center" wrapText="1" shrinkToFit="1"/>
    </xf>
    <xf numFmtId="0" fontId="5" fillId="0" borderId="0" xfId="4" applyFont="1" applyFill="1" applyBorder="1" applyAlignment="1">
      <alignment horizontal="left" vertical="center" shrinkToFit="1"/>
    </xf>
    <xf numFmtId="0" fontId="10" fillId="0" borderId="0" xfId="4" applyFont="1" applyFill="1" applyBorder="1" applyAlignment="1">
      <alignment horizontal="center" vertical="center" wrapText="1" shrinkToFit="1"/>
    </xf>
    <xf numFmtId="0" fontId="1" fillId="0" borderId="0" xfId="1" applyFill="1" applyAlignment="1">
      <alignment horizontal="right" vertical="center"/>
    </xf>
    <xf numFmtId="0" fontId="4" fillId="0" borderId="0" xfId="1" applyFont="1" applyFill="1" applyAlignment="1">
      <alignment horizontal="right" vertical="center"/>
    </xf>
    <xf numFmtId="0" fontId="1" fillId="0" borderId="0" xfId="1" applyFill="1" applyAlignment="1">
      <alignment horizontal="center" vertical="center"/>
    </xf>
    <xf numFmtId="0" fontId="1" fillId="0" borderId="34" xfId="1" applyFill="1" applyBorder="1">
      <alignment vertical="center"/>
    </xf>
    <xf numFmtId="0" fontId="5" fillId="0" borderId="0" xfId="1" applyFont="1" applyFill="1" applyAlignment="1"/>
    <xf numFmtId="0" fontId="5" fillId="0" borderId="0" xfId="1" applyFont="1" applyFill="1" applyBorder="1" applyAlignment="1"/>
    <xf numFmtId="0" fontId="4" fillId="0" borderId="0" xfId="1" applyFont="1" applyFill="1" applyBorder="1">
      <alignment vertical="center"/>
    </xf>
    <xf numFmtId="0" fontId="11" fillId="0" borderId="0" xfId="1" applyFont="1" applyFill="1" applyBorder="1">
      <alignment vertical="center"/>
    </xf>
    <xf numFmtId="0" fontId="4" fillId="0" borderId="0" xfId="3" applyFont="1" applyFill="1" applyBorder="1"/>
    <xf numFmtId="0" fontId="1" fillId="0" borderId="0" xfId="1" applyFont="1" applyFill="1" applyBorder="1">
      <alignment vertical="center"/>
    </xf>
    <xf numFmtId="0" fontId="1" fillId="0" borderId="0" xfId="3" applyFill="1" applyBorder="1"/>
    <xf numFmtId="0" fontId="1" fillId="0" borderId="38" xfId="1" applyFill="1" applyBorder="1">
      <alignment vertical="center"/>
    </xf>
    <xf numFmtId="0" fontId="12" fillId="0" borderId="0" xfId="1" applyFont="1" applyFill="1" applyBorder="1">
      <alignment vertical="center"/>
    </xf>
    <xf numFmtId="0" fontId="13" fillId="0" borderId="0" xfId="1" applyFont="1" applyFill="1" applyBorder="1">
      <alignment vertical="center"/>
    </xf>
    <xf numFmtId="0" fontId="3" fillId="0" borderId="38" xfId="1" applyFont="1" applyFill="1" applyBorder="1" applyAlignment="1">
      <alignment vertical="center"/>
    </xf>
    <xf numFmtId="31" fontId="3" fillId="0" borderId="0" xfId="1" applyNumberFormat="1" applyFont="1" applyFill="1" applyBorder="1" applyAlignment="1">
      <alignment vertical="center"/>
    </xf>
    <xf numFmtId="0" fontId="3" fillId="0" borderId="38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4" fillId="0" borderId="0" xfId="1" applyFont="1" applyFill="1" applyBorder="1">
      <alignment vertical="center"/>
    </xf>
    <xf numFmtId="0" fontId="1" fillId="0" borderId="0" xfId="3" applyFont="1" applyFill="1" applyBorder="1"/>
    <xf numFmtId="0" fontId="1" fillId="0" borderId="0" xfId="1" applyFont="1" applyFill="1" applyAlignment="1">
      <alignment vertical="center"/>
    </xf>
    <xf numFmtId="0" fontId="6" fillId="0" borderId="0" xfId="1" applyNumberFormat="1" applyFont="1" applyFill="1" applyAlignment="1">
      <alignment vertical="center"/>
    </xf>
    <xf numFmtId="0" fontId="3" fillId="0" borderId="0" xfId="2" applyFont="1" applyFill="1" applyBorder="1" applyAlignment="1" applyProtection="1">
      <alignment vertical="center"/>
      <protection locked="0"/>
    </xf>
    <xf numFmtId="0" fontId="3" fillId="0" borderId="0" xfId="2" applyFont="1" applyFill="1" applyProtection="1">
      <protection locked="0"/>
    </xf>
    <xf numFmtId="0" fontId="3" fillId="0" borderId="1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2" applyFont="1" applyFill="1" applyAlignment="1" applyProtection="1">
      <protection locked="0"/>
    </xf>
    <xf numFmtId="0" fontId="35" fillId="0" borderId="0" xfId="5" applyFont="1" applyFill="1" applyProtection="1">
      <alignment vertical="center"/>
      <protection locked="0"/>
    </xf>
    <xf numFmtId="0" fontId="1" fillId="0" borderId="0" xfId="5" applyFont="1" applyFill="1" applyProtection="1">
      <alignment vertical="center"/>
      <protection locked="0"/>
    </xf>
    <xf numFmtId="0" fontId="1" fillId="0" borderId="0" xfId="5" applyFont="1" applyFill="1">
      <alignment vertical="center"/>
    </xf>
    <xf numFmtId="0" fontId="35" fillId="0" borderId="0" xfId="5" applyFont="1" applyFill="1" applyAlignment="1" applyProtection="1">
      <alignment vertical="center"/>
      <protection locked="0"/>
    </xf>
    <xf numFmtId="0" fontId="3" fillId="0" borderId="10" xfId="2" applyFont="1" applyFill="1" applyBorder="1" applyProtection="1">
      <protection locked="0"/>
    </xf>
    <xf numFmtId="0" fontId="3" fillId="0" borderId="10" xfId="2" applyFont="1" applyFill="1" applyBorder="1" applyAlignment="1" applyProtection="1">
      <protection locked="0"/>
    </xf>
    <xf numFmtId="0" fontId="3" fillId="0" borderId="0" xfId="2" applyFont="1" applyFill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 vertical="center"/>
      <protection locked="0"/>
    </xf>
    <xf numFmtId="0" fontId="7" fillId="0" borderId="0" xfId="2" applyNumberFormat="1" applyFont="1" applyFill="1" applyBorder="1" applyAlignment="1" applyProtection="1">
      <alignment horizontal="center" vertical="center"/>
      <protection locked="0"/>
    </xf>
    <xf numFmtId="184" fontId="36" fillId="0" borderId="0" xfId="2" applyNumberFormat="1" applyFont="1" applyFill="1" applyBorder="1" applyAlignment="1" applyProtection="1">
      <alignment horizontal="center" vertical="center"/>
      <protection locked="0"/>
    </xf>
    <xf numFmtId="185" fontId="36" fillId="0" borderId="0" xfId="2" applyNumberFormat="1" applyFont="1" applyFill="1" applyBorder="1" applyAlignment="1" applyProtection="1">
      <alignment horizontal="center" vertical="center"/>
      <protection locked="0"/>
    </xf>
    <xf numFmtId="177" fontId="36" fillId="0" borderId="0" xfId="2" applyNumberFormat="1" applyFont="1" applyFill="1" applyBorder="1" applyAlignment="1" applyProtection="1">
      <alignment horizontal="center" vertical="center"/>
      <protection locked="0"/>
    </xf>
    <xf numFmtId="49" fontId="36" fillId="0" borderId="0" xfId="2" applyNumberFormat="1" applyFont="1" applyFill="1" applyBorder="1" applyAlignment="1" applyProtection="1">
      <alignment horizontal="center" vertical="center"/>
      <protection locked="0"/>
    </xf>
    <xf numFmtId="0" fontId="37" fillId="0" borderId="0" xfId="2" applyFont="1" applyFill="1" applyBorder="1" applyAlignment="1" applyProtection="1">
      <alignment horizontal="center" vertical="center"/>
      <protection locked="0"/>
    </xf>
    <xf numFmtId="0" fontId="3" fillId="0" borderId="18" xfId="2" applyFont="1" applyFill="1" applyBorder="1" applyAlignment="1" applyProtection="1">
      <alignment vertical="center"/>
      <protection locked="0"/>
    </xf>
    <xf numFmtId="0" fontId="3" fillId="0" borderId="24" xfId="2" applyFont="1" applyFill="1" applyBorder="1" applyAlignment="1" applyProtection="1">
      <alignment horizontal="center" vertical="center"/>
      <protection locked="0"/>
    </xf>
    <xf numFmtId="0" fontId="3" fillId="0" borderId="24" xfId="2" applyFont="1" applyFill="1" applyBorder="1" applyAlignment="1" applyProtection="1">
      <alignment vertical="center"/>
      <protection locked="0"/>
    </xf>
    <xf numFmtId="0" fontId="35" fillId="0" borderId="0" xfId="2" applyFont="1" applyFill="1" applyAlignment="1" applyProtection="1">
      <alignment vertical="center"/>
      <protection locked="0"/>
    </xf>
    <xf numFmtId="0" fontId="35" fillId="0" borderId="0" xfId="2" applyFont="1" applyFill="1" applyBorder="1" applyProtection="1">
      <protection locked="0"/>
    </xf>
    <xf numFmtId="0" fontId="35" fillId="0" borderId="0" xfId="2" applyFont="1" applyFill="1" applyBorder="1" applyAlignment="1" applyProtection="1">
      <alignment horizontal="left" vertical="center"/>
      <protection locked="0"/>
    </xf>
    <xf numFmtId="0" fontId="35" fillId="0" borderId="0" xfId="2" applyFont="1" applyFill="1" applyBorder="1" applyAlignment="1" applyProtection="1">
      <alignment horizontal="right" vertical="center"/>
      <protection locked="0"/>
    </xf>
    <xf numFmtId="0" fontId="35" fillId="0" borderId="0" xfId="2" applyFont="1" applyFill="1" applyBorder="1" applyAlignment="1" applyProtection="1">
      <alignment horizontal="center" vertical="center"/>
      <protection locked="0"/>
    </xf>
    <xf numFmtId="0" fontId="38" fillId="0" borderId="0" xfId="2" applyFont="1" applyFill="1" applyBorder="1" applyProtection="1">
      <protection locked="0"/>
    </xf>
    <xf numFmtId="0" fontId="35" fillId="0" borderId="0" xfId="2" applyFont="1" applyFill="1" applyBorder="1" applyAlignment="1" applyProtection="1">
      <alignment horizontal="distributed" vertical="center"/>
      <protection locked="0"/>
    </xf>
    <xf numFmtId="0" fontId="6" fillId="0" borderId="0" xfId="2" applyFont="1" applyFill="1" applyAlignment="1" applyProtection="1">
      <alignment horizontal="left" vertical="center" shrinkToFit="1"/>
      <protection locked="0"/>
    </xf>
    <xf numFmtId="0" fontId="14" fillId="0" borderId="39" xfId="3" applyFont="1" applyFill="1" applyBorder="1" applyAlignment="1">
      <alignment horizontal="left" vertical="center" wrapText="1"/>
    </xf>
    <xf numFmtId="0" fontId="1" fillId="0" borderId="0" xfId="2" applyFont="1" applyFill="1" applyAlignment="1" applyProtection="1">
      <alignment vertical="center"/>
      <protection locked="0"/>
    </xf>
    <xf numFmtId="0" fontId="1" fillId="33" borderId="0" xfId="2" applyFont="1" applyFill="1" applyProtection="1">
      <protection locked="0"/>
    </xf>
    <xf numFmtId="0" fontId="6" fillId="0" borderId="0" xfId="2" applyFont="1" applyFill="1" applyBorder="1" applyProtection="1">
      <protection locked="0"/>
    </xf>
    <xf numFmtId="0" fontId="6" fillId="0" borderId="0" xfId="2" applyFont="1" applyFill="1" applyBorder="1" applyAlignment="1" applyProtection="1">
      <alignment horizontal="left" vertical="top"/>
      <protection locked="0"/>
    </xf>
    <xf numFmtId="0" fontId="39" fillId="0" borderId="0" xfId="3" applyFont="1" applyFill="1" applyBorder="1" applyAlignment="1">
      <alignment vertical="top"/>
    </xf>
    <xf numFmtId="0" fontId="47" fillId="0" borderId="0" xfId="2" applyFont="1" applyFill="1" applyBorder="1" applyAlignment="1" applyProtection="1">
      <alignment vertical="center"/>
      <protection locked="0"/>
    </xf>
    <xf numFmtId="0" fontId="48" fillId="0" borderId="0" xfId="2" applyFont="1" applyFill="1" applyBorder="1" applyAlignment="1" applyProtection="1">
      <alignment vertical="center"/>
      <protection locked="0"/>
    </xf>
    <xf numFmtId="0" fontId="49" fillId="0" borderId="0" xfId="3" applyFont="1" applyFill="1" applyBorder="1"/>
    <xf numFmtId="0" fontId="45" fillId="0" borderId="0" xfId="2" applyFont="1" applyFill="1" applyBorder="1" applyAlignment="1" applyProtection="1">
      <alignment vertical="center"/>
      <protection locked="0"/>
    </xf>
    <xf numFmtId="0" fontId="3" fillId="0" borderId="0" xfId="5" applyFont="1" applyFill="1" applyProtection="1">
      <alignment vertical="center"/>
      <protection locked="0"/>
    </xf>
    <xf numFmtId="0" fontId="39" fillId="0" borderId="32" xfId="2" applyFont="1" applyFill="1" applyBorder="1" applyAlignment="1" applyProtection="1">
      <alignment vertical="center"/>
      <protection locked="0"/>
    </xf>
    <xf numFmtId="0" fontId="35" fillId="0" borderId="31" xfId="2" applyFont="1" applyFill="1" applyBorder="1" applyAlignment="1" applyProtection="1">
      <alignment vertical="center"/>
      <protection locked="0"/>
    </xf>
    <xf numFmtId="0" fontId="3" fillId="0" borderId="32" xfId="2" applyFont="1" applyFill="1" applyBorder="1" applyAlignment="1" applyProtection="1">
      <alignment vertical="center"/>
      <protection locked="0"/>
    </xf>
    <xf numFmtId="0" fontId="3" fillId="0" borderId="31" xfId="2" applyFont="1" applyFill="1" applyBorder="1" applyAlignment="1" applyProtection="1">
      <alignment vertical="center"/>
      <protection locked="0"/>
    </xf>
    <xf numFmtId="0" fontId="3" fillId="0" borderId="45" xfId="2" applyFont="1" applyFill="1" applyBorder="1" applyAlignment="1" applyProtection="1">
      <alignment horizontal="center" vertical="center"/>
      <protection locked="0"/>
    </xf>
    <xf numFmtId="0" fontId="3" fillId="0" borderId="46" xfId="2" applyFont="1" applyFill="1" applyBorder="1" applyAlignment="1" applyProtection="1">
      <alignment horizontal="center" vertical="center"/>
      <protection locked="0"/>
    </xf>
    <xf numFmtId="0" fontId="3" fillId="0" borderId="0" xfId="2" applyFont="1" applyFill="1" applyBorder="1" applyProtection="1">
      <protection locked="0"/>
    </xf>
    <xf numFmtId="0" fontId="3" fillId="0" borderId="44" xfId="2" applyFont="1" applyFill="1" applyBorder="1" applyAlignment="1" applyProtection="1">
      <alignment vertical="center"/>
      <protection locked="0"/>
    </xf>
    <xf numFmtId="0" fontId="7" fillId="0" borderId="0" xfId="2" applyNumberFormat="1" applyFont="1" applyFill="1" applyBorder="1" applyAlignment="1" applyProtection="1">
      <alignment horizontal="center" vertical="center"/>
      <protection locked="0"/>
    </xf>
    <xf numFmtId="0" fontId="37" fillId="0" borderId="0" xfId="2" applyFont="1" applyFill="1" applyBorder="1" applyAlignment="1" applyProtection="1">
      <alignment horizontal="center" vertical="center"/>
      <protection locked="0"/>
    </xf>
    <xf numFmtId="0" fontId="40" fillId="0" borderId="10" xfId="3" applyFont="1" applyFill="1" applyBorder="1" applyAlignment="1">
      <alignment horizontal="left" vertical="center" wrapText="1"/>
    </xf>
    <xf numFmtId="0" fontId="14" fillId="0" borderId="10" xfId="3" applyFont="1" applyFill="1" applyBorder="1" applyAlignment="1">
      <alignment horizontal="left" vertical="center" wrapText="1"/>
    </xf>
    <xf numFmtId="0" fontId="7" fillId="0" borderId="0" xfId="2" applyNumberFormat="1" applyFont="1" applyFill="1" applyBorder="1" applyAlignment="1" applyProtection="1">
      <alignment horizontal="center" vertical="center"/>
      <protection locked="0"/>
    </xf>
    <xf numFmtId="0" fontId="37" fillId="0" borderId="0" xfId="2" applyFont="1" applyFill="1" applyBorder="1" applyAlignment="1" applyProtection="1">
      <alignment horizontal="center" vertical="center"/>
      <protection locked="0"/>
    </xf>
    <xf numFmtId="179" fontId="3" fillId="0" borderId="14" xfId="1" applyNumberFormat="1" applyFont="1" applyFill="1" applyBorder="1" applyAlignment="1">
      <alignment horizontal="center" vertical="center"/>
    </xf>
    <xf numFmtId="180" fontId="3" fillId="0" borderId="14" xfId="1" applyNumberFormat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2" fontId="3" fillId="0" borderId="14" xfId="1" applyNumberFormat="1" applyFont="1" applyFill="1" applyBorder="1" applyAlignment="1">
      <alignment horizontal="center" vertical="center"/>
    </xf>
    <xf numFmtId="178" fontId="3" fillId="0" borderId="14" xfId="1" applyNumberFormat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left" vertical="center"/>
    </xf>
    <xf numFmtId="0" fontId="3" fillId="0" borderId="2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49" fontId="3" fillId="0" borderId="14" xfId="1" applyNumberFormat="1" applyFont="1" applyFill="1" applyBorder="1" applyAlignment="1">
      <alignment horizontal="center" vertical="center"/>
    </xf>
    <xf numFmtId="0" fontId="7" fillId="0" borderId="19" xfId="1" applyNumberFormat="1" applyFont="1" applyFill="1" applyBorder="1" applyAlignment="1">
      <alignment horizontal="center" vertical="center"/>
    </xf>
    <xf numFmtId="0" fontId="7" fillId="0" borderId="18" xfId="1" applyNumberFormat="1" applyFont="1" applyFill="1" applyBorder="1" applyAlignment="1">
      <alignment horizontal="center" vertical="center"/>
    </xf>
    <xf numFmtId="0" fontId="7" fillId="0" borderId="17" xfId="1" applyNumberFormat="1" applyFont="1" applyFill="1" applyBorder="1" applyAlignment="1">
      <alignment horizontal="center" vertical="center"/>
    </xf>
    <xf numFmtId="0" fontId="7" fillId="0" borderId="16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 vertical="center"/>
    </xf>
    <xf numFmtId="0" fontId="7" fillId="0" borderId="15" xfId="1" applyNumberFormat="1" applyFont="1" applyFill="1" applyBorder="1" applyAlignment="1">
      <alignment horizontal="center" vertical="center"/>
    </xf>
    <xf numFmtId="0" fontId="7" fillId="0" borderId="13" xfId="1" applyNumberFormat="1" applyFont="1" applyFill="1" applyBorder="1" applyAlignment="1">
      <alignment horizontal="center" vertical="center"/>
    </xf>
    <xf numFmtId="0" fontId="7" fillId="0" borderId="12" xfId="1" applyNumberFormat="1" applyFont="1" applyFill="1" applyBorder="1" applyAlignment="1">
      <alignment horizontal="center" vertical="center"/>
    </xf>
    <xf numFmtId="0" fontId="7" fillId="0" borderId="11" xfId="1" applyNumberFormat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1" fillId="0" borderId="0" xfId="4" applyFont="1" applyFill="1" applyAlignment="1">
      <alignment horizontal="center"/>
    </xf>
    <xf numFmtId="0" fontId="1" fillId="0" borderId="0" xfId="4" applyFill="1" applyAlignment="1">
      <alignment horizontal="right" vertical="center"/>
    </xf>
    <xf numFmtId="182" fontId="1" fillId="0" borderId="0" xfId="4" applyNumberFormat="1" applyFill="1" applyAlignment="1">
      <alignment horizontal="center" vertical="center"/>
    </xf>
    <xf numFmtId="0" fontId="1" fillId="0" borderId="0" xfId="4" applyFill="1" applyAlignment="1">
      <alignment horizontal="center" vertical="center"/>
    </xf>
    <xf numFmtId="0" fontId="4" fillId="0" borderId="0" xfId="4" applyFont="1" applyFill="1" applyAlignment="1">
      <alignment horizontal="center"/>
    </xf>
    <xf numFmtId="0" fontId="5" fillId="0" borderId="43" xfId="4" applyFont="1" applyFill="1" applyBorder="1" applyAlignment="1">
      <alignment horizontal="center" vertical="center" wrapText="1" shrinkToFit="1"/>
    </xf>
    <xf numFmtId="0" fontId="5" fillId="0" borderId="18" xfId="4" applyFont="1" applyFill="1" applyBorder="1" applyAlignment="1">
      <alignment horizontal="center" vertical="center" wrapText="1" shrinkToFit="1"/>
    </xf>
    <xf numFmtId="0" fontId="5" fillId="0" borderId="17" xfId="4" applyFont="1" applyFill="1" applyBorder="1" applyAlignment="1">
      <alignment horizontal="center" vertical="center" wrapText="1" shrinkToFit="1"/>
    </xf>
    <xf numFmtId="0" fontId="5" fillId="0" borderId="42" xfId="4" applyFont="1" applyFill="1" applyBorder="1" applyAlignment="1">
      <alignment horizontal="center" vertical="center" wrapText="1" shrinkToFit="1"/>
    </xf>
    <xf numFmtId="0" fontId="5" fillId="0" borderId="10" xfId="4" applyFont="1" applyFill="1" applyBorder="1" applyAlignment="1">
      <alignment horizontal="center" vertical="center" wrapText="1" shrinkToFit="1"/>
    </xf>
    <xf numFmtId="0" fontId="5" fillId="0" borderId="41" xfId="4" applyFont="1" applyFill="1" applyBorder="1" applyAlignment="1">
      <alignment horizontal="center" vertical="center" wrapText="1" shrinkToFit="1"/>
    </xf>
    <xf numFmtId="0" fontId="5" fillId="0" borderId="14" xfId="4" applyFont="1" applyFill="1" applyBorder="1" applyAlignment="1">
      <alignment horizontal="center" vertical="center" shrinkToFit="1"/>
    </xf>
    <xf numFmtId="0" fontId="5" fillId="0" borderId="28" xfId="4" applyFont="1" applyFill="1" applyBorder="1" applyAlignment="1">
      <alignment horizontal="center" vertical="center" shrinkToFit="1"/>
    </xf>
    <xf numFmtId="0" fontId="5" fillId="0" borderId="14" xfId="4" applyFont="1" applyFill="1" applyBorder="1" applyAlignment="1">
      <alignment horizontal="center" vertical="center" wrapText="1" shrinkToFit="1"/>
    </xf>
    <xf numFmtId="0" fontId="5" fillId="0" borderId="28" xfId="4" applyFont="1" applyFill="1" applyBorder="1" applyAlignment="1">
      <alignment horizontal="center" vertical="center" wrapText="1" shrinkToFit="1"/>
    </xf>
    <xf numFmtId="0" fontId="4" fillId="0" borderId="14" xfId="5" applyFont="1" applyFill="1" applyBorder="1" applyAlignment="1">
      <alignment horizontal="center" vertical="center" wrapText="1" shrinkToFit="1"/>
    </xf>
    <xf numFmtId="0" fontId="4" fillId="0" borderId="28" xfId="5" applyFont="1" applyFill="1" applyBorder="1" applyAlignment="1">
      <alignment horizontal="center" vertical="center" wrapText="1" shrinkToFit="1"/>
    </xf>
    <xf numFmtId="183" fontId="5" fillId="0" borderId="14" xfId="4" applyNumberFormat="1" applyFont="1" applyFill="1" applyBorder="1" applyAlignment="1">
      <alignment horizontal="center" vertical="center" shrinkToFit="1"/>
    </xf>
    <xf numFmtId="183" fontId="5" fillId="0" borderId="28" xfId="4" applyNumberFormat="1" applyFont="1" applyFill="1" applyBorder="1" applyAlignment="1">
      <alignment horizontal="center" vertical="center" shrinkToFit="1"/>
    </xf>
    <xf numFmtId="0" fontId="3" fillId="0" borderId="19" xfId="1" applyFont="1" applyFill="1" applyBorder="1" applyAlignment="1">
      <alignment horizontal="center" vertical="center" wrapText="1" shrinkToFit="1"/>
    </xf>
    <xf numFmtId="0" fontId="3" fillId="0" borderId="18" xfId="1" applyFont="1" applyFill="1" applyBorder="1" applyAlignment="1">
      <alignment horizontal="center" vertical="center" wrapText="1" shrinkToFit="1"/>
    </xf>
    <xf numFmtId="0" fontId="3" fillId="0" borderId="44" xfId="1" applyFont="1" applyFill="1" applyBorder="1" applyAlignment="1">
      <alignment horizontal="center" vertical="center" wrapText="1" shrinkToFit="1"/>
    </xf>
    <xf numFmtId="0" fontId="3" fillId="0" borderId="27" xfId="1" applyNumberFormat="1" applyFont="1" applyFill="1" applyBorder="1" applyAlignment="1">
      <alignment horizontal="center" vertical="center" shrinkToFit="1"/>
    </xf>
    <xf numFmtId="0" fontId="3" fillId="0" borderId="26" xfId="1" applyNumberFormat="1" applyFont="1" applyFill="1" applyBorder="1" applyAlignment="1">
      <alignment horizontal="center" vertical="center" shrinkToFit="1"/>
    </xf>
    <xf numFmtId="0" fontId="1" fillId="0" borderId="0" xfId="4" applyFont="1" applyFill="1" applyAlignment="1">
      <alignment horizontal="left" vertical="center"/>
    </xf>
    <xf numFmtId="0" fontId="5" fillId="0" borderId="37" xfId="4" applyFont="1" applyFill="1" applyBorder="1" applyAlignment="1">
      <alignment horizontal="center" vertical="center" shrinkToFit="1"/>
    </xf>
    <xf numFmtId="0" fontId="5" fillId="0" borderId="34" xfId="4" applyFont="1" applyFill="1" applyBorder="1" applyAlignment="1">
      <alignment horizontal="center" vertical="center" shrinkToFit="1"/>
    </xf>
    <xf numFmtId="0" fontId="5" fillId="0" borderId="36" xfId="4" applyFont="1" applyFill="1" applyBorder="1" applyAlignment="1">
      <alignment horizontal="center" vertical="center" shrinkToFit="1"/>
    </xf>
    <xf numFmtId="0" fontId="5" fillId="0" borderId="35" xfId="5" applyFont="1" applyFill="1" applyBorder="1" applyAlignment="1">
      <alignment horizontal="center" vertical="center" shrinkToFit="1"/>
    </xf>
    <xf numFmtId="0" fontId="5" fillId="0" borderId="34" xfId="5" applyFont="1" applyFill="1" applyBorder="1" applyAlignment="1">
      <alignment horizontal="center" vertical="center" shrinkToFit="1"/>
    </xf>
    <xf numFmtId="0" fontId="5" fillId="0" borderId="36" xfId="5" applyFont="1" applyFill="1" applyBorder="1" applyAlignment="1">
      <alignment horizontal="center" vertical="center" shrinkToFit="1"/>
    </xf>
    <xf numFmtId="0" fontId="5" fillId="0" borderId="35" xfId="4" applyFont="1" applyFill="1" applyBorder="1" applyAlignment="1">
      <alignment horizontal="center" vertical="center" shrinkToFit="1"/>
    </xf>
    <xf numFmtId="0" fontId="5" fillId="0" borderId="33" xfId="4" applyFont="1" applyFill="1" applyBorder="1" applyAlignment="1">
      <alignment horizontal="center" vertical="center" shrinkToFit="1"/>
    </xf>
    <xf numFmtId="0" fontId="4" fillId="0" borderId="32" xfId="5" applyFont="1" applyFill="1" applyBorder="1" applyAlignment="1">
      <alignment horizontal="center" vertical="center" wrapText="1"/>
    </xf>
    <xf numFmtId="0" fontId="4" fillId="0" borderId="0" xfId="5" applyFont="1" applyFill="1" applyBorder="1" applyAlignment="1">
      <alignment horizontal="center" vertical="center" wrapText="1"/>
    </xf>
    <xf numFmtId="0" fontId="4" fillId="0" borderId="15" xfId="5" applyFont="1" applyFill="1" applyBorder="1" applyAlignment="1">
      <alignment horizontal="center" vertical="center" wrapText="1"/>
    </xf>
    <xf numFmtId="0" fontId="4" fillId="0" borderId="16" xfId="5" applyFont="1" applyFill="1" applyBorder="1" applyAlignment="1">
      <alignment horizontal="center" vertical="center" wrapText="1"/>
    </xf>
    <xf numFmtId="0" fontId="4" fillId="0" borderId="16" xfId="4" applyFont="1" applyFill="1" applyBorder="1" applyAlignment="1">
      <alignment horizontal="center" vertical="center" wrapText="1"/>
    </xf>
    <xf numFmtId="0" fontId="4" fillId="0" borderId="0" xfId="4" applyFont="1" applyFill="1" applyBorder="1" applyAlignment="1">
      <alignment horizontal="center" vertical="center" wrapText="1"/>
    </xf>
    <xf numFmtId="0" fontId="4" fillId="0" borderId="15" xfId="4" applyFont="1" applyFill="1" applyBorder="1" applyAlignment="1">
      <alignment horizontal="center" vertical="center" wrapText="1"/>
    </xf>
    <xf numFmtId="0" fontId="4" fillId="0" borderId="13" xfId="4" applyFont="1" applyFill="1" applyBorder="1" applyAlignment="1">
      <alignment horizontal="center" vertical="center" wrapText="1"/>
    </xf>
    <xf numFmtId="0" fontId="4" fillId="0" borderId="12" xfId="4" applyFont="1" applyFill="1" applyBorder="1" applyAlignment="1">
      <alignment horizontal="center" vertical="center" wrapText="1"/>
    </xf>
    <xf numFmtId="0" fontId="4" fillId="0" borderId="11" xfId="4" applyFont="1" applyFill="1" applyBorder="1" applyAlignment="1">
      <alignment horizontal="center" vertical="center" wrapText="1"/>
    </xf>
    <xf numFmtId="0" fontId="4" fillId="0" borderId="31" xfId="4" applyFont="1" applyFill="1" applyBorder="1" applyAlignment="1">
      <alignment horizontal="center" vertical="center" wrapText="1"/>
    </xf>
    <xf numFmtId="0" fontId="4" fillId="0" borderId="30" xfId="5" applyFont="1" applyFill="1" applyBorder="1" applyAlignment="1">
      <alignment horizontal="center" vertical="center" wrapText="1"/>
    </xf>
    <xf numFmtId="0" fontId="4" fillId="0" borderId="12" xfId="5" applyFont="1" applyFill="1" applyBorder="1" applyAlignment="1">
      <alignment horizontal="center" vertical="center" wrapText="1"/>
    </xf>
    <xf numFmtId="0" fontId="4" fillId="0" borderId="11" xfId="5" applyFont="1" applyFill="1" applyBorder="1" applyAlignment="1">
      <alignment horizontal="center" vertical="center" wrapText="1"/>
    </xf>
    <xf numFmtId="0" fontId="4" fillId="0" borderId="13" xfId="5" applyFont="1" applyFill="1" applyBorder="1" applyAlignment="1">
      <alignment horizontal="center" vertical="center" wrapText="1"/>
    </xf>
    <xf numFmtId="0" fontId="4" fillId="0" borderId="29" xfId="4" applyFont="1" applyFill="1" applyBorder="1" applyAlignment="1">
      <alignment horizontal="center" vertical="center" wrapText="1"/>
    </xf>
    <xf numFmtId="0" fontId="3" fillId="0" borderId="38" xfId="1" applyFont="1" applyFill="1" applyBorder="1" applyAlignment="1">
      <alignment horizontal="center" vertical="center"/>
    </xf>
    <xf numFmtId="31" fontId="3" fillId="0" borderId="38" xfId="1" applyNumberFormat="1" applyFont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8" xfId="1" applyFont="1" applyFill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0" fontId="16" fillId="0" borderId="10" xfId="1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3" fillId="0" borderId="38" xfId="1" applyNumberFormat="1" applyFont="1" applyFill="1" applyBorder="1" applyAlignment="1">
      <alignment horizontal="center" vertical="center"/>
    </xf>
    <xf numFmtId="185" fontId="37" fillId="0" borderId="14" xfId="2" applyNumberFormat="1" applyFont="1" applyFill="1" applyBorder="1" applyAlignment="1" applyProtection="1">
      <alignment horizontal="center" vertical="center"/>
      <protection locked="0"/>
    </xf>
    <xf numFmtId="181" fontId="37" fillId="0" borderId="14" xfId="2" applyNumberFormat="1" applyFont="1" applyFill="1" applyBorder="1" applyAlignment="1" applyProtection="1">
      <alignment horizontal="center" vertical="center"/>
      <protection locked="0"/>
    </xf>
    <xf numFmtId="189" fontId="37" fillId="0" borderId="14" xfId="41" applyNumberFormat="1" applyFont="1" applyFill="1" applyBorder="1" applyAlignment="1" applyProtection="1">
      <alignment horizontal="center" vertical="center" shrinkToFit="1"/>
      <protection locked="0"/>
    </xf>
    <xf numFmtId="181" fontId="51" fillId="33" borderId="14" xfId="2" applyNumberFormat="1" applyFont="1" applyFill="1" applyBorder="1" applyAlignment="1" applyProtection="1">
      <alignment horizontal="center" vertical="center"/>
      <protection locked="0"/>
    </xf>
    <xf numFmtId="186" fontId="37" fillId="33" borderId="25" xfId="2" applyNumberFormat="1" applyFont="1" applyFill="1" applyBorder="1" applyAlignment="1" applyProtection="1">
      <alignment horizontal="center" vertical="center"/>
      <protection locked="0"/>
    </xf>
    <xf numFmtId="186" fontId="37" fillId="33" borderId="24" xfId="2" applyNumberFormat="1" applyFont="1" applyFill="1" applyBorder="1" applyAlignment="1" applyProtection="1">
      <alignment horizontal="center" vertical="center"/>
      <protection locked="0"/>
    </xf>
    <xf numFmtId="186" fontId="37" fillId="33" borderId="23" xfId="2" applyNumberFormat="1" applyFont="1" applyFill="1" applyBorder="1" applyAlignment="1" applyProtection="1">
      <alignment horizontal="center" vertical="center"/>
      <protection locked="0"/>
    </xf>
    <xf numFmtId="49" fontId="37" fillId="0" borderId="25" xfId="2" applyNumberFormat="1" applyFont="1" applyFill="1" applyBorder="1" applyAlignment="1" applyProtection="1">
      <alignment horizontal="center" vertical="center"/>
      <protection locked="0"/>
    </xf>
    <xf numFmtId="49" fontId="37" fillId="0" borderId="24" xfId="2" applyNumberFormat="1" applyFont="1" applyFill="1" applyBorder="1" applyAlignment="1" applyProtection="1">
      <alignment horizontal="center" vertical="center"/>
      <protection locked="0"/>
    </xf>
    <xf numFmtId="177" fontId="37" fillId="0" borderId="14" xfId="2" applyNumberFormat="1" applyFont="1" applyFill="1" applyBorder="1" applyAlignment="1" applyProtection="1">
      <alignment horizontal="center" vertical="center"/>
      <protection locked="0"/>
    </xf>
    <xf numFmtId="49" fontId="37" fillId="0" borderId="49" xfId="2" applyNumberFormat="1" applyFont="1" applyFill="1" applyBorder="1" applyAlignment="1" applyProtection="1">
      <alignment horizontal="center" vertical="center"/>
      <protection locked="0"/>
    </xf>
    <xf numFmtId="49" fontId="37" fillId="0" borderId="50" xfId="2" applyNumberFormat="1" applyFont="1" applyFill="1" applyBorder="1" applyAlignment="1" applyProtection="1">
      <alignment horizontal="center" vertical="center"/>
      <protection locked="0"/>
    </xf>
    <xf numFmtId="177" fontId="37" fillId="0" borderId="49" xfId="2" applyNumberFormat="1" applyFont="1" applyFill="1" applyBorder="1" applyAlignment="1" applyProtection="1">
      <alignment horizontal="center" vertical="center"/>
      <protection locked="0"/>
    </xf>
    <xf numFmtId="177" fontId="37" fillId="0" borderId="50" xfId="2" applyNumberFormat="1" applyFont="1" applyFill="1" applyBorder="1" applyAlignment="1" applyProtection="1">
      <alignment horizontal="center" vertical="center"/>
      <protection locked="0"/>
    </xf>
    <xf numFmtId="185" fontId="37" fillId="0" borderId="49" xfId="2" applyNumberFormat="1" applyFont="1" applyFill="1" applyBorder="1" applyAlignment="1" applyProtection="1">
      <alignment horizontal="center" vertical="center"/>
      <protection locked="0"/>
    </xf>
    <xf numFmtId="185" fontId="37" fillId="0" borderId="50" xfId="2" applyNumberFormat="1" applyFont="1" applyFill="1" applyBorder="1" applyAlignment="1" applyProtection="1">
      <alignment horizontal="center" vertical="center"/>
      <protection locked="0"/>
    </xf>
    <xf numFmtId="186" fontId="37" fillId="0" borderId="49" xfId="2" applyNumberFormat="1" applyFont="1" applyFill="1" applyBorder="1" applyAlignment="1" applyProtection="1">
      <alignment horizontal="center" vertical="center"/>
      <protection locked="0"/>
    </xf>
    <xf numFmtId="186" fontId="37" fillId="0" borderId="50" xfId="2" applyNumberFormat="1" applyFont="1" applyFill="1" applyBorder="1" applyAlignment="1" applyProtection="1">
      <alignment horizontal="center" vertical="center"/>
      <protection locked="0"/>
    </xf>
    <xf numFmtId="0" fontId="7" fillId="0" borderId="19" xfId="2" applyNumberFormat="1" applyFont="1" applyFill="1" applyBorder="1" applyAlignment="1" applyProtection="1">
      <alignment horizontal="center" vertical="center"/>
      <protection locked="0"/>
    </xf>
    <xf numFmtId="0" fontId="7" fillId="0" borderId="18" xfId="2" applyNumberFormat="1" applyFont="1" applyFill="1" applyBorder="1" applyAlignment="1" applyProtection="1">
      <alignment horizontal="center" vertical="center"/>
      <protection locked="0"/>
    </xf>
    <xf numFmtId="0" fontId="7" fillId="0" borderId="44" xfId="2" applyNumberFormat="1" applyFont="1" applyFill="1" applyBorder="1" applyAlignment="1" applyProtection="1">
      <alignment horizontal="center" vertical="center"/>
      <protection locked="0"/>
    </xf>
    <xf numFmtId="0" fontId="7" fillId="0" borderId="16" xfId="2" applyNumberFormat="1" applyFont="1" applyFill="1" applyBorder="1" applyAlignment="1" applyProtection="1">
      <alignment horizontal="center" vertical="center"/>
      <protection locked="0"/>
    </xf>
    <xf numFmtId="0" fontId="7" fillId="0" borderId="0" xfId="2" applyNumberFormat="1" applyFont="1" applyFill="1" applyBorder="1" applyAlignment="1" applyProtection="1">
      <alignment horizontal="center" vertical="center"/>
      <protection locked="0"/>
    </xf>
    <xf numFmtId="0" fontId="7" fillId="0" borderId="31" xfId="2" applyNumberFormat="1" applyFont="1" applyFill="1" applyBorder="1" applyAlignment="1" applyProtection="1">
      <alignment horizontal="center" vertical="center"/>
      <protection locked="0"/>
    </xf>
    <xf numFmtId="0" fontId="7" fillId="0" borderId="40" xfId="2" applyNumberFormat="1" applyFont="1" applyFill="1" applyBorder="1" applyAlignment="1" applyProtection="1">
      <alignment horizontal="center" vertical="center"/>
      <protection locked="0"/>
    </xf>
    <xf numFmtId="0" fontId="7" fillId="0" borderId="10" xfId="2" applyNumberFormat="1" applyFont="1" applyFill="1" applyBorder="1" applyAlignment="1" applyProtection="1">
      <alignment horizontal="center" vertical="center"/>
      <protection locked="0"/>
    </xf>
    <xf numFmtId="0" fontId="7" fillId="0" borderId="39" xfId="2" applyNumberFormat="1" applyFont="1" applyFill="1" applyBorder="1" applyAlignment="1" applyProtection="1">
      <alignment horizontal="center" vertical="center"/>
      <protection locked="0"/>
    </xf>
    <xf numFmtId="0" fontId="37" fillId="0" borderId="43" xfId="2" applyFont="1" applyFill="1" applyBorder="1" applyAlignment="1" applyProtection="1">
      <alignment horizontal="center" vertical="center"/>
      <protection locked="0"/>
    </xf>
    <xf numFmtId="0" fontId="37" fillId="0" borderId="18" xfId="2" applyFont="1" applyFill="1" applyBorder="1" applyAlignment="1" applyProtection="1">
      <alignment horizontal="center" vertical="center"/>
      <protection locked="0"/>
    </xf>
    <xf numFmtId="0" fontId="37" fillId="0" borderId="17" xfId="2" applyFont="1" applyFill="1" applyBorder="1" applyAlignment="1" applyProtection="1">
      <alignment horizontal="center" vertical="center"/>
      <protection locked="0"/>
    </xf>
    <xf numFmtId="0" fontId="37" fillId="0" borderId="32" xfId="2" applyFont="1" applyFill="1" applyBorder="1" applyAlignment="1" applyProtection="1">
      <alignment horizontal="center" vertical="center"/>
      <protection locked="0"/>
    </xf>
    <xf numFmtId="0" fontId="37" fillId="0" borderId="0" xfId="2" applyFont="1" applyFill="1" applyBorder="1" applyAlignment="1" applyProtection="1">
      <alignment horizontal="center" vertical="center"/>
      <protection locked="0"/>
    </xf>
    <xf numFmtId="0" fontId="37" fillId="0" borderId="15" xfId="2" applyFont="1" applyFill="1" applyBorder="1" applyAlignment="1" applyProtection="1">
      <alignment horizontal="center" vertical="center"/>
      <protection locked="0"/>
    </xf>
    <xf numFmtId="0" fontId="37" fillId="0" borderId="42" xfId="2" applyFont="1" applyFill="1" applyBorder="1" applyAlignment="1" applyProtection="1">
      <alignment horizontal="center" vertical="center"/>
      <protection locked="0"/>
    </xf>
    <xf numFmtId="0" fontId="37" fillId="0" borderId="10" xfId="2" applyFont="1" applyFill="1" applyBorder="1" applyAlignment="1" applyProtection="1">
      <alignment horizontal="center" vertical="center"/>
      <protection locked="0"/>
    </xf>
    <xf numFmtId="0" fontId="37" fillId="0" borderId="41" xfId="2" applyFont="1" applyFill="1" applyBorder="1" applyAlignment="1" applyProtection="1">
      <alignment horizontal="center" vertical="center"/>
      <protection locked="0"/>
    </xf>
    <xf numFmtId="185" fontId="37" fillId="0" borderId="25" xfId="2" applyNumberFormat="1" applyFont="1" applyFill="1" applyBorder="1" applyAlignment="1" applyProtection="1">
      <alignment horizontal="center" vertical="center"/>
      <protection locked="0"/>
    </xf>
    <xf numFmtId="185" fontId="37" fillId="0" borderId="24" xfId="2" applyNumberFormat="1" applyFont="1" applyFill="1" applyBorder="1" applyAlignment="1" applyProtection="1">
      <alignment horizontal="center" vertical="center"/>
      <protection locked="0"/>
    </xf>
    <xf numFmtId="186" fontId="37" fillId="0" borderId="25" xfId="2" applyNumberFormat="1" applyFont="1" applyFill="1" applyBorder="1" applyAlignment="1" applyProtection="1">
      <alignment horizontal="center" vertical="center"/>
      <protection locked="0"/>
    </xf>
    <xf numFmtId="186" fontId="37" fillId="0" borderId="24" xfId="2" applyNumberFormat="1" applyFont="1" applyFill="1" applyBorder="1" applyAlignment="1" applyProtection="1">
      <alignment horizontal="center" vertical="center"/>
      <protection locked="0"/>
    </xf>
    <xf numFmtId="0" fontId="3" fillId="0" borderId="47" xfId="2" applyFont="1" applyFill="1" applyBorder="1" applyAlignment="1" applyProtection="1">
      <alignment horizontal="center" vertical="center"/>
      <protection locked="0"/>
    </xf>
    <xf numFmtId="0" fontId="3" fillId="0" borderId="21" xfId="2" applyFont="1" applyFill="1" applyBorder="1" applyAlignment="1" applyProtection="1">
      <alignment horizontal="center" vertical="center"/>
      <protection locked="0"/>
    </xf>
    <xf numFmtId="0" fontId="3" fillId="0" borderId="19" xfId="2" applyFont="1" applyFill="1" applyBorder="1" applyAlignment="1" applyProtection="1">
      <alignment horizontal="center" vertical="center"/>
      <protection locked="0"/>
    </xf>
    <xf numFmtId="0" fontId="3" fillId="0" borderId="18" xfId="2" applyFont="1" applyFill="1" applyBorder="1" applyAlignment="1" applyProtection="1">
      <alignment horizontal="center" vertical="center"/>
      <protection locked="0"/>
    </xf>
    <xf numFmtId="0" fontId="3" fillId="0" borderId="44" xfId="2" applyFont="1" applyFill="1" applyBorder="1" applyAlignment="1" applyProtection="1">
      <alignment horizontal="center" vertical="center"/>
      <protection locked="0"/>
    </xf>
    <xf numFmtId="0" fontId="37" fillId="0" borderId="43" xfId="2" applyFont="1" applyFill="1" applyBorder="1" applyAlignment="1" applyProtection="1">
      <alignment horizontal="center" vertical="center" wrapText="1"/>
      <protection locked="0"/>
    </xf>
    <xf numFmtId="0" fontId="37" fillId="0" borderId="18" xfId="2" applyFont="1" applyFill="1" applyBorder="1" applyAlignment="1" applyProtection="1">
      <alignment horizontal="center" vertical="center" wrapText="1"/>
      <protection locked="0"/>
    </xf>
    <xf numFmtId="0" fontId="37" fillId="0" borderId="17" xfId="2" applyFont="1" applyFill="1" applyBorder="1" applyAlignment="1" applyProtection="1">
      <alignment horizontal="center" vertical="center" wrapText="1"/>
      <protection locked="0"/>
    </xf>
    <xf numFmtId="0" fontId="37" fillId="0" borderId="30" xfId="2" applyFont="1" applyFill="1" applyBorder="1" applyAlignment="1" applyProtection="1">
      <alignment horizontal="center" vertical="center" wrapText="1"/>
      <protection locked="0"/>
    </xf>
    <xf numFmtId="0" fontId="37" fillId="0" borderId="12" xfId="2" applyFont="1" applyFill="1" applyBorder="1" applyAlignment="1" applyProtection="1">
      <alignment horizontal="center" vertical="center" wrapText="1"/>
      <protection locked="0"/>
    </xf>
    <xf numFmtId="0" fontId="37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48" xfId="2" applyFont="1" applyFill="1" applyBorder="1" applyAlignment="1" applyProtection="1">
      <alignment horizontal="center" vertical="center"/>
      <protection locked="0"/>
    </xf>
    <xf numFmtId="0" fontId="3" fillId="0" borderId="20" xfId="2" applyFont="1" applyFill="1" applyBorder="1" applyAlignment="1" applyProtection="1">
      <alignment horizontal="center" vertical="center"/>
      <protection locked="0"/>
    </xf>
    <xf numFmtId="0" fontId="3" fillId="0" borderId="13" xfId="2" applyFont="1" applyFill="1" applyBorder="1" applyAlignment="1" applyProtection="1">
      <alignment horizontal="center" vertical="center"/>
      <protection locked="0"/>
    </xf>
    <xf numFmtId="0" fontId="3" fillId="0" borderId="12" xfId="2" applyFont="1" applyFill="1" applyBorder="1" applyAlignment="1" applyProtection="1">
      <alignment horizontal="center" vertical="center"/>
      <protection locked="0"/>
    </xf>
    <xf numFmtId="0" fontId="3" fillId="0" borderId="29" xfId="2" applyFont="1" applyFill="1" applyBorder="1" applyAlignment="1" applyProtection="1">
      <alignment horizontal="center" vertical="center"/>
      <protection locked="0"/>
    </xf>
    <xf numFmtId="0" fontId="7" fillId="0" borderId="13" xfId="2" applyNumberFormat="1" applyFont="1" applyFill="1" applyBorder="1" applyAlignment="1" applyProtection="1">
      <alignment horizontal="center" vertical="center"/>
      <protection locked="0"/>
    </xf>
    <xf numFmtId="0" fontId="7" fillId="0" borderId="12" xfId="2" applyNumberFormat="1" applyFont="1" applyFill="1" applyBorder="1" applyAlignment="1" applyProtection="1">
      <alignment horizontal="center" vertical="center"/>
      <protection locked="0"/>
    </xf>
    <xf numFmtId="0" fontId="7" fillId="0" borderId="29" xfId="2" applyNumberFormat="1" applyFont="1" applyFill="1" applyBorder="1" applyAlignment="1" applyProtection="1">
      <alignment horizontal="center" vertical="center"/>
      <protection locked="0"/>
    </xf>
    <xf numFmtId="187" fontId="37" fillId="0" borderId="14" xfId="2" applyNumberFormat="1" applyFont="1" applyFill="1" applyBorder="1" applyAlignment="1" applyProtection="1">
      <alignment horizontal="center" vertical="center"/>
      <protection locked="0"/>
    </xf>
    <xf numFmtId="185" fontId="37" fillId="0" borderId="14" xfId="2" applyNumberFormat="1" applyFont="1" applyFill="1" applyBorder="1" applyAlignment="1" applyProtection="1">
      <alignment horizontal="center" vertical="center" shrinkToFit="1"/>
      <protection locked="0"/>
    </xf>
    <xf numFmtId="181" fontId="37" fillId="0" borderId="14" xfId="2" applyNumberFormat="1" applyFont="1" applyFill="1" applyBorder="1" applyAlignment="1" applyProtection="1">
      <alignment horizontal="center" vertical="center" shrinkToFit="1"/>
      <protection locked="0"/>
    </xf>
    <xf numFmtId="186" fontId="37" fillId="0" borderId="14" xfId="2" applyNumberFormat="1" applyFont="1" applyFill="1" applyBorder="1" applyAlignment="1" applyProtection="1">
      <alignment horizontal="center" vertical="center"/>
      <protection locked="0"/>
    </xf>
    <xf numFmtId="0" fontId="37" fillId="0" borderId="43" xfId="2" applyFont="1" applyFill="1" applyBorder="1" applyAlignment="1" applyProtection="1">
      <alignment horizontal="center" vertical="center" shrinkToFit="1"/>
      <protection locked="0"/>
    </xf>
    <xf numFmtId="0" fontId="37" fillId="0" borderId="18" xfId="2" applyFont="1" applyFill="1" applyBorder="1" applyAlignment="1" applyProtection="1">
      <alignment horizontal="center" vertical="center" shrinkToFit="1"/>
      <protection locked="0"/>
    </xf>
    <xf numFmtId="0" fontId="37" fillId="0" borderId="17" xfId="2" applyFont="1" applyFill="1" applyBorder="1" applyAlignment="1" applyProtection="1">
      <alignment horizontal="center" vertical="center" shrinkToFit="1"/>
      <protection locked="0"/>
    </xf>
    <xf numFmtId="0" fontId="37" fillId="0" borderId="30" xfId="2" applyFont="1" applyFill="1" applyBorder="1" applyAlignment="1" applyProtection="1">
      <alignment horizontal="center" vertical="center" shrinkToFit="1"/>
      <protection locked="0"/>
    </xf>
    <xf numFmtId="0" fontId="37" fillId="0" borderId="12" xfId="2" applyFont="1" applyFill="1" applyBorder="1" applyAlignment="1" applyProtection="1">
      <alignment horizontal="center" vertical="center" shrinkToFit="1"/>
      <protection locked="0"/>
    </xf>
    <xf numFmtId="0" fontId="37" fillId="0" borderId="11" xfId="2" applyFont="1" applyFill="1" applyBorder="1" applyAlignment="1" applyProtection="1">
      <alignment horizontal="center" vertical="center" shrinkToFit="1"/>
      <protection locked="0"/>
    </xf>
    <xf numFmtId="188" fontId="37" fillId="0" borderId="14" xfId="2" applyNumberFormat="1" applyFont="1" applyFill="1" applyBorder="1" applyAlignment="1" applyProtection="1">
      <alignment horizontal="center" vertical="center" shrinkToFit="1"/>
      <protection locked="0"/>
    </xf>
    <xf numFmtId="188" fontId="37" fillId="0" borderId="14" xfId="2" applyNumberFormat="1" applyFont="1" applyFill="1" applyBorder="1" applyAlignment="1" applyProtection="1">
      <alignment horizontal="center" vertical="center"/>
      <protection locked="0"/>
    </xf>
    <xf numFmtId="0" fontId="3" fillId="0" borderId="43" xfId="2" applyFont="1" applyFill="1" applyBorder="1" applyAlignment="1" applyProtection="1">
      <alignment horizontal="center" vertical="center"/>
      <protection locked="0"/>
    </xf>
    <xf numFmtId="0" fontId="3" fillId="0" borderId="17" xfId="2" applyFont="1" applyFill="1" applyBorder="1" applyAlignment="1" applyProtection="1">
      <alignment horizontal="center" vertical="center"/>
      <protection locked="0"/>
    </xf>
    <xf numFmtId="0" fontId="3" fillId="0" borderId="32" xfId="2" applyFont="1" applyFill="1" applyBorder="1" applyAlignment="1" applyProtection="1">
      <alignment horizontal="center"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15" xfId="2" applyFont="1" applyFill="1" applyBorder="1" applyAlignment="1" applyProtection="1">
      <alignment horizontal="center" vertical="center"/>
      <protection locked="0"/>
    </xf>
    <xf numFmtId="0" fontId="3" fillId="0" borderId="30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0" fontId="3" fillId="0" borderId="19" xfId="2" applyFont="1" applyFill="1" applyBorder="1" applyAlignment="1" applyProtection="1">
      <alignment horizontal="center" vertical="center" wrapText="1"/>
      <protection locked="0"/>
    </xf>
    <xf numFmtId="0" fontId="3" fillId="0" borderId="18" xfId="2" applyFont="1" applyFill="1" applyBorder="1" applyAlignment="1" applyProtection="1">
      <alignment horizontal="center" vertical="center" wrapText="1"/>
      <protection locked="0"/>
    </xf>
    <xf numFmtId="0" fontId="3" fillId="0" borderId="44" xfId="2" applyFont="1" applyFill="1" applyBorder="1" applyAlignment="1" applyProtection="1">
      <alignment horizontal="center" vertical="center" wrapText="1"/>
      <protection locked="0"/>
    </xf>
    <xf numFmtId="0" fontId="3" fillId="0" borderId="16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31" xfId="2" applyFont="1" applyFill="1" applyBorder="1" applyAlignment="1" applyProtection="1">
      <alignment horizontal="center" vertical="center" wrapText="1"/>
      <protection locked="0"/>
    </xf>
    <xf numFmtId="0" fontId="3" fillId="0" borderId="13" xfId="2" applyFont="1" applyFill="1" applyBorder="1" applyAlignment="1" applyProtection="1">
      <alignment horizontal="center" vertical="center" wrapText="1"/>
      <protection locked="0"/>
    </xf>
    <xf numFmtId="0" fontId="3" fillId="0" borderId="12" xfId="2" applyFont="1" applyFill="1" applyBorder="1" applyAlignment="1" applyProtection="1">
      <alignment horizontal="center" vertical="center" wrapText="1"/>
      <protection locked="0"/>
    </xf>
    <xf numFmtId="0" fontId="3" fillId="0" borderId="29" xfId="2" applyFont="1" applyFill="1" applyBorder="1" applyAlignment="1" applyProtection="1">
      <alignment horizontal="center" vertical="center" wrapText="1"/>
      <protection locked="0"/>
    </xf>
    <xf numFmtId="0" fontId="37" fillId="0" borderId="30" xfId="2" applyFont="1" applyFill="1" applyBorder="1" applyAlignment="1" applyProtection="1">
      <alignment horizontal="center" vertical="center"/>
      <protection locked="0"/>
    </xf>
    <xf numFmtId="0" fontId="37" fillId="0" borderId="12" xfId="2" applyFont="1" applyFill="1" applyBorder="1" applyAlignment="1" applyProtection="1">
      <alignment horizontal="center" vertical="center"/>
      <protection locked="0"/>
    </xf>
    <xf numFmtId="0" fontId="37" fillId="0" borderId="11" xfId="2" applyFont="1" applyFill="1" applyBorder="1" applyAlignment="1" applyProtection="1">
      <alignment horizontal="center" vertical="center"/>
      <protection locked="0"/>
    </xf>
    <xf numFmtId="0" fontId="7" fillId="0" borderId="19" xfId="2" applyNumberFormat="1" applyFont="1" applyFill="1" applyBorder="1" applyAlignment="1" applyProtection="1">
      <alignment horizontal="center" vertical="center" shrinkToFit="1"/>
      <protection locked="0"/>
    </xf>
    <xf numFmtId="0" fontId="7" fillId="0" borderId="18" xfId="2" applyNumberFormat="1" applyFont="1" applyFill="1" applyBorder="1" applyAlignment="1" applyProtection="1">
      <alignment horizontal="center" vertical="center" shrinkToFit="1"/>
      <protection locked="0"/>
    </xf>
    <xf numFmtId="0" fontId="7" fillId="0" borderId="44" xfId="2" applyNumberFormat="1" applyFont="1" applyFill="1" applyBorder="1" applyAlignment="1" applyProtection="1">
      <alignment horizontal="center" vertical="center" shrinkToFit="1"/>
      <protection locked="0"/>
    </xf>
    <xf numFmtId="0" fontId="7" fillId="0" borderId="16" xfId="2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2" applyNumberFormat="1" applyFont="1" applyFill="1" applyBorder="1" applyAlignment="1" applyProtection="1">
      <alignment horizontal="center" vertical="center" shrinkToFit="1"/>
      <protection locked="0"/>
    </xf>
    <xf numFmtId="0" fontId="7" fillId="0" borderId="31" xfId="2" applyNumberFormat="1" applyFont="1" applyFill="1" applyBorder="1" applyAlignment="1" applyProtection="1">
      <alignment horizontal="center" vertical="center" shrinkToFit="1"/>
      <protection locked="0"/>
    </xf>
    <xf numFmtId="0" fontId="7" fillId="0" borderId="13" xfId="2" applyNumberFormat="1" applyFont="1" applyFill="1" applyBorder="1" applyAlignment="1" applyProtection="1">
      <alignment horizontal="center" vertical="center" shrinkToFit="1"/>
      <protection locked="0"/>
    </xf>
    <xf numFmtId="0" fontId="7" fillId="0" borderId="12" xfId="2" applyNumberFormat="1" applyFont="1" applyFill="1" applyBorder="1" applyAlignment="1" applyProtection="1">
      <alignment horizontal="center" vertical="center" shrinkToFit="1"/>
      <protection locked="0"/>
    </xf>
    <xf numFmtId="0" fontId="7" fillId="0" borderId="29" xfId="2" applyNumberFormat="1" applyFont="1" applyFill="1" applyBorder="1" applyAlignment="1" applyProtection="1">
      <alignment horizontal="center" vertical="center" shrinkToFit="1"/>
      <protection locked="0"/>
    </xf>
    <xf numFmtId="0" fontId="3" fillId="0" borderId="20" xfId="2" applyFont="1" applyFill="1" applyBorder="1" applyAlignment="1" applyProtection="1">
      <alignment horizontal="center" vertical="center" wrapText="1"/>
      <protection locked="0"/>
    </xf>
    <xf numFmtId="0" fontId="40" fillId="0" borderId="32" xfId="3" applyFont="1" applyFill="1" applyBorder="1" applyAlignment="1">
      <alignment horizontal="center" vertical="center"/>
    </xf>
    <xf numFmtId="0" fontId="40" fillId="0" borderId="0" xfId="3" applyFont="1" applyFill="1" applyBorder="1" applyAlignment="1">
      <alignment horizontal="center" vertical="center"/>
    </xf>
    <xf numFmtId="0" fontId="54" fillId="0" borderId="0" xfId="3" applyFont="1" applyFill="1" applyBorder="1" applyAlignment="1">
      <alignment horizontal="left" vertical="center"/>
    </xf>
    <xf numFmtId="0" fontId="54" fillId="0" borderId="15" xfId="3" applyFont="1" applyFill="1" applyBorder="1" applyAlignment="1">
      <alignment horizontal="left" vertical="center"/>
    </xf>
    <xf numFmtId="0" fontId="40" fillId="0" borderId="16" xfId="3" applyFont="1" applyFill="1" applyBorder="1" applyAlignment="1">
      <alignment horizontal="left" vertical="center" wrapText="1"/>
    </xf>
    <xf numFmtId="0" fontId="40" fillId="0" borderId="0" xfId="3" applyFont="1" applyFill="1" applyBorder="1" applyAlignment="1">
      <alignment horizontal="left" vertical="center" wrapText="1"/>
    </xf>
    <xf numFmtId="0" fontId="14" fillId="0" borderId="0" xfId="3" applyFont="1" applyFill="1" applyBorder="1" applyAlignment="1">
      <alignment horizontal="center" vertical="center" shrinkToFit="1"/>
    </xf>
    <xf numFmtId="0" fontId="14" fillId="0" borderId="31" xfId="3" applyFont="1" applyFill="1" applyBorder="1" applyAlignment="1">
      <alignment horizontal="center" vertical="center" shrinkToFit="1"/>
    </xf>
    <xf numFmtId="0" fontId="40" fillId="0" borderId="42" xfId="3" applyFont="1" applyFill="1" applyBorder="1" applyAlignment="1">
      <alignment horizontal="center" vertical="center"/>
    </xf>
    <xf numFmtId="0" fontId="40" fillId="0" borderId="10" xfId="3" applyFont="1" applyFill="1" applyBorder="1" applyAlignment="1">
      <alignment horizontal="center" vertical="center"/>
    </xf>
    <xf numFmtId="0" fontId="54" fillId="0" borderId="10" xfId="3" applyFont="1" applyFill="1" applyBorder="1" applyAlignment="1">
      <alignment horizontal="left" vertical="center"/>
    </xf>
    <xf numFmtId="0" fontId="54" fillId="0" borderId="41" xfId="3" applyFont="1" applyFill="1" applyBorder="1" applyAlignment="1">
      <alignment horizontal="left" vertical="center"/>
    </xf>
    <xf numFmtId="0" fontId="40" fillId="0" borderId="40" xfId="3" applyFont="1" applyFill="1" applyBorder="1" applyAlignment="1">
      <alignment horizontal="left" vertical="center" wrapText="1"/>
    </xf>
    <xf numFmtId="0" fontId="40" fillId="0" borderId="10" xfId="3" applyFont="1" applyFill="1" applyBorder="1" applyAlignment="1">
      <alignment horizontal="left" vertical="center" wrapText="1"/>
    </xf>
    <xf numFmtId="0" fontId="14" fillId="0" borderId="10" xfId="3" applyFont="1" applyFill="1" applyBorder="1" applyAlignment="1">
      <alignment horizontal="left" vertical="center" wrapText="1"/>
    </xf>
    <xf numFmtId="0" fontId="3" fillId="0" borderId="0" xfId="4" applyFont="1" applyFill="1" applyBorder="1" applyAlignment="1">
      <alignment horizontal="left"/>
    </xf>
    <xf numFmtId="0" fontId="40" fillId="0" borderId="32" xfId="3" applyFont="1" applyFill="1" applyBorder="1" applyAlignment="1">
      <alignment horizontal="distributed" vertical="center"/>
    </xf>
    <xf numFmtId="0" fontId="40" fillId="0" borderId="0" xfId="3" applyFont="1" applyFill="1" applyBorder="1" applyAlignment="1">
      <alignment horizontal="distributed" vertical="center"/>
    </xf>
    <xf numFmtId="0" fontId="6" fillId="0" borderId="0" xfId="3" applyFont="1" applyFill="1" applyBorder="1" applyAlignment="1">
      <alignment horizontal="left" vertical="center"/>
    </xf>
    <xf numFmtId="0" fontId="6" fillId="0" borderId="15" xfId="3" applyFont="1" applyFill="1" applyBorder="1" applyAlignment="1">
      <alignment horizontal="left" vertical="center"/>
    </xf>
    <xf numFmtId="0" fontId="43" fillId="0" borderId="0" xfId="3" applyFont="1" applyFill="1" applyBorder="1" applyAlignment="1">
      <alignment horizontal="left" vertical="center" wrapText="1"/>
    </xf>
    <xf numFmtId="0" fontId="43" fillId="0" borderId="31" xfId="3" applyFont="1" applyFill="1" applyBorder="1" applyAlignment="1">
      <alignment horizontal="left" vertical="center" wrapText="1"/>
    </xf>
    <xf numFmtId="0" fontId="53" fillId="0" borderId="16" xfId="3" applyFont="1" applyFill="1" applyBorder="1" applyAlignment="1">
      <alignment horizontal="left" vertical="center" shrinkToFit="1"/>
    </xf>
    <xf numFmtId="0" fontId="53" fillId="0" borderId="0" xfId="3" applyFont="1" applyFill="1" applyBorder="1" applyAlignment="1">
      <alignment horizontal="left" vertical="center" shrinkToFit="1"/>
    </xf>
    <xf numFmtId="0" fontId="42" fillId="0" borderId="0" xfId="3" applyNumberFormat="1" applyFont="1" applyFill="1" applyBorder="1" applyAlignment="1">
      <alignment horizontal="center" vertical="center" shrinkToFit="1"/>
    </xf>
    <xf numFmtId="0" fontId="41" fillId="0" borderId="0" xfId="3" applyNumberFormat="1" applyFont="1" applyFill="1" applyBorder="1" applyAlignment="1">
      <alignment horizontal="center" vertical="center" wrapText="1"/>
    </xf>
    <xf numFmtId="0" fontId="41" fillId="0" borderId="31" xfId="3" applyNumberFormat="1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left" vertical="center" shrinkToFit="1"/>
    </xf>
    <xf numFmtId="0" fontId="6" fillId="0" borderId="0" xfId="3" applyFont="1" applyFill="1" applyBorder="1" applyAlignment="1">
      <alignment horizontal="center" vertical="center" shrinkToFit="1"/>
    </xf>
    <xf numFmtId="0" fontId="6" fillId="0" borderId="15" xfId="3" applyFont="1" applyFill="1" applyBorder="1" applyAlignment="1">
      <alignment horizontal="center" vertical="center" shrinkToFit="1"/>
    </xf>
    <xf numFmtId="0" fontId="40" fillId="0" borderId="16" xfId="3" applyFont="1" applyFill="1" applyBorder="1" applyAlignment="1">
      <alignment horizontal="left" vertical="center"/>
    </xf>
    <xf numFmtId="0" fontId="40" fillId="0" borderId="0" xfId="3" applyFont="1" applyFill="1" applyBorder="1" applyAlignment="1">
      <alignment horizontal="left" vertical="center"/>
    </xf>
    <xf numFmtId="0" fontId="14" fillId="0" borderId="0" xfId="3" applyNumberFormat="1" applyFont="1" applyFill="1" applyBorder="1" applyAlignment="1">
      <alignment horizontal="left" vertical="center" shrinkToFit="1"/>
    </xf>
    <xf numFmtId="0" fontId="14" fillId="0" borderId="31" xfId="3" applyNumberFormat="1" applyFont="1" applyFill="1" applyBorder="1" applyAlignment="1">
      <alignment horizontal="left" vertical="center" shrinkToFit="1"/>
    </xf>
    <xf numFmtId="0" fontId="44" fillId="0" borderId="0" xfId="3" applyFont="1" applyFill="1" applyBorder="1" applyAlignment="1">
      <alignment horizontal="left" vertical="center" wrapText="1" shrinkToFit="1"/>
    </xf>
    <xf numFmtId="0" fontId="44" fillId="0" borderId="31" xfId="3" applyFont="1" applyFill="1" applyBorder="1" applyAlignment="1">
      <alignment horizontal="left" vertical="center" wrapText="1" shrinkToFit="1"/>
    </xf>
    <xf numFmtId="0" fontId="50" fillId="0" borderId="0" xfId="2" applyFont="1" applyFill="1" applyBorder="1" applyAlignment="1" applyProtection="1">
      <alignment horizontal="center" vertical="center"/>
      <protection locked="0"/>
    </xf>
    <xf numFmtId="0" fontId="37" fillId="33" borderId="10" xfId="2" applyFont="1" applyFill="1" applyBorder="1" applyAlignment="1" applyProtection="1">
      <alignment horizontal="center" vertical="center"/>
      <protection locked="0"/>
    </xf>
    <xf numFmtId="0" fontId="37" fillId="0" borderId="10" xfId="3" applyFont="1" applyBorder="1" applyAlignment="1">
      <alignment horizontal="center" vertical="center"/>
    </xf>
    <xf numFmtId="0" fontId="40" fillId="0" borderId="37" xfId="3" applyFont="1" applyFill="1" applyBorder="1" applyAlignment="1">
      <alignment horizontal="distributed" vertical="center"/>
    </xf>
    <xf numFmtId="0" fontId="40" fillId="0" borderId="34" xfId="3" applyFont="1" applyFill="1" applyBorder="1" applyAlignment="1">
      <alignment horizontal="distributed" vertical="center"/>
    </xf>
    <xf numFmtId="0" fontId="6" fillId="0" borderId="34" xfId="3" applyFont="1" applyFill="1" applyBorder="1" applyAlignment="1">
      <alignment horizontal="left" vertical="center"/>
    </xf>
    <xf numFmtId="0" fontId="6" fillId="0" borderId="36" xfId="3" applyFont="1" applyFill="1" applyBorder="1" applyAlignment="1">
      <alignment horizontal="left" vertical="center"/>
    </xf>
    <xf numFmtId="0" fontId="40" fillId="0" borderId="35" xfId="3" applyFont="1" applyFill="1" applyBorder="1" applyAlignment="1">
      <alignment horizontal="left" vertical="center"/>
    </xf>
    <xf numFmtId="0" fontId="40" fillId="0" borderId="34" xfId="3" applyFont="1" applyFill="1" applyBorder="1" applyAlignment="1">
      <alignment horizontal="left" vertical="center"/>
    </xf>
    <xf numFmtId="0" fontId="14" fillId="0" borderId="34" xfId="3" applyFont="1" applyFill="1" applyBorder="1" applyAlignment="1">
      <alignment horizontal="center" vertical="center" shrinkToFit="1"/>
    </xf>
    <xf numFmtId="0" fontId="14" fillId="0" borderId="33" xfId="3" applyFont="1" applyFill="1" applyBorder="1" applyAlignment="1">
      <alignment horizontal="center" vertical="center" shrinkToFit="1"/>
    </xf>
    <xf numFmtId="0" fontId="40" fillId="0" borderId="32" xfId="3" applyFont="1" applyFill="1" applyBorder="1" applyAlignment="1">
      <alignment horizontal="center" vertical="center" shrinkToFit="1"/>
    </xf>
    <xf numFmtId="0" fontId="40" fillId="0" borderId="0" xfId="3" applyFont="1" applyFill="1" applyBorder="1" applyAlignment="1">
      <alignment horizontal="center" vertical="center" shrinkToFit="1"/>
    </xf>
    <xf numFmtId="0" fontId="14" fillId="0" borderId="0" xfId="3" applyFont="1" applyFill="1" applyBorder="1" applyAlignment="1">
      <alignment horizontal="left" vertical="center" shrinkToFit="1"/>
    </xf>
    <xf numFmtId="0" fontId="14" fillId="0" borderId="31" xfId="3" applyFont="1" applyFill="1" applyBorder="1" applyAlignment="1">
      <alignment horizontal="left" vertical="center" shrinkToFit="1"/>
    </xf>
    <xf numFmtId="0" fontId="3" fillId="0" borderId="51" xfId="1" applyFont="1" applyFill="1" applyBorder="1" applyAlignment="1">
      <alignment vertical="center"/>
    </xf>
    <xf numFmtId="0" fontId="3" fillId="0" borderId="51" xfId="1" applyFont="1" applyFill="1" applyBorder="1" applyAlignment="1">
      <alignment horizontal="center" vertical="center"/>
    </xf>
  </cellXfs>
  <cellStyles count="52">
    <cellStyle name="20% - 强调文字颜色 1 2" xfId="6"/>
    <cellStyle name="20% - 强调文字颜色 2 2" xfId="7"/>
    <cellStyle name="20% - 强调文字颜色 3 2" xfId="8"/>
    <cellStyle name="20% - 强调文字颜色 4 2" xfId="9"/>
    <cellStyle name="20% - 强调文字颜色 5 2" xfId="10"/>
    <cellStyle name="20% - 强调文字颜色 6 2" xfId="11"/>
    <cellStyle name="40% - 强调文字颜色 1 2" xfId="12"/>
    <cellStyle name="40% - 强调文字颜色 2 2" xfId="13"/>
    <cellStyle name="40% - 强调文字颜色 3 2" xfId="14"/>
    <cellStyle name="40% - 强调文字颜色 4 2" xfId="15"/>
    <cellStyle name="40% - 强调文字颜色 5 2" xfId="16"/>
    <cellStyle name="40% - 强调文字颜色 6 2" xfId="17"/>
    <cellStyle name="60% - 强调文字颜色 1 2" xfId="18"/>
    <cellStyle name="60% - 强调文字颜色 2 2" xfId="19"/>
    <cellStyle name="60% - 强调文字颜色 3 2" xfId="20"/>
    <cellStyle name="60% - 强调文字颜色 4 2" xfId="21"/>
    <cellStyle name="60% - 强调文字颜色 5 2" xfId="22"/>
    <cellStyle name="60% - 强调文字颜色 6 2" xfId="23"/>
    <cellStyle name="标题 1 2" xfId="24"/>
    <cellStyle name="标题 2 2" xfId="25"/>
    <cellStyle name="标题 3 2" xfId="26"/>
    <cellStyle name="标题 4 2" xfId="27"/>
    <cellStyle name="标题 5" xfId="28"/>
    <cellStyle name="差 2" xfId="29"/>
    <cellStyle name="常规" xfId="0" builtinId="0"/>
    <cellStyle name="常规 2" xfId="3"/>
    <cellStyle name="常规 3" xfId="30"/>
    <cellStyle name="常规 4" xfId="31"/>
    <cellStyle name="常规 5" xfId="32"/>
    <cellStyle name="常规 6" xfId="33"/>
    <cellStyle name="常规_检定证书" xfId="1"/>
    <cellStyle name="常规_检定证书新格式" xfId="5"/>
    <cellStyle name="常规_耐压台建标" xfId="2"/>
    <cellStyle name="常规_耐压原始记录" xfId="4"/>
    <cellStyle name="好 2" xfId="34"/>
    <cellStyle name="汇总 2" xfId="35"/>
    <cellStyle name="计算 2" xfId="36"/>
    <cellStyle name="检查单元格 2" xfId="37"/>
    <cellStyle name="解释性文本 2" xfId="38"/>
    <cellStyle name="警告文本 2" xfId="39"/>
    <cellStyle name="链接单元格 2" xfId="40"/>
    <cellStyle name="千位分隔[0] 2" xfId="41"/>
    <cellStyle name="强调文字颜色 1 2" xfId="42"/>
    <cellStyle name="强调文字颜色 2 2" xfId="43"/>
    <cellStyle name="强调文字颜色 3 2" xfId="44"/>
    <cellStyle name="强调文字颜色 4 2" xfId="45"/>
    <cellStyle name="强调文字颜色 5 2" xfId="46"/>
    <cellStyle name="强调文字颜色 6 2" xfId="47"/>
    <cellStyle name="适中 2" xfId="48"/>
    <cellStyle name="输出 2" xfId="49"/>
    <cellStyle name="输入 2" xfId="50"/>
    <cellStyle name="注释 2" xfId="51"/>
  </cellStyles>
  <dxfs count="1"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95250</xdr:colOff>
          <xdr:row>0</xdr:row>
          <xdr:rowOff>0</xdr:rowOff>
        </xdr:from>
        <xdr:to>
          <xdr:col>21</xdr:col>
          <xdr:colOff>66675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打印</a:t>
              </a:r>
            </a:p>
          </xdr:txBody>
        </xdr:sp>
        <xdr:clientData fPrintsWithSheet="0"/>
      </xdr:twoCellAnchor>
    </mc:Choice>
    <mc:Fallback/>
  </mc:AlternateContent>
  <xdr:oneCellAnchor>
    <xdr:from>
      <xdr:col>40</xdr:col>
      <xdr:colOff>0</xdr:colOff>
      <xdr:row>108</xdr:row>
      <xdr:rowOff>152644</xdr:rowOff>
    </xdr:from>
    <xdr:ext cx="1282211" cy="361479"/>
    <xdr:sp macro="" textlink="">
      <xdr:nvSpPr>
        <xdr:cNvPr id="3" name="Rectangle 11"/>
        <xdr:cNvSpPr>
          <a:spLocks noChangeArrowheads="1"/>
        </xdr:cNvSpPr>
      </xdr:nvSpPr>
      <xdr:spPr bwMode="auto">
        <a:xfrm>
          <a:off x="48853725" y="19697944"/>
          <a:ext cx="1282211" cy="3614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修订码：01</a:t>
          </a:r>
        </a:p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表  号：ZTD 质计00</a:t>
          </a:r>
        </a:p>
      </xdr:txBody>
    </xdr:sp>
    <xdr:clientData/>
  </xdr:oneCellAnchor>
  <xdr:twoCellAnchor>
    <xdr:from>
      <xdr:col>32</xdr:col>
      <xdr:colOff>53486</xdr:colOff>
      <xdr:row>0</xdr:row>
      <xdr:rowOff>91587</xdr:rowOff>
    </xdr:from>
    <xdr:to>
      <xdr:col>39</xdr:col>
      <xdr:colOff>65942</xdr:colOff>
      <xdr:row>0</xdr:row>
      <xdr:rowOff>463062</xdr:rowOff>
    </xdr:to>
    <xdr:sp macro="" textlink="">
      <xdr:nvSpPr>
        <xdr:cNvPr id="4" name="Text Box 17"/>
        <xdr:cNvSpPr txBox="1">
          <a:spLocks noChangeArrowheads="1"/>
        </xdr:cNvSpPr>
      </xdr:nvSpPr>
      <xdr:spPr bwMode="auto">
        <a:xfrm>
          <a:off x="5446101" y="91587"/>
          <a:ext cx="1192091" cy="37147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修订码：0</a:t>
          </a:r>
          <a:r>
            <a:rPr lang="en-US" altLang="zh-CN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3</a:t>
          </a:r>
          <a:endParaRPr lang="zh-CN" altLang="en-US" sz="900" b="0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表  号：ZTD质计20.2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/>
            <a:ea typeface="宋体"/>
            <a:cs typeface="Times New Roman"/>
          </a:endParaRPr>
        </a:p>
        <a:p>
          <a:pPr algn="l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50557</xdr:colOff>
      <xdr:row>155</xdr:row>
      <xdr:rowOff>6594</xdr:rowOff>
    </xdr:from>
    <xdr:to>
      <xdr:col>23</xdr:col>
      <xdr:colOff>50557</xdr:colOff>
      <xdr:row>156</xdr:row>
      <xdr:rowOff>102577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11709157" y="27514794"/>
          <a:ext cx="4114800" cy="27695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1524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4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以</a:t>
          </a:r>
          <a:r>
            <a:rPr lang="zh-CN" altLang="en-US" sz="9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 </a:t>
          </a:r>
          <a:r>
            <a:rPr lang="zh-CN" altLang="en-US" sz="14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下</a:t>
          </a:r>
          <a:r>
            <a:rPr lang="zh-CN" altLang="en-US" sz="9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 </a:t>
          </a:r>
          <a:r>
            <a:rPr lang="zh-CN" altLang="en-US" sz="14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空</a:t>
          </a:r>
          <a:r>
            <a:rPr lang="zh-CN" altLang="en-US" sz="9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 </a:t>
          </a:r>
          <a:r>
            <a:rPr lang="zh-CN" altLang="en-US" sz="14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白</a:t>
          </a:r>
        </a:p>
      </xdr:txBody>
    </xdr:sp>
    <xdr:clientData/>
  </xdr:twoCellAnchor>
  <xdr:oneCellAnchor>
    <xdr:from>
      <xdr:col>40</xdr:col>
      <xdr:colOff>0</xdr:colOff>
      <xdr:row>167</xdr:row>
      <xdr:rowOff>152644</xdr:rowOff>
    </xdr:from>
    <xdr:ext cx="1282211" cy="361479"/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8853725" y="29651569"/>
          <a:ext cx="1282211" cy="3614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修订码：01</a:t>
          </a:r>
        </a:p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表  号：ZTD 质计00</a:t>
          </a:r>
        </a:p>
      </xdr:txBody>
    </xdr:sp>
    <xdr:clientData/>
  </xdr:oneCellAnchor>
  <xdr:twoCellAnchor editAs="oneCell">
    <xdr:from>
      <xdr:col>8</xdr:col>
      <xdr:colOff>124558</xdr:colOff>
      <xdr:row>38</xdr:row>
      <xdr:rowOff>102576</xdr:rowOff>
    </xdr:from>
    <xdr:to>
      <xdr:col>16</xdr:col>
      <xdr:colOff>66556</xdr:colOff>
      <xdr:row>47</xdr:row>
      <xdr:rowOff>43961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712" y="6901961"/>
          <a:ext cx="1290152" cy="1282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81128</xdr:colOff>
      <xdr:row>0</xdr:row>
      <xdr:rowOff>284764</xdr:rowOff>
    </xdr:from>
    <xdr:to>
      <xdr:col>40</xdr:col>
      <xdr:colOff>31203</xdr:colOff>
      <xdr:row>1</xdr:row>
      <xdr:rowOff>294289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 flipV="1">
          <a:off x="5336300" y="284764"/>
          <a:ext cx="1263869" cy="39709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修订码：</a:t>
          </a:r>
          <a:r>
            <a:rPr lang="en-US" altLang="zh-CN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40</a:t>
          </a:r>
          <a:endParaRPr lang="en-US" altLang="zh-CN" sz="1050" b="0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表  号：</a:t>
          </a:r>
          <a:r>
            <a:rPr lang="en-US" altLang="zh-CN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ZTD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质计</a:t>
          </a:r>
          <a:r>
            <a:rPr lang="en-US" altLang="zh-CN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40</a:t>
          </a:r>
          <a:endParaRPr lang="en-US" altLang="zh-CN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144720</xdr:colOff>
      <xdr:row>45</xdr:row>
      <xdr:rowOff>85926</xdr:rowOff>
    </xdr:from>
    <xdr:to>
      <xdr:col>23</xdr:col>
      <xdr:colOff>85726</xdr:colOff>
      <xdr:row>46</xdr:row>
      <xdr:rowOff>159428</xdr:rowOff>
    </xdr:to>
    <xdr:sp macro="" textlink="">
      <xdr:nvSpPr>
        <xdr:cNvPr id="7" name="Text Box 8"/>
        <xdr:cNvSpPr txBox="1">
          <a:spLocks noChangeArrowheads="1"/>
        </xdr:cNvSpPr>
      </xdr:nvSpPr>
      <xdr:spPr bwMode="auto">
        <a:xfrm>
          <a:off x="2268795" y="7686876"/>
          <a:ext cx="883981" cy="2544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1524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4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以</a:t>
          </a:r>
          <a:r>
            <a:rPr lang="zh-CN" altLang="en-US" sz="9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 </a:t>
          </a:r>
          <a:r>
            <a:rPr lang="zh-CN" altLang="en-US" sz="14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下</a:t>
          </a:r>
          <a:r>
            <a:rPr lang="zh-CN" altLang="en-US" sz="9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 </a:t>
          </a:r>
          <a:r>
            <a:rPr lang="zh-CN" altLang="en-US" sz="14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空</a:t>
          </a:r>
          <a:r>
            <a:rPr lang="zh-CN" altLang="en-US" sz="9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 </a:t>
          </a:r>
          <a:r>
            <a:rPr lang="zh-CN" altLang="en-US" sz="1400" b="1" i="0" u="none" strike="noStrike" baseline="0">
              <a:solidFill>
                <a:srgbClr val="000000"/>
              </a:solidFill>
              <a:latin typeface="楷体_GB2312"/>
              <a:ea typeface="楷体_GB2312"/>
            </a:rPr>
            <a:t>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2">
    <tabColor rgb="FF00CC00"/>
  </sheetPr>
  <dimension ref="A1:AN178"/>
  <sheetViews>
    <sheetView tabSelected="1" zoomScale="130" zoomScaleNormal="130" workbookViewId="0">
      <selection activeCell="AQ9" sqref="AQ9"/>
    </sheetView>
  </sheetViews>
  <sheetFormatPr defaultRowHeight="14.25"/>
  <cols>
    <col min="1" max="40" width="2.25" style="1" customWidth="1"/>
    <col min="41" max="16384" width="9" style="1"/>
  </cols>
  <sheetData>
    <row r="1" spans="1:40" ht="45" customHeight="1">
      <c r="A1" s="212" t="s">
        <v>128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</row>
    <row r="2" spans="1:40" ht="19.5" customHeight="1" thickBot="1">
      <c r="A2" s="213" t="s">
        <v>127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</row>
    <row r="3" spans="1:40" ht="26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40" ht="46.5" customHeight="1">
      <c r="A4" s="214" t="s">
        <v>126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</row>
    <row r="5" spans="1:40" ht="14.25" customHeight="1">
      <c r="A5" s="215" t="s">
        <v>125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</row>
    <row r="6" spans="1:40" ht="7.5" customHeight="1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</row>
    <row r="7" spans="1:40">
      <c r="E7" s="47"/>
      <c r="F7" s="47"/>
      <c r="G7" s="47"/>
      <c r="H7" s="47"/>
      <c r="I7" s="47"/>
      <c r="J7" s="47"/>
      <c r="K7" s="47"/>
      <c r="L7" s="38"/>
      <c r="N7" s="38"/>
      <c r="O7" s="38"/>
      <c r="P7" s="38" t="s">
        <v>38</v>
      </c>
      <c r="Q7" s="75"/>
      <c r="R7" s="75"/>
      <c r="S7" s="75"/>
      <c r="T7" s="75" t="s">
        <v>202</v>
      </c>
      <c r="U7" s="75"/>
      <c r="V7" s="75"/>
      <c r="W7" s="47"/>
      <c r="X7" s="47"/>
      <c r="Y7" s="47"/>
      <c r="Z7" s="47"/>
      <c r="AA7" s="55"/>
      <c r="AI7" s="35"/>
    </row>
    <row r="8" spans="1:40" ht="10.5" customHeight="1">
      <c r="L8" s="5"/>
      <c r="N8" s="5"/>
      <c r="O8" s="5"/>
      <c r="P8" s="5" t="s">
        <v>36</v>
      </c>
      <c r="Q8" s="5"/>
      <c r="R8" s="5"/>
      <c r="S8" s="5"/>
      <c r="T8" s="5"/>
      <c r="U8" s="5"/>
    </row>
    <row r="9" spans="1:40" ht="9.75" customHeight="1">
      <c r="AI9" s="74"/>
      <c r="AJ9" s="47"/>
      <c r="AK9" s="47"/>
      <c r="AL9" s="47"/>
      <c r="AM9" s="47"/>
      <c r="AN9" s="47"/>
    </row>
    <row r="10" spans="1:40" ht="9.75" customHeight="1"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I10" s="74"/>
      <c r="AJ10" s="47"/>
      <c r="AK10" s="47"/>
      <c r="AL10" s="47"/>
      <c r="AM10" s="47"/>
      <c r="AN10" s="47"/>
    </row>
    <row r="11" spans="1:40" s="35" customFormat="1" ht="14.25" customHeight="1">
      <c r="B11" s="73"/>
      <c r="C11" s="62"/>
      <c r="D11" s="62"/>
      <c r="E11" s="73" t="s">
        <v>124</v>
      </c>
      <c r="F11" s="62"/>
      <c r="G11" s="62"/>
      <c r="H11" s="3"/>
      <c r="I11" s="368"/>
      <c r="J11" s="368"/>
      <c r="K11" s="369" t="str">
        <f>'CS5050记录 (16)'!G4</f>
        <v>终端电器制造部</v>
      </c>
      <c r="L11" s="369"/>
      <c r="M11" s="369"/>
      <c r="N11" s="369"/>
      <c r="O11" s="369"/>
      <c r="P11" s="369"/>
      <c r="Q11" s="369"/>
      <c r="R11" s="369"/>
      <c r="S11" s="369"/>
      <c r="T11" s="369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369"/>
      <c r="AF11" s="369"/>
      <c r="AG11" s="369"/>
      <c r="AH11" s="369"/>
      <c r="AI11" s="369"/>
      <c r="AJ11" s="369"/>
    </row>
    <row r="12" spans="1:40" s="5" customFormat="1" ht="10.5" customHeight="1">
      <c r="B12" s="61"/>
      <c r="C12" s="59"/>
      <c r="D12" s="59"/>
      <c r="E12" s="61" t="s">
        <v>123</v>
      </c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72"/>
      <c r="AE12" s="59"/>
    </row>
    <row r="13" spans="1:40" s="5" customFormat="1" ht="10.5" customHeight="1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40" s="5" customFormat="1" ht="14.25" customHeight="1">
      <c r="B14" s="63"/>
      <c r="C14" s="71"/>
      <c r="D14" s="71"/>
      <c r="E14" s="63" t="s">
        <v>122</v>
      </c>
      <c r="F14" s="70"/>
      <c r="G14" s="69"/>
      <c r="H14" s="69"/>
      <c r="I14" s="69"/>
      <c r="J14" s="69"/>
      <c r="K14" s="216" t="s">
        <v>217</v>
      </c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</row>
    <row r="15" spans="1:40" s="5" customFormat="1" ht="10.5" customHeight="1">
      <c r="B15" s="61"/>
      <c r="C15" s="59"/>
      <c r="D15" s="59"/>
      <c r="E15" s="61" t="s">
        <v>121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 spans="1:40" s="5" customFormat="1" ht="10.5" customHeight="1">
      <c r="B16" s="61"/>
      <c r="C16" s="59"/>
      <c r="D16" s="59"/>
      <c r="E16" s="61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 spans="1:36" ht="14.25" customHeight="1">
      <c r="B17" s="63"/>
      <c r="C17" s="14"/>
      <c r="D17" s="14"/>
      <c r="E17" s="63" t="s">
        <v>120</v>
      </c>
      <c r="F17" s="14"/>
      <c r="G17" s="14"/>
      <c r="H17" s="3"/>
      <c r="I17" s="3"/>
      <c r="J17" s="3"/>
      <c r="K17" s="208" t="str">
        <f>'CS5050记录 (16)'!G5</f>
        <v>耐压测试仪</v>
      </c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</row>
    <row r="18" spans="1:36" s="5" customFormat="1" ht="10.5" customHeight="1">
      <c r="B18" s="61"/>
      <c r="C18" s="59"/>
      <c r="D18" s="59"/>
      <c r="E18" s="61" t="s">
        <v>119</v>
      </c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 spans="1:36" s="5" customFormat="1" ht="10.5" customHeight="1">
      <c r="B19" s="61"/>
      <c r="C19" s="59"/>
      <c r="D19" s="59"/>
      <c r="E19" s="61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 spans="1:36" ht="14.25" customHeight="1">
      <c r="B20" s="63"/>
      <c r="C20" s="14"/>
      <c r="D20" s="14"/>
      <c r="E20" s="63" t="s">
        <v>118</v>
      </c>
      <c r="F20" s="14"/>
      <c r="G20" s="14"/>
      <c r="H20" s="3"/>
      <c r="I20" s="67"/>
      <c r="J20" s="67"/>
      <c r="K20" s="208" t="str">
        <f>CONCATENATE('CS5050记录 (16)'!G6,"   ",'CS5050记录 (16)'!K6)</f>
        <v>CS5050   3kV;5kV;100mA</v>
      </c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</row>
    <row r="21" spans="1:36" s="5" customFormat="1" ht="10.5" customHeight="1">
      <c r="B21" s="61"/>
      <c r="C21" s="59"/>
      <c r="D21" s="59"/>
      <c r="E21" s="61" t="s">
        <v>117</v>
      </c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 spans="1:36" s="5" customFormat="1" ht="10.5" customHeight="1">
      <c r="B22" s="61"/>
      <c r="C22" s="59"/>
      <c r="D22" s="59"/>
      <c r="E22" s="61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 spans="1:36" s="5" customFormat="1" ht="14.25" customHeight="1">
      <c r="B23" s="63"/>
      <c r="C23" s="59"/>
      <c r="D23" s="59"/>
      <c r="E23" s="63" t="s">
        <v>116</v>
      </c>
      <c r="F23" s="59"/>
      <c r="G23" s="59"/>
      <c r="H23" s="3"/>
      <c r="I23" s="3"/>
      <c r="J23" s="67"/>
      <c r="K23" s="208" t="str">
        <f>'CS5050记录 (16)'!G10</f>
        <v>5级</v>
      </c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</row>
    <row r="24" spans="1:36" s="5" customFormat="1" ht="10.5" customHeight="1">
      <c r="B24" s="61"/>
      <c r="C24" s="59"/>
      <c r="D24" s="59"/>
      <c r="E24" s="61" t="s">
        <v>115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 spans="1:36" s="5" customFormat="1" ht="10.5" customHeight="1">
      <c r="B25" s="63"/>
      <c r="C25" s="59"/>
      <c r="D25" s="59"/>
      <c r="E25" s="63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1:36" s="5" customFormat="1" ht="14.25" customHeight="1">
      <c r="B26" s="63"/>
      <c r="C26" s="59"/>
      <c r="D26" s="59"/>
      <c r="E26" s="63" t="s">
        <v>114</v>
      </c>
      <c r="F26" s="59"/>
      <c r="G26" s="59"/>
      <c r="H26" s="3"/>
      <c r="I26" s="67"/>
      <c r="J26" s="67"/>
      <c r="K26" s="208" t="str">
        <f>'CS5050记录 (16)'!G8</f>
        <v>南京长盛</v>
      </c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</row>
    <row r="27" spans="1:36" s="5" customFormat="1" ht="10.5" customHeight="1">
      <c r="B27" s="61"/>
      <c r="C27" s="59"/>
      <c r="D27" s="59"/>
      <c r="E27" s="61" t="s">
        <v>113</v>
      </c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 spans="1:36" s="5" customFormat="1" ht="10.5" customHeight="1">
      <c r="B28" s="61"/>
      <c r="C28" s="59"/>
      <c r="D28" s="59"/>
      <c r="E28" s="61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 spans="1:36" s="5" customFormat="1" ht="14.25" customHeight="1">
      <c r="B29" s="63"/>
      <c r="C29" s="59"/>
      <c r="D29" s="59"/>
      <c r="E29" s="63" t="s">
        <v>112</v>
      </c>
      <c r="F29" s="59"/>
      <c r="G29" s="59"/>
      <c r="H29" s="3"/>
      <c r="I29" s="67"/>
      <c r="J29" s="67"/>
      <c r="K29" s="208" t="str">
        <f>'CS5050记录 (16)'!G9</f>
        <v>1312201-004</v>
      </c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</row>
    <row r="30" spans="1:36" s="5" customFormat="1" ht="10.5" customHeight="1">
      <c r="B30" s="61"/>
      <c r="C30" s="59"/>
      <c r="D30" s="59"/>
      <c r="E30" s="61" t="s">
        <v>111</v>
      </c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 spans="1:36" s="5" customFormat="1" ht="10.5" customHeight="1">
      <c r="B31" s="63"/>
      <c r="C31" s="59"/>
      <c r="D31" s="59"/>
      <c r="E31" s="63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 spans="1:36" s="5" customFormat="1" ht="14.25" customHeight="1">
      <c r="A32" s="59"/>
      <c r="B32" s="63"/>
      <c r="C32" s="59"/>
      <c r="D32" s="59"/>
      <c r="E32" s="63" t="s">
        <v>110</v>
      </c>
      <c r="F32" s="59"/>
      <c r="G32" s="59"/>
      <c r="H32" s="3"/>
      <c r="I32" s="67"/>
      <c r="J32" s="67"/>
      <c r="K32" s="208" t="str">
        <f>'CS5050记录 (16)'!G7</f>
        <v>0501RU01-0375</v>
      </c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</row>
    <row r="33" spans="1:36" s="5" customFormat="1" ht="10.5" customHeight="1">
      <c r="A33" s="59"/>
      <c r="B33" s="61"/>
      <c r="C33" s="59"/>
      <c r="D33" s="59"/>
      <c r="E33" s="61" t="s">
        <v>109</v>
      </c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</row>
    <row r="34" spans="1:36" s="5" customFormat="1" ht="10.5" customHeight="1">
      <c r="A34" s="59"/>
      <c r="B34" s="61"/>
      <c r="C34" s="59"/>
      <c r="D34" s="59"/>
      <c r="E34" s="61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</row>
    <row r="35" spans="1:36" ht="14.25" customHeight="1">
      <c r="A35" s="14"/>
      <c r="B35" s="63"/>
      <c r="C35" s="14"/>
      <c r="D35" s="14"/>
      <c r="E35" s="63" t="s">
        <v>108</v>
      </c>
      <c r="F35" s="14"/>
      <c r="G35" s="14"/>
      <c r="H35" s="3"/>
      <c r="I35" s="67"/>
      <c r="J35" s="67"/>
      <c r="K35" s="208" t="str">
        <f>'CS5050记录 (16)'!AD11</f>
        <v>JJG 795-2016 《耐电压测试仪检定规程》</v>
      </c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</row>
    <row r="36" spans="1:36" s="5" customFormat="1" ht="10.5" customHeight="1">
      <c r="A36" s="59"/>
      <c r="B36" s="61"/>
      <c r="C36" s="59"/>
      <c r="D36" s="59"/>
      <c r="E36" s="61" t="s">
        <v>107</v>
      </c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</row>
    <row r="37" spans="1:36" s="5" customFormat="1" ht="10.5" customHeight="1">
      <c r="A37" s="59"/>
      <c r="B37" s="61"/>
      <c r="C37" s="59"/>
      <c r="D37" s="59"/>
      <c r="E37" s="61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</row>
    <row r="38" spans="1:36" ht="14.25" customHeight="1">
      <c r="A38" s="14"/>
      <c r="B38" s="63"/>
      <c r="C38" s="14"/>
      <c r="D38" s="14"/>
      <c r="E38" s="63" t="s">
        <v>106</v>
      </c>
      <c r="F38" s="14"/>
      <c r="G38" s="14"/>
      <c r="H38" s="68"/>
      <c r="I38" s="67"/>
      <c r="J38" s="67"/>
      <c r="K38" s="209" t="str">
        <f>CONCATENATE(U50,"年",Y50,"月",AC50,"日")</f>
        <v>2022年6月11日</v>
      </c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</row>
    <row r="39" spans="1:36" s="5" customFormat="1" ht="10.5" customHeight="1">
      <c r="A39" s="59"/>
      <c r="B39" s="61"/>
      <c r="C39" s="59"/>
      <c r="D39" s="59"/>
      <c r="E39" s="61" t="s">
        <v>105</v>
      </c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</row>
    <row r="40" spans="1:36" s="5" customFormat="1" ht="10.5" customHeight="1">
      <c r="A40" s="59"/>
      <c r="B40" s="61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</row>
    <row r="41" spans="1:36" ht="14.25" customHeight="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63"/>
      <c r="Q41" s="14"/>
      <c r="R41" s="14"/>
      <c r="S41" s="14"/>
      <c r="T41" s="14"/>
      <c r="U41" s="63" t="s">
        <v>104</v>
      </c>
      <c r="V41" s="14"/>
      <c r="W41" s="14"/>
      <c r="X41" s="64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</row>
    <row r="42" spans="1:36" s="5" customFormat="1" ht="10.5" customHeight="1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61"/>
      <c r="Q42" s="59"/>
      <c r="R42" s="59"/>
      <c r="S42" s="59"/>
      <c r="T42" s="59"/>
      <c r="U42" s="61" t="s">
        <v>103</v>
      </c>
      <c r="V42" s="59"/>
      <c r="W42" s="59"/>
      <c r="X42" s="59"/>
      <c r="Y42" s="59"/>
      <c r="Z42" s="59"/>
      <c r="AA42" s="59"/>
      <c r="AB42" s="59"/>
      <c r="AC42" s="59"/>
      <c r="AD42" s="59"/>
    </row>
    <row r="43" spans="1:36" s="5" customFormat="1" ht="10.5" customHeight="1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61"/>
      <c r="Q43" s="59"/>
      <c r="R43" s="59"/>
      <c r="S43" s="59"/>
      <c r="T43" s="59"/>
      <c r="U43" s="61"/>
      <c r="V43" s="59"/>
      <c r="W43" s="59"/>
      <c r="X43" s="59"/>
      <c r="Y43" s="59"/>
      <c r="Z43" s="59"/>
      <c r="AA43" s="59"/>
      <c r="AB43" s="59"/>
      <c r="AC43" s="59"/>
      <c r="AD43" s="59"/>
    </row>
    <row r="44" spans="1:36" ht="14.25" customHeight="1">
      <c r="B44" s="14"/>
      <c r="C44" s="14"/>
      <c r="D44" s="66"/>
      <c r="E44" s="14"/>
      <c r="F44" s="14"/>
      <c r="G44" s="14"/>
      <c r="H44" s="14"/>
      <c r="I44" s="66" t="s">
        <v>102</v>
      </c>
      <c r="J44" s="14"/>
      <c r="K44" s="14"/>
      <c r="L44" s="14"/>
      <c r="M44" s="14"/>
      <c r="N44" s="14"/>
      <c r="O44" s="14"/>
      <c r="P44" s="63"/>
      <c r="Q44" s="14"/>
      <c r="R44" s="14"/>
      <c r="S44" s="14"/>
      <c r="T44" s="14"/>
      <c r="U44" s="63" t="s">
        <v>101</v>
      </c>
      <c r="V44" s="14"/>
      <c r="W44" s="14"/>
      <c r="X44" s="64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</row>
    <row r="45" spans="1:36" s="5" customFormat="1" ht="10.5" customHeight="1">
      <c r="B45" s="59"/>
      <c r="C45" s="59"/>
      <c r="D45" s="65"/>
      <c r="E45" s="59"/>
      <c r="F45" s="59"/>
      <c r="G45" s="59"/>
      <c r="H45" s="59"/>
      <c r="I45" s="65" t="s">
        <v>100</v>
      </c>
      <c r="J45" s="59"/>
      <c r="K45" s="59"/>
      <c r="L45" s="59"/>
      <c r="M45" s="59"/>
      <c r="N45" s="59"/>
      <c r="O45" s="59"/>
      <c r="P45" s="61"/>
      <c r="Q45" s="59"/>
      <c r="R45" s="59"/>
      <c r="S45" s="59"/>
      <c r="T45" s="59"/>
      <c r="U45" s="61" t="s">
        <v>99</v>
      </c>
      <c r="V45" s="59"/>
      <c r="W45" s="59"/>
      <c r="X45" s="59"/>
      <c r="Y45" s="59"/>
      <c r="Z45" s="59"/>
      <c r="AA45" s="59"/>
      <c r="AB45" s="59"/>
      <c r="AC45" s="59"/>
      <c r="AD45" s="59"/>
    </row>
    <row r="46" spans="1:36" s="5" customFormat="1" ht="10.5" customHeight="1"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61"/>
      <c r="Q46" s="59"/>
      <c r="R46" s="59"/>
      <c r="S46" s="59"/>
      <c r="T46" s="59"/>
      <c r="U46" s="61"/>
      <c r="V46" s="59"/>
      <c r="W46" s="59"/>
      <c r="X46" s="59"/>
      <c r="Y46" s="59"/>
      <c r="Z46" s="59"/>
      <c r="AA46" s="59"/>
      <c r="AB46" s="59"/>
      <c r="AC46" s="59"/>
      <c r="AD46" s="59"/>
    </row>
    <row r="47" spans="1:36" ht="14.25" customHeight="1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63"/>
      <c r="Q47" s="14"/>
      <c r="R47" s="14"/>
      <c r="S47" s="14"/>
      <c r="T47" s="14"/>
      <c r="U47" s="63" t="s">
        <v>98</v>
      </c>
      <c r="V47" s="14"/>
      <c r="W47" s="14"/>
      <c r="X47" s="64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</row>
    <row r="48" spans="1:36" s="5" customFormat="1" ht="10.5" customHeight="1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61"/>
      <c r="Q48" s="59"/>
      <c r="R48" s="59"/>
      <c r="S48" s="59"/>
      <c r="T48" s="59"/>
      <c r="U48" s="61" t="s">
        <v>97</v>
      </c>
      <c r="V48" s="59"/>
      <c r="W48" s="59"/>
      <c r="X48" s="59"/>
      <c r="Y48" s="59"/>
      <c r="Z48" s="59"/>
      <c r="AA48" s="59"/>
      <c r="AB48" s="59"/>
      <c r="AC48" s="59"/>
      <c r="AD48" s="59"/>
    </row>
    <row r="49" spans="1:40" s="5" customFormat="1" ht="10.5" customHeight="1"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61"/>
      <c r="Q49" s="59"/>
      <c r="R49" s="59"/>
      <c r="S49" s="59"/>
      <c r="T49" s="59"/>
      <c r="U49" s="61"/>
      <c r="V49" s="59"/>
      <c r="W49" s="59"/>
      <c r="X49" s="59"/>
      <c r="Y49" s="59"/>
      <c r="Z49" s="59"/>
      <c r="AA49" s="59"/>
      <c r="AB49" s="59"/>
      <c r="AC49" s="59"/>
      <c r="AD49" s="59"/>
    </row>
    <row r="50" spans="1:40" s="5" customFormat="1" ht="14.25" customHeight="1"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63" t="s">
        <v>96</v>
      </c>
      <c r="N50" s="59"/>
      <c r="O50" s="59"/>
      <c r="P50" s="59"/>
      <c r="Q50" s="59"/>
      <c r="R50" s="59"/>
      <c r="S50" s="59"/>
      <c r="T50" s="59"/>
      <c r="U50" s="211">
        <v>2022</v>
      </c>
      <c r="V50" s="211"/>
      <c r="W50" s="211"/>
      <c r="X50" s="62" t="s">
        <v>95</v>
      </c>
      <c r="Y50" s="211">
        <v>6</v>
      </c>
      <c r="Z50" s="211"/>
      <c r="AA50" s="211"/>
      <c r="AB50" s="62" t="s">
        <v>94</v>
      </c>
      <c r="AC50" s="211">
        <v>11</v>
      </c>
      <c r="AD50" s="211"/>
      <c r="AE50" s="211"/>
      <c r="AF50" s="62" t="s">
        <v>93</v>
      </c>
    </row>
    <row r="51" spans="1:40" s="5" customFormat="1" ht="10.5" customHeight="1"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61" t="s">
        <v>92</v>
      </c>
      <c r="N51" s="59"/>
      <c r="O51" s="59"/>
      <c r="P51" s="59"/>
      <c r="Q51" s="59"/>
      <c r="R51" s="59"/>
      <c r="S51" s="59"/>
      <c r="T51" s="59"/>
      <c r="U51" s="60"/>
      <c r="V51" s="60"/>
      <c r="W51" s="60"/>
      <c r="X51" s="59" t="s">
        <v>91</v>
      </c>
      <c r="Y51" s="59"/>
      <c r="AB51" s="59" t="s">
        <v>90</v>
      </c>
      <c r="AC51" s="59"/>
      <c r="AD51" s="59"/>
      <c r="AE51" s="59"/>
      <c r="AF51" s="59" t="s">
        <v>89</v>
      </c>
    </row>
    <row r="52" spans="1:40" ht="5.25" customHeight="1" thickBo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</row>
    <row r="53" spans="1:40" ht="5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spans="1:40" s="57" customFormat="1" ht="10.5" customHeight="1">
      <c r="A54" s="58"/>
      <c r="B54" s="58"/>
      <c r="C54" s="58"/>
      <c r="D54" s="58"/>
      <c r="E54" s="58" t="s">
        <v>88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Y54" s="58"/>
      <c r="Z54" s="58" t="s">
        <v>87</v>
      </c>
      <c r="AB54" s="58"/>
      <c r="AC54" s="58"/>
      <c r="AD54" s="58"/>
      <c r="AE54" s="58"/>
      <c r="AF54" s="58"/>
    </row>
    <row r="55" spans="1:40" s="5" customFormat="1" ht="10.5" customHeight="1">
      <c r="E55" s="5" t="s">
        <v>86</v>
      </c>
      <c r="Z55" s="5" t="s">
        <v>85</v>
      </c>
    </row>
    <row r="56" spans="1:40" s="57" customFormat="1" ht="10.5" customHeight="1">
      <c r="E56" s="57" t="s">
        <v>84</v>
      </c>
      <c r="Z56" s="57" t="s">
        <v>83</v>
      </c>
    </row>
    <row r="57" spans="1:40" s="5" customFormat="1" ht="10.5" customHeight="1">
      <c r="E57" s="5" t="s">
        <v>82</v>
      </c>
      <c r="Z57" s="5" t="s">
        <v>81</v>
      </c>
    </row>
    <row r="58" spans="1:40" s="5" customFormat="1" ht="10.5" customHeight="1"/>
    <row r="59" spans="1:40" s="5" customFormat="1" ht="10.5" customHeight="1">
      <c r="AE59" s="11" t="s">
        <v>45</v>
      </c>
      <c r="AF59" s="10">
        <v>1</v>
      </c>
      <c r="AG59" s="9" t="s">
        <v>43</v>
      </c>
      <c r="AH59" s="9"/>
      <c r="AI59" s="9" t="s">
        <v>44</v>
      </c>
      <c r="AJ59" s="10">
        <v>3</v>
      </c>
      <c r="AK59" s="9" t="s">
        <v>43</v>
      </c>
      <c r="AL59" s="9"/>
      <c r="AM59" s="9"/>
      <c r="AN59" s="9"/>
    </row>
    <row r="60" spans="1:40" s="5" customFormat="1" ht="10.5" customHeight="1">
      <c r="AE60" s="8" t="s">
        <v>42</v>
      </c>
      <c r="AF60" s="6"/>
      <c r="AG60" s="7" t="s">
        <v>80</v>
      </c>
      <c r="AH60" s="6"/>
      <c r="AI60" s="6"/>
      <c r="AJ60" s="6"/>
      <c r="AK60" s="6" t="s">
        <v>40</v>
      </c>
      <c r="AL60" s="6"/>
    </row>
    <row r="61" spans="1:40" ht="32.25" customHeight="1"/>
    <row r="62" spans="1:40" ht="14.25" customHeight="1">
      <c r="A62" s="35" t="s">
        <v>39</v>
      </c>
      <c r="AA62" s="34"/>
      <c r="AB62" s="34"/>
      <c r="AC62" s="34"/>
      <c r="AD62" s="1" t="s">
        <v>38</v>
      </c>
      <c r="AE62" s="34"/>
      <c r="AF62" s="34"/>
      <c r="AI62" s="13" t="str">
        <f>T7</f>
        <v>电312022068170</v>
      </c>
    </row>
    <row r="63" spans="1:40" ht="10.5" customHeight="1">
      <c r="A63" s="6" t="s">
        <v>37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6"/>
      <c r="X63" s="33"/>
      <c r="Y63" s="33"/>
      <c r="Z63" s="33"/>
      <c r="AA63" s="33"/>
      <c r="AB63" s="33"/>
      <c r="AC63" s="33"/>
      <c r="AD63" s="6" t="s">
        <v>36</v>
      </c>
    </row>
    <row r="64" spans="1:40" ht="5.25" customHeight="1" thickBot="1"/>
    <row r="65" spans="1:40" ht="14.2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</row>
    <row r="66" spans="1:40" ht="14.25" customHeight="1">
      <c r="A66" s="53"/>
      <c r="B66" s="35" t="s">
        <v>79</v>
      </c>
      <c r="C66" s="35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55"/>
      <c r="AE66" s="55"/>
    </row>
    <row r="67" spans="1:40" s="5" customFormat="1" ht="10.5" customHeight="1">
      <c r="A67" s="54"/>
      <c r="B67" s="6" t="s">
        <v>78</v>
      </c>
    </row>
    <row r="68" spans="1:40" s="5" customFormat="1" ht="5.25" customHeight="1" thickBot="1">
      <c r="A68" s="54"/>
    </row>
    <row r="69" spans="1:40" ht="14.25" customHeight="1">
      <c r="A69" s="53"/>
      <c r="B69" s="184" t="s">
        <v>77</v>
      </c>
      <c r="C69" s="185"/>
      <c r="D69" s="185"/>
      <c r="E69" s="185"/>
      <c r="F69" s="186"/>
      <c r="G69" s="187" t="s">
        <v>76</v>
      </c>
      <c r="H69" s="188"/>
      <c r="I69" s="188"/>
      <c r="J69" s="188"/>
      <c r="K69" s="189"/>
      <c r="L69" s="190" t="s">
        <v>75</v>
      </c>
      <c r="M69" s="185"/>
      <c r="N69" s="185"/>
      <c r="O69" s="185"/>
      <c r="P69" s="185"/>
      <c r="Q69" s="186"/>
      <c r="R69" s="187" t="s">
        <v>74</v>
      </c>
      <c r="S69" s="188"/>
      <c r="T69" s="188"/>
      <c r="U69" s="188"/>
      <c r="V69" s="188"/>
      <c r="W69" s="188"/>
      <c r="X69" s="188"/>
      <c r="Y69" s="189"/>
      <c r="Z69" s="190" t="s">
        <v>73</v>
      </c>
      <c r="AA69" s="185"/>
      <c r="AB69" s="185"/>
      <c r="AC69" s="185"/>
      <c r="AD69" s="185"/>
      <c r="AE69" s="185"/>
      <c r="AF69" s="185"/>
      <c r="AG69" s="186"/>
      <c r="AH69" s="190" t="s">
        <v>72</v>
      </c>
      <c r="AI69" s="185"/>
      <c r="AJ69" s="185"/>
      <c r="AK69" s="185"/>
      <c r="AL69" s="185"/>
      <c r="AM69" s="191"/>
    </row>
    <row r="70" spans="1:40" ht="14.25" customHeight="1">
      <c r="A70" s="40"/>
      <c r="B70" s="192" t="s">
        <v>220</v>
      </c>
      <c r="C70" s="193"/>
      <c r="D70" s="193"/>
      <c r="E70" s="193"/>
      <c r="F70" s="194"/>
      <c r="G70" s="195" t="s">
        <v>71</v>
      </c>
      <c r="H70" s="193"/>
      <c r="I70" s="193"/>
      <c r="J70" s="193"/>
      <c r="K70" s="194"/>
      <c r="L70" s="195" t="s">
        <v>70</v>
      </c>
      <c r="M70" s="193"/>
      <c r="N70" s="193"/>
      <c r="O70" s="193"/>
      <c r="P70" s="193"/>
      <c r="Q70" s="194"/>
      <c r="R70" s="195" t="s">
        <v>69</v>
      </c>
      <c r="S70" s="193"/>
      <c r="T70" s="193"/>
      <c r="U70" s="193"/>
      <c r="V70" s="193"/>
      <c r="W70" s="193"/>
      <c r="X70" s="193"/>
      <c r="Y70" s="194"/>
      <c r="Z70" s="196" t="s">
        <v>68</v>
      </c>
      <c r="AA70" s="197"/>
      <c r="AB70" s="197"/>
      <c r="AC70" s="197"/>
      <c r="AD70" s="197"/>
      <c r="AE70" s="197"/>
      <c r="AF70" s="197"/>
      <c r="AG70" s="198"/>
      <c r="AH70" s="196" t="s">
        <v>67</v>
      </c>
      <c r="AI70" s="197"/>
      <c r="AJ70" s="197"/>
      <c r="AK70" s="197"/>
      <c r="AL70" s="197"/>
      <c r="AM70" s="202"/>
    </row>
    <row r="71" spans="1:40" ht="14.25" customHeight="1">
      <c r="A71" s="40"/>
      <c r="B71" s="203" t="s">
        <v>221</v>
      </c>
      <c r="C71" s="204"/>
      <c r="D71" s="204"/>
      <c r="E71" s="204"/>
      <c r="F71" s="205"/>
      <c r="G71" s="195"/>
      <c r="H71" s="193"/>
      <c r="I71" s="193"/>
      <c r="J71" s="193"/>
      <c r="K71" s="194"/>
      <c r="L71" s="206" t="s">
        <v>66</v>
      </c>
      <c r="M71" s="204"/>
      <c r="N71" s="204"/>
      <c r="O71" s="204"/>
      <c r="P71" s="204"/>
      <c r="Q71" s="205"/>
      <c r="R71" s="195" t="s">
        <v>65</v>
      </c>
      <c r="S71" s="193"/>
      <c r="T71" s="193"/>
      <c r="U71" s="193"/>
      <c r="V71" s="193"/>
      <c r="W71" s="193"/>
      <c r="X71" s="193"/>
      <c r="Y71" s="194"/>
      <c r="Z71" s="199"/>
      <c r="AA71" s="200"/>
      <c r="AB71" s="200"/>
      <c r="AC71" s="200"/>
      <c r="AD71" s="200"/>
      <c r="AE71" s="200"/>
      <c r="AF71" s="200"/>
      <c r="AG71" s="201"/>
      <c r="AH71" s="199" t="s">
        <v>64</v>
      </c>
      <c r="AI71" s="200"/>
      <c r="AJ71" s="200"/>
      <c r="AK71" s="200"/>
      <c r="AL71" s="200"/>
      <c r="AM71" s="207"/>
    </row>
    <row r="72" spans="1:40" s="5" customFormat="1" ht="38.25" customHeight="1">
      <c r="A72" s="40"/>
      <c r="B72" s="164" t="str">
        <f>'CS5050记录 (16)'!AG4</f>
        <v>程控耐压测试仪校验装置</v>
      </c>
      <c r="C72" s="165"/>
      <c r="D72" s="165"/>
      <c r="E72" s="165"/>
      <c r="F72" s="166"/>
      <c r="G72" s="170" t="str">
        <f>'CS5050记录 (16)'!AD5</f>
        <v>0000RU01-0370</v>
      </c>
      <c r="H72" s="170"/>
      <c r="I72" s="170"/>
      <c r="J72" s="170"/>
      <c r="K72" s="170"/>
      <c r="L72" s="172" t="str">
        <f>'CS5050记录 (16)'!AD7</f>
        <v>（1.0～15）kV,ACI(0.5～150)mA DCI(0.5～150)mA， (1.00～120.00)s</v>
      </c>
      <c r="M72" s="172"/>
      <c r="N72" s="172"/>
      <c r="O72" s="172"/>
      <c r="P72" s="172"/>
      <c r="Q72" s="172"/>
      <c r="R72" s="174" t="str">
        <f>'CS5050记录 (16)'!AD8</f>
        <v>电流/电压:±(0.3%读数+5字)                                 时间:±1%+</v>
      </c>
      <c r="S72" s="174"/>
      <c r="T72" s="174"/>
      <c r="U72" s="174"/>
      <c r="V72" s="174"/>
      <c r="W72" s="174"/>
      <c r="X72" s="174"/>
      <c r="Y72" s="174"/>
      <c r="Z72" s="176" t="str">
        <f>'CS5050记录 (16)'!AD6</f>
        <v>上海市计量测试技术研究院</v>
      </c>
      <c r="AA72" s="176"/>
      <c r="AB72" s="176"/>
      <c r="AC72" s="176"/>
      <c r="AD72" s="176"/>
      <c r="AE72" s="176"/>
      <c r="AF72" s="176"/>
      <c r="AG72" s="176"/>
      <c r="AH72" s="178" t="str">
        <f>'CS5050记录 (16)'!AD10</f>
        <v>2021F12-10-3419441001</v>
      </c>
      <c r="AI72" s="179"/>
      <c r="AJ72" s="179"/>
      <c r="AK72" s="179"/>
      <c r="AL72" s="179"/>
      <c r="AM72" s="180"/>
    </row>
    <row r="73" spans="1:40" ht="33.75" customHeight="1" thickBot="1">
      <c r="A73" s="40"/>
      <c r="B73" s="167"/>
      <c r="C73" s="168"/>
      <c r="D73" s="168"/>
      <c r="E73" s="168"/>
      <c r="F73" s="169"/>
      <c r="G73" s="171"/>
      <c r="H73" s="171"/>
      <c r="I73" s="171"/>
      <c r="J73" s="171"/>
      <c r="K73" s="171"/>
      <c r="L73" s="173"/>
      <c r="M73" s="173"/>
      <c r="N73" s="173"/>
      <c r="O73" s="173"/>
      <c r="P73" s="173"/>
      <c r="Q73" s="173"/>
      <c r="R73" s="175"/>
      <c r="S73" s="175"/>
      <c r="T73" s="175"/>
      <c r="U73" s="175"/>
      <c r="V73" s="175"/>
      <c r="W73" s="175"/>
      <c r="X73" s="175"/>
      <c r="Y73" s="175"/>
      <c r="Z73" s="177"/>
      <c r="AA73" s="177"/>
      <c r="AB73" s="177"/>
      <c r="AC73" s="177"/>
      <c r="AD73" s="177"/>
      <c r="AE73" s="177"/>
      <c r="AF73" s="177"/>
      <c r="AG73" s="177"/>
      <c r="AH73" s="181" t="str">
        <f>'CS5050记录 (16)'!AL10</f>
        <v>2022-07-20</v>
      </c>
      <c r="AI73" s="181"/>
      <c r="AJ73" s="181"/>
      <c r="AK73" s="181"/>
      <c r="AL73" s="181"/>
      <c r="AM73" s="182"/>
    </row>
    <row r="74" spans="1:40" ht="14.25" customHeight="1">
      <c r="A74" s="40"/>
      <c r="B74" s="50"/>
      <c r="C74" s="50"/>
      <c r="D74" s="50"/>
      <c r="E74" s="50"/>
      <c r="F74" s="50"/>
      <c r="G74" s="50"/>
      <c r="H74" s="52"/>
      <c r="I74" s="52"/>
      <c r="J74" s="52"/>
      <c r="K74" s="52"/>
      <c r="L74" s="52"/>
      <c r="M74" s="52"/>
      <c r="N74" s="51"/>
      <c r="O74" s="51"/>
      <c r="P74" s="51"/>
      <c r="Q74" s="51"/>
      <c r="R74" s="51"/>
      <c r="S74" s="51"/>
      <c r="T74" s="51"/>
      <c r="U74" s="50"/>
      <c r="V74" s="50"/>
      <c r="W74" s="50"/>
      <c r="X74" s="50"/>
      <c r="Y74" s="50"/>
      <c r="Z74" s="50"/>
      <c r="AA74" s="49"/>
      <c r="AB74" s="49"/>
      <c r="AC74" s="49"/>
      <c r="AD74" s="49"/>
      <c r="AE74" s="49"/>
    </row>
    <row r="75" spans="1:40" s="47" customFormat="1" ht="14.25" customHeight="1">
      <c r="A75" s="48"/>
      <c r="B75" s="183" t="s">
        <v>63</v>
      </c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</row>
    <row r="76" spans="1:40" ht="10.5" customHeight="1">
      <c r="A76" s="40"/>
      <c r="B76" s="40"/>
      <c r="D76" s="31" t="s">
        <v>62</v>
      </c>
      <c r="E76" s="4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Y76" s="40"/>
      <c r="Z76" s="40"/>
      <c r="AA76" s="40"/>
      <c r="AB76" s="40"/>
      <c r="AC76" s="40"/>
      <c r="AD76" s="40"/>
      <c r="AE76" s="40"/>
    </row>
    <row r="77" spans="1:40" ht="14.25" customHeight="1">
      <c r="A77" s="40"/>
      <c r="B77" s="31"/>
      <c r="D77" s="40" t="s">
        <v>61</v>
      </c>
      <c r="E77" s="31"/>
      <c r="F77" s="31"/>
      <c r="G77" s="43" t="s">
        <v>60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Y77" s="31"/>
      <c r="Z77" s="31"/>
      <c r="AA77" s="31"/>
      <c r="AB77" s="31"/>
      <c r="AC77" s="31"/>
      <c r="AD77" s="31"/>
      <c r="AE77" s="31"/>
    </row>
    <row r="78" spans="1:40" ht="10.5" customHeight="1">
      <c r="A78" s="40"/>
      <c r="B78" s="40"/>
      <c r="D78" s="31" t="s">
        <v>59</v>
      </c>
      <c r="E78" s="161"/>
      <c r="F78" s="161"/>
      <c r="G78" s="161"/>
      <c r="H78" s="40"/>
      <c r="I78" s="42"/>
      <c r="K78" s="40"/>
      <c r="L78" s="40"/>
      <c r="M78" s="40"/>
      <c r="O78" s="40"/>
      <c r="P78" s="162"/>
      <c r="Q78" s="162"/>
      <c r="R78" s="40"/>
      <c r="T78" s="40"/>
      <c r="U78" s="160"/>
      <c r="V78" s="160"/>
      <c r="W78" s="160"/>
      <c r="X78" s="162"/>
      <c r="Y78" s="162"/>
      <c r="Z78" s="162"/>
      <c r="AA78" s="162"/>
      <c r="AB78" s="45"/>
      <c r="AC78" s="45"/>
      <c r="AD78" s="45"/>
      <c r="AE78" s="44"/>
    </row>
    <row r="79" spans="1:40" s="5" customFormat="1" ht="14.25" customHeight="1">
      <c r="A79" s="40"/>
      <c r="B79" s="31"/>
      <c r="D79" s="40" t="s">
        <v>58</v>
      </c>
      <c r="E79" s="31"/>
      <c r="F79" s="31"/>
      <c r="G79" s="159">
        <v>22.8</v>
      </c>
      <c r="H79" s="159"/>
      <c r="I79" s="159"/>
      <c r="J79" s="40" t="s">
        <v>57</v>
      </c>
      <c r="K79" s="31"/>
      <c r="L79" s="31"/>
      <c r="M79" s="40" t="s">
        <v>56</v>
      </c>
      <c r="O79" s="31"/>
      <c r="P79" s="159">
        <v>51.8</v>
      </c>
      <c r="Q79" s="159"/>
      <c r="R79" s="40" t="s">
        <v>55</v>
      </c>
      <c r="S79" s="31"/>
      <c r="T79" s="31"/>
      <c r="U79" s="31"/>
      <c r="V79" s="31"/>
      <c r="W79" s="160" t="s">
        <v>52</v>
      </c>
      <c r="X79" s="160"/>
      <c r="Y79" s="160"/>
      <c r="Z79" s="163" t="s">
        <v>197</v>
      </c>
      <c r="AA79" s="163"/>
      <c r="AB79" s="31"/>
      <c r="AC79" s="31"/>
      <c r="AD79" s="31"/>
      <c r="AE79" s="31"/>
    </row>
    <row r="80" spans="1:40" ht="10.5" customHeight="1">
      <c r="A80" s="40"/>
      <c r="B80" s="31"/>
      <c r="C80" s="31"/>
      <c r="D80" s="31" t="s">
        <v>54</v>
      </c>
      <c r="E80" s="31"/>
      <c r="F80" s="31"/>
      <c r="G80" s="31"/>
      <c r="H80" s="31"/>
      <c r="I80" s="31"/>
      <c r="J80" s="31"/>
      <c r="K80" s="31"/>
      <c r="L80" s="31"/>
      <c r="M80" s="31" t="s">
        <v>53</v>
      </c>
      <c r="N80" s="31"/>
      <c r="O80" s="31"/>
      <c r="P80" s="31"/>
      <c r="Q80" s="31"/>
      <c r="R80" s="31"/>
      <c r="S80" s="31"/>
      <c r="T80" s="31"/>
      <c r="U80" s="31"/>
      <c r="V80" s="31"/>
      <c r="W80" s="31" t="s">
        <v>51</v>
      </c>
      <c r="X80" s="31"/>
      <c r="Y80" s="31"/>
      <c r="Z80" s="31"/>
      <c r="AA80" s="31"/>
      <c r="AB80" s="31"/>
      <c r="AC80" s="31"/>
      <c r="AD80" s="31"/>
      <c r="AE80" s="31"/>
    </row>
    <row r="81" spans="1:34" ht="14.25" customHeight="1">
      <c r="A81" s="41"/>
      <c r="B81" s="32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</row>
    <row r="82" spans="1:34" ht="14.25" customHeight="1">
      <c r="A82" s="40"/>
      <c r="B82" s="32" t="s">
        <v>50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spans="1:34" s="5" customFormat="1" ht="10.5" customHeight="1">
      <c r="A83" s="41"/>
      <c r="B83" s="39"/>
      <c r="C83" s="38"/>
      <c r="D83" s="31" t="s">
        <v>49</v>
      </c>
      <c r="E83" s="39"/>
      <c r="F83" s="39"/>
      <c r="G83" s="39"/>
      <c r="H83" s="39"/>
      <c r="I83" s="39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</row>
    <row r="84" spans="1:34" s="5" customFormat="1" ht="14.25" customHeight="1">
      <c r="A84" s="41"/>
      <c r="B84" s="39"/>
      <c r="C84" s="38"/>
      <c r="D84" s="39" t="s">
        <v>48</v>
      </c>
      <c r="E84" s="39"/>
      <c r="F84" s="39"/>
      <c r="G84" s="39"/>
      <c r="H84" s="39"/>
      <c r="I84" s="39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</row>
    <row r="85" spans="1:34" s="5" customFormat="1" ht="14.25" customHeight="1">
      <c r="B85" s="39"/>
      <c r="C85" s="38"/>
      <c r="D85" s="38"/>
      <c r="E85" s="38"/>
      <c r="F85" s="38"/>
      <c r="G85" s="38"/>
      <c r="H85" s="38"/>
      <c r="I85" s="38"/>
    </row>
    <row r="86" spans="1:34" s="5" customFormat="1" ht="14.25" customHeight="1">
      <c r="B86" s="39"/>
      <c r="C86" s="38"/>
      <c r="D86" s="38"/>
      <c r="E86" s="38"/>
      <c r="F86" s="38"/>
      <c r="G86" s="38"/>
      <c r="H86" s="38"/>
      <c r="I86" s="38"/>
    </row>
    <row r="87" spans="1:34" ht="14.2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4" s="13" customFormat="1" ht="14.2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4" s="13" customFormat="1" ht="14.2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4" s="13" customFormat="1" ht="14.2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4" s="13" customFormat="1" ht="14.2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4" s="13" customFormat="1" ht="14.2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7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4" s="13" customFormat="1" ht="14.2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H93" s="36"/>
    </row>
    <row r="94" spans="1:34" s="13" customFormat="1" ht="14.2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4" s="13" customFormat="1" ht="14.2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4" s="13" customFormat="1" ht="14.2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40" s="13" customFormat="1" ht="14.2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40" s="13" customFormat="1" ht="14.2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40" s="13" customFormat="1" ht="14.2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40" s="13" customFormat="1" ht="14.2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40" s="13" customFormat="1" ht="14.2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40" ht="15.7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2"/>
      <c r="AG102" s="2"/>
      <c r="AH102" s="13"/>
      <c r="AI102" s="13"/>
      <c r="AJ102" s="13"/>
      <c r="AK102" s="2"/>
      <c r="AL102" s="2"/>
      <c r="AM102" s="2"/>
      <c r="AN102" s="2"/>
    </row>
    <row r="103" spans="1:40" ht="15.7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2"/>
      <c r="AG103" s="2"/>
      <c r="AH103" s="13"/>
      <c r="AI103" s="13"/>
      <c r="AJ103" s="13"/>
      <c r="AK103" s="2"/>
      <c r="AL103" s="2"/>
      <c r="AM103" s="2"/>
      <c r="AN103" s="2"/>
    </row>
    <row r="104" spans="1:40" ht="15.7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2"/>
      <c r="AG104" s="2"/>
      <c r="AH104" s="13"/>
      <c r="AI104" s="13"/>
      <c r="AJ104" s="13"/>
      <c r="AK104" s="2"/>
      <c r="AL104" s="2"/>
      <c r="AM104" s="2"/>
      <c r="AN104" s="2"/>
    </row>
    <row r="105" spans="1:40" ht="15.7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2"/>
      <c r="AG105" s="2"/>
      <c r="AH105" s="13"/>
      <c r="AI105" s="13"/>
      <c r="AJ105" s="13"/>
      <c r="AK105" s="2"/>
      <c r="AL105" s="2"/>
      <c r="AM105" s="2"/>
      <c r="AN105" s="2"/>
    </row>
    <row r="106" spans="1:40" ht="15.7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2"/>
      <c r="AG106" s="2"/>
      <c r="AH106" s="13"/>
      <c r="AI106" s="13"/>
      <c r="AJ106" s="13"/>
      <c r="AK106" s="2"/>
      <c r="AL106" s="2"/>
      <c r="AM106" s="2"/>
      <c r="AN106" s="2"/>
    </row>
    <row r="107" spans="1:40" ht="15.7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2"/>
      <c r="AH107" s="13"/>
      <c r="AI107" s="13"/>
      <c r="AJ107" s="13"/>
      <c r="AK107" s="2"/>
      <c r="AL107" s="2"/>
      <c r="AM107" s="2"/>
      <c r="AN107" s="2"/>
    </row>
    <row r="108" spans="1:40" ht="15.7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2"/>
      <c r="AH108" s="13"/>
      <c r="AI108" s="13"/>
      <c r="AJ108" s="13"/>
      <c r="AK108" s="2"/>
      <c r="AL108" s="2"/>
      <c r="AM108" s="2"/>
      <c r="AN108" s="2"/>
    </row>
    <row r="109" spans="1:40" ht="15.75" customHeight="1" thickBot="1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7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6"/>
      <c r="AI109" s="16"/>
      <c r="AJ109" s="16"/>
      <c r="AK109" s="15"/>
      <c r="AL109" s="15"/>
      <c r="AM109" s="15"/>
      <c r="AN109" s="15"/>
    </row>
    <row r="110" spans="1:40" ht="5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H110" s="13"/>
      <c r="AI110" s="13"/>
      <c r="AJ110" s="13"/>
    </row>
    <row r="111" spans="1:40" ht="10.5" customHeight="1">
      <c r="A111" s="12" t="s">
        <v>47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3"/>
      <c r="X111" s="12"/>
      <c r="Y111" s="12"/>
      <c r="Z111" s="13"/>
      <c r="AA111" s="13"/>
      <c r="AB111" s="12"/>
    </row>
    <row r="112" spans="1:40" ht="10.5" customHeight="1">
      <c r="A112" s="6" t="s">
        <v>46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40" ht="10.5" customHeight="1"/>
    <row r="114" spans="1:40" ht="10.5" customHeight="1">
      <c r="W114" s="11"/>
      <c r="X114" s="10"/>
      <c r="Y114" s="9"/>
      <c r="Z114" s="9"/>
      <c r="AA114" s="9"/>
      <c r="AB114" s="10"/>
      <c r="AC114" s="9"/>
      <c r="AD114" s="9"/>
      <c r="AE114" s="11" t="s">
        <v>45</v>
      </c>
      <c r="AF114" s="10">
        <v>2</v>
      </c>
      <c r="AG114" s="9" t="s">
        <v>43</v>
      </c>
      <c r="AH114" s="9"/>
      <c r="AI114" s="9" t="s">
        <v>44</v>
      </c>
      <c r="AJ114" s="10">
        <v>3</v>
      </c>
      <c r="AK114" s="9" t="s">
        <v>43</v>
      </c>
      <c r="AL114" s="9"/>
      <c r="AM114" s="9"/>
    </row>
    <row r="115" spans="1:40" ht="10.5" customHeight="1">
      <c r="V115" s="6"/>
      <c r="W115" s="8"/>
      <c r="X115" s="6"/>
      <c r="Y115" s="7"/>
      <c r="Z115" s="6"/>
      <c r="AA115" s="6"/>
      <c r="AB115" s="6"/>
      <c r="AC115" s="6"/>
      <c r="AD115" s="6"/>
      <c r="AE115" s="8" t="s">
        <v>42</v>
      </c>
      <c r="AF115" s="6"/>
      <c r="AG115" s="7" t="s">
        <v>41</v>
      </c>
      <c r="AH115" s="6"/>
      <c r="AI115" s="6"/>
      <c r="AJ115" s="6"/>
      <c r="AK115" s="6" t="s">
        <v>40</v>
      </c>
      <c r="AL115" s="6"/>
      <c r="AM115" s="5"/>
    </row>
    <row r="116" spans="1:40" ht="32.25" customHeight="1"/>
    <row r="117" spans="1:40" ht="14.25" customHeight="1">
      <c r="A117" s="35" t="s">
        <v>39</v>
      </c>
      <c r="AA117" s="34"/>
      <c r="AB117" s="34"/>
      <c r="AC117" s="34"/>
      <c r="AD117" s="1" t="s">
        <v>38</v>
      </c>
      <c r="AE117" s="34"/>
      <c r="AF117" s="34"/>
      <c r="AI117" s="13" t="str">
        <f>T7</f>
        <v>电312022068170</v>
      </c>
    </row>
    <row r="118" spans="1:40" ht="10.5" customHeight="1">
      <c r="A118" s="6" t="s">
        <v>37</v>
      </c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6"/>
      <c r="X118" s="33"/>
      <c r="Y118" s="33"/>
      <c r="Z118" s="33"/>
      <c r="AA118" s="33"/>
      <c r="AB118" s="33"/>
      <c r="AC118" s="33"/>
      <c r="AD118" s="6" t="s">
        <v>36</v>
      </c>
    </row>
    <row r="119" spans="1:40" ht="5.25" customHeight="1" thickBo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</row>
    <row r="120" spans="1:40" ht="14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 spans="1:40" ht="14.25" customHeight="1">
      <c r="A121" s="14"/>
      <c r="B121" s="14"/>
      <c r="C121" s="14"/>
      <c r="D121" s="32" t="s">
        <v>35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 spans="1:40" ht="14.25" customHeight="1">
      <c r="A122" s="14"/>
      <c r="B122" s="14"/>
      <c r="C122" s="14"/>
      <c r="D122" s="31" t="s">
        <v>34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 spans="1:40" ht="14.25" customHeight="1">
      <c r="A123" s="14"/>
      <c r="B123" s="14"/>
      <c r="C123" s="14"/>
      <c r="D123" s="31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 spans="1:40" ht="14.25" customHeight="1">
      <c r="A124" s="14"/>
      <c r="B124" s="14"/>
      <c r="C124" s="14"/>
      <c r="D124" s="30" t="s">
        <v>33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8"/>
    </row>
    <row r="125" spans="1:40" ht="14.25" customHeight="1">
      <c r="A125" s="14"/>
      <c r="B125" s="14"/>
      <c r="C125" s="14"/>
      <c r="D125" s="27" t="s">
        <v>32</v>
      </c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5"/>
    </row>
    <row r="126" spans="1:40" ht="14.25" customHeight="1">
      <c r="A126" s="14"/>
      <c r="B126" s="14"/>
      <c r="C126" s="14"/>
      <c r="D126" s="133" t="s">
        <v>22</v>
      </c>
      <c r="E126" s="133"/>
      <c r="F126" s="133"/>
      <c r="G126" s="133"/>
      <c r="H126" s="133"/>
      <c r="I126" s="133"/>
      <c r="J126" s="133"/>
      <c r="K126" s="146" t="s">
        <v>31</v>
      </c>
      <c r="L126" s="146"/>
      <c r="M126" s="146"/>
      <c r="N126" s="146"/>
      <c r="O126" s="146"/>
      <c r="P126" s="146"/>
      <c r="Q126" s="146"/>
      <c r="R126" s="146" t="s">
        <v>30</v>
      </c>
      <c r="S126" s="146"/>
      <c r="T126" s="146"/>
      <c r="U126" s="146"/>
      <c r="V126" s="146"/>
      <c r="W126" s="146"/>
      <c r="X126" s="146"/>
      <c r="Y126" s="146" t="s">
        <v>29</v>
      </c>
      <c r="Z126" s="146"/>
      <c r="AA126" s="146"/>
      <c r="AB126" s="146"/>
      <c r="AC126" s="146"/>
      <c r="AD126" s="146"/>
      <c r="AE126" s="146"/>
      <c r="AF126" s="146" t="s">
        <v>19</v>
      </c>
      <c r="AG126" s="146"/>
      <c r="AH126" s="146"/>
      <c r="AI126" s="146"/>
      <c r="AJ126" s="146"/>
      <c r="AK126" s="146"/>
      <c r="AL126" s="146"/>
      <c r="AM126" s="146"/>
    </row>
    <row r="127" spans="1:40" ht="14.25" customHeight="1">
      <c r="A127" s="14"/>
      <c r="B127" s="14"/>
      <c r="C127" s="14"/>
      <c r="D127" s="133"/>
      <c r="E127" s="133"/>
      <c r="F127" s="133"/>
      <c r="G127" s="133"/>
      <c r="H127" s="133"/>
      <c r="I127" s="133"/>
      <c r="J127" s="133"/>
      <c r="K127" s="147" t="s">
        <v>28</v>
      </c>
      <c r="L127" s="147"/>
      <c r="M127" s="147"/>
      <c r="N127" s="147"/>
      <c r="O127" s="147"/>
      <c r="P127" s="147"/>
      <c r="Q127" s="147"/>
      <c r="R127" s="147" t="s">
        <v>27</v>
      </c>
      <c r="S127" s="147"/>
      <c r="T127" s="147"/>
      <c r="U127" s="147"/>
      <c r="V127" s="147"/>
      <c r="W127" s="147"/>
      <c r="X127" s="147"/>
      <c r="Y127" s="147" t="s">
        <v>27</v>
      </c>
      <c r="Z127" s="147"/>
      <c r="AA127" s="147"/>
      <c r="AB127" s="147"/>
      <c r="AC127" s="147"/>
      <c r="AD127" s="147"/>
      <c r="AE127" s="147"/>
      <c r="AF127" s="147" t="s">
        <v>8</v>
      </c>
      <c r="AG127" s="147"/>
      <c r="AH127" s="147"/>
      <c r="AI127" s="147"/>
      <c r="AJ127" s="147"/>
      <c r="AK127" s="147"/>
      <c r="AL127" s="147"/>
      <c r="AM127" s="147"/>
    </row>
    <row r="128" spans="1:40" ht="14.25" customHeight="1">
      <c r="A128" s="14"/>
      <c r="B128" s="14"/>
      <c r="C128" s="14"/>
      <c r="D128" s="134" t="s">
        <v>26</v>
      </c>
      <c r="E128" s="135"/>
      <c r="F128" s="135"/>
      <c r="G128" s="135"/>
      <c r="H128" s="135"/>
      <c r="I128" s="135"/>
      <c r="J128" s="136"/>
      <c r="K128" s="143">
        <f>'CS5050记录 (16)'!E18</f>
        <v>1</v>
      </c>
      <c r="L128" s="143"/>
      <c r="M128" s="143"/>
      <c r="N128" s="143"/>
      <c r="O128" s="143"/>
      <c r="P128" s="143"/>
      <c r="Q128" s="143"/>
      <c r="R128" s="143">
        <f>'CS5050记录 (16)'!I18</f>
        <v>1</v>
      </c>
      <c r="S128" s="143"/>
      <c r="T128" s="143"/>
      <c r="U128" s="143"/>
      <c r="V128" s="143"/>
      <c r="W128" s="143"/>
      <c r="X128" s="143"/>
      <c r="Y128" s="131">
        <f>'CS5050记录 (16)'!U18</f>
        <v>0.99649999999999994</v>
      </c>
      <c r="Z128" s="131"/>
      <c r="AA128" s="131"/>
      <c r="AB128" s="131"/>
      <c r="AC128" s="131"/>
      <c r="AD128" s="131"/>
      <c r="AE128" s="131"/>
      <c r="AF128" s="134" t="s">
        <v>24</v>
      </c>
      <c r="AG128" s="135"/>
      <c r="AH128" s="135"/>
      <c r="AI128" s="135"/>
      <c r="AJ128" s="135"/>
      <c r="AK128" s="135"/>
      <c r="AL128" s="135"/>
      <c r="AM128" s="136"/>
    </row>
    <row r="129" spans="1:39" ht="14.25" customHeight="1">
      <c r="A129" s="14"/>
      <c r="B129" s="14"/>
      <c r="C129" s="14"/>
      <c r="D129" s="140"/>
      <c r="E129" s="141"/>
      <c r="F129" s="141"/>
      <c r="G129" s="141"/>
      <c r="H129" s="141"/>
      <c r="I129" s="141"/>
      <c r="J129" s="142"/>
      <c r="K129" s="143">
        <f>'CS5050记录 (16)'!E19</f>
        <v>1.5</v>
      </c>
      <c r="L129" s="143"/>
      <c r="M129" s="143"/>
      <c r="N129" s="143"/>
      <c r="O129" s="143"/>
      <c r="P129" s="143"/>
      <c r="Q129" s="143"/>
      <c r="R129" s="143">
        <f>'CS5050记录 (16)'!I19</f>
        <v>1.5</v>
      </c>
      <c r="S129" s="143"/>
      <c r="T129" s="143"/>
      <c r="U129" s="143"/>
      <c r="V129" s="143"/>
      <c r="W129" s="143"/>
      <c r="X129" s="143"/>
      <c r="Y129" s="131">
        <f>'CS5050记录 (16)'!U19</f>
        <v>1.4915</v>
      </c>
      <c r="Z129" s="131"/>
      <c r="AA129" s="131"/>
      <c r="AB129" s="131"/>
      <c r="AC129" s="131"/>
      <c r="AD129" s="131"/>
      <c r="AE129" s="131"/>
      <c r="AF129" s="140"/>
      <c r="AG129" s="141"/>
      <c r="AH129" s="141"/>
      <c r="AI129" s="141"/>
      <c r="AJ129" s="141"/>
      <c r="AK129" s="141"/>
      <c r="AL129" s="141"/>
      <c r="AM129" s="142"/>
    </row>
    <row r="130" spans="1:39" ht="14.25" customHeight="1">
      <c r="A130" s="14"/>
      <c r="B130" s="14"/>
      <c r="C130" s="14"/>
      <c r="D130" s="140"/>
      <c r="E130" s="141"/>
      <c r="F130" s="141"/>
      <c r="G130" s="141"/>
      <c r="H130" s="141"/>
      <c r="I130" s="141"/>
      <c r="J130" s="142"/>
      <c r="K130" s="143">
        <f>'CS5050记录 (16)'!E20</f>
        <v>2</v>
      </c>
      <c r="L130" s="143"/>
      <c r="M130" s="143"/>
      <c r="N130" s="143"/>
      <c r="O130" s="143"/>
      <c r="P130" s="143"/>
      <c r="Q130" s="143"/>
      <c r="R130" s="143">
        <f>'CS5050记录 (16)'!I20</f>
        <v>2</v>
      </c>
      <c r="S130" s="143"/>
      <c r="T130" s="143"/>
      <c r="U130" s="143"/>
      <c r="V130" s="143"/>
      <c r="W130" s="143"/>
      <c r="X130" s="143"/>
      <c r="Y130" s="131">
        <f>'CS5050记录 (16)'!U20</f>
        <v>1.9815</v>
      </c>
      <c r="Z130" s="131"/>
      <c r="AA130" s="131"/>
      <c r="AB130" s="131"/>
      <c r="AC130" s="131"/>
      <c r="AD130" s="131"/>
      <c r="AE130" s="131"/>
      <c r="AF130" s="140"/>
      <c r="AG130" s="141"/>
      <c r="AH130" s="141"/>
      <c r="AI130" s="141"/>
      <c r="AJ130" s="141"/>
      <c r="AK130" s="141"/>
      <c r="AL130" s="141"/>
      <c r="AM130" s="142"/>
    </row>
    <row r="131" spans="1:39" ht="14.25" customHeight="1">
      <c r="A131" s="14"/>
      <c r="B131" s="14"/>
      <c r="C131" s="14"/>
      <c r="D131" s="137"/>
      <c r="E131" s="138"/>
      <c r="F131" s="138"/>
      <c r="G131" s="138"/>
      <c r="H131" s="138"/>
      <c r="I131" s="138"/>
      <c r="J131" s="139"/>
      <c r="K131" s="143">
        <f>'CS5050记录 (16)'!E21</f>
        <v>3</v>
      </c>
      <c r="L131" s="143"/>
      <c r="M131" s="143"/>
      <c r="N131" s="143"/>
      <c r="O131" s="143"/>
      <c r="P131" s="143"/>
      <c r="Q131" s="143"/>
      <c r="R131" s="143">
        <f>'CS5050记录 (16)'!I21</f>
        <v>3</v>
      </c>
      <c r="S131" s="143"/>
      <c r="T131" s="143"/>
      <c r="U131" s="143"/>
      <c r="V131" s="143"/>
      <c r="W131" s="143"/>
      <c r="X131" s="143"/>
      <c r="Y131" s="131">
        <f>'CS5050记录 (16)'!U21</f>
        <v>2.9675000000000002</v>
      </c>
      <c r="Z131" s="131"/>
      <c r="AA131" s="131"/>
      <c r="AB131" s="131"/>
      <c r="AC131" s="131"/>
      <c r="AD131" s="131"/>
      <c r="AE131" s="131"/>
      <c r="AF131" s="137"/>
      <c r="AG131" s="138"/>
      <c r="AH131" s="138"/>
      <c r="AI131" s="138"/>
      <c r="AJ131" s="138"/>
      <c r="AK131" s="138"/>
      <c r="AL131" s="138"/>
      <c r="AM131" s="139"/>
    </row>
    <row r="132" spans="1:39" ht="14.25" customHeight="1">
      <c r="A132" s="14"/>
      <c r="B132" s="14"/>
      <c r="C132" s="14"/>
      <c r="D132" s="134" t="s">
        <v>25</v>
      </c>
      <c r="E132" s="135"/>
      <c r="F132" s="135"/>
      <c r="G132" s="135"/>
      <c r="H132" s="135"/>
      <c r="I132" s="135"/>
      <c r="J132" s="136"/>
      <c r="K132" s="143">
        <f>'CS5050记录 (16)'!E22</f>
        <v>1</v>
      </c>
      <c r="L132" s="143"/>
      <c r="M132" s="143"/>
      <c r="N132" s="143"/>
      <c r="O132" s="143"/>
      <c r="P132" s="143"/>
      <c r="Q132" s="143"/>
      <c r="R132" s="143">
        <f>'CS5050记录 (16)'!I22</f>
        <v>1</v>
      </c>
      <c r="S132" s="143"/>
      <c r="T132" s="143"/>
      <c r="U132" s="143"/>
      <c r="V132" s="143"/>
      <c r="W132" s="143"/>
      <c r="X132" s="143"/>
      <c r="Y132" s="131">
        <f>'CS5050记录 (16)'!U22</f>
        <v>1.2465000000000002</v>
      </c>
      <c r="Z132" s="131"/>
      <c r="AA132" s="131"/>
      <c r="AB132" s="131"/>
      <c r="AC132" s="131"/>
      <c r="AD132" s="131"/>
      <c r="AE132" s="131"/>
      <c r="AF132" s="134" t="s">
        <v>24</v>
      </c>
      <c r="AG132" s="135"/>
      <c r="AH132" s="135"/>
      <c r="AI132" s="135"/>
      <c r="AJ132" s="135"/>
      <c r="AK132" s="135"/>
      <c r="AL132" s="135"/>
      <c r="AM132" s="136"/>
    </row>
    <row r="133" spans="1:39" ht="14.25" customHeight="1">
      <c r="A133" s="14"/>
      <c r="B133" s="14"/>
      <c r="C133" s="14"/>
      <c r="D133" s="140"/>
      <c r="E133" s="141"/>
      <c r="F133" s="141"/>
      <c r="G133" s="141"/>
      <c r="H133" s="141"/>
      <c r="I133" s="141"/>
      <c r="J133" s="142"/>
      <c r="K133" s="143">
        <f>'CS5050记录 (16)'!E23</f>
        <v>1.5</v>
      </c>
      <c r="L133" s="143"/>
      <c r="M133" s="143"/>
      <c r="N133" s="143"/>
      <c r="O133" s="143"/>
      <c r="P133" s="143"/>
      <c r="Q133" s="143"/>
      <c r="R133" s="143">
        <f>'CS5050记录 (16)'!I23</f>
        <v>1.5</v>
      </c>
      <c r="S133" s="143"/>
      <c r="T133" s="143"/>
      <c r="U133" s="143"/>
      <c r="V133" s="143"/>
      <c r="W133" s="143"/>
      <c r="X133" s="143"/>
      <c r="Y133" s="131">
        <f>'CS5050记录 (16)'!U23</f>
        <v>1.4885000000000002</v>
      </c>
      <c r="Z133" s="131"/>
      <c r="AA133" s="131"/>
      <c r="AB133" s="131"/>
      <c r="AC133" s="131"/>
      <c r="AD133" s="131"/>
      <c r="AE133" s="131"/>
      <c r="AF133" s="140"/>
      <c r="AG133" s="141"/>
      <c r="AH133" s="141"/>
      <c r="AI133" s="141"/>
      <c r="AJ133" s="141"/>
      <c r="AK133" s="141"/>
      <c r="AL133" s="141"/>
      <c r="AM133" s="142"/>
    </row>
    <row r="134" spans="1:39" ht="14.25" customHeight="1">
      <c r="A134" s="14"/>
      <c r="B134" s="14"/>
      <c r="C134" s="14"/>
      <c r="D134" s="140"/>
      <c r="E134" s="141"/>
      <c r="F134" s="141"/>
      <c r="G134" s="141"/>
      <c r="H134" s="141"/>
      <c r="I134" s="141"/>
      <c r="J134" s="142"/>
      <c r="K134" s="143">
        <f>'CS5050记录 (16)'!E24</f>
        <v>2</v>
      </c>
      <c r="L134" s="143"/>
      <c r="M134" s="143"/>
      <c r="N134" s="143"/>
      <c r="O134" s="143"/>
      <c r="P134" s="143"/>
      <c r="Q134" s="143"/>
      <c r="R134" s="143">
        <f>'CS5050记录 (16)'!I24</f>
        <v>2</v>
      </c>
      <c r="S134" s="143"/>
      <c r="T134" s="143"/>
      <c r="U134" s="143"/>
      <c r="V134" s="143"/>
      <c r="W134" s="143"/>
      <c r="X134" s="143"/>
      <c r="Y134" s="131">
        <f>'CS5050记录 (16)'!U24</f>
        <v>1.9835</v>
      </c>
      <c r="Z134" s="131"/>
      <c r="AA134" s="131"/>
      <c r="AB134" s="131"/>
      <c r="AC134" s="131"/>
      <c r="AD134" s="131"/>
      <c r="AE134" s="131"/>
      <c r="AF134" s="140"/>
      <c r="AG134" s="141"/>
      <c r="AH134" s="141"/>
      <c r="AI134" s="141"/>
      <c r="AJ134" s="141"/>
      <c r="AK134" s="141"/>
      <c r="AL134" s="141"/>
      <c r="AM134" s="142"/>
    </row>
    <row r="135" spans="1:39" ht="14.25" customHeight="1">
      <c r="A135" s="14"/>
      <c r="B135" s="14"/>
      <c r="C135" s="14"/>
      <c r="D135" s="140"/>
      <c r="E135" s="141"/>
      <c r="F135" s="141"/>
      <c r="G135" s="141"/>
      <c r="H135" s="141"/>
      <c r="I135" s="141"/>
      <c r="J135" s="142"/>
      <c r="K135" s="143">
        <f>'CS5050记录 (16)'!E26</f>
        <v>3</v>
      </c>
      <c r="L135" s="143"/>
      <c r="M135" s="143"/>
      <c r="N135" s="143"/>
      <c r="O135" s="143"/>
      <c r="P135" s="143"/>
      <c r="Q135" s="143"/>
      <c r="R135" s="143">
        <f>'CS5050记录 (16)'!I26</f>
        <v>3</v>
      </c>
      <c r="S135" s="143"/>
      <c r="T135" s="143"/>
      <c r="U135" s="143"/>
      <c r="V135" s="143"/>
      <c r="W135" s="143"/>
      <c r="X135" s="143"/>
      <c r="Y135" s="131">
        <f>'CS5050记录 (16)'!U26</f>
        <v>2.9584999999999999</v>
      </c>
      <c r="Z135" s="131"/>
      <c r="AA135" s="131"/>
      <c r="AB135" s="131"/>
      <c r="AC135" s="131"/>
      <c r="AD135" s="131"/>
      <c r="AE135" s="131"/>
      <c r="AF135" s="140"/>
      <c r="AG135" s="141"/>
      <c r="AH135" s="141"/>
      <c r="AI135" s="141"/>
      <c r="AJ135" s="141"/>
      <c r="AK135" s="141"/>
      <c r="AL135" s="141"/>
      <c r="AM135" s="142"/>
    </row>
    <row r="136" spans="1:39" ht="14.25" customHeight="1">
      <c r="A136" s="14"/>
      <c r="B136" s="14"/>
      <c r="C136" s="14"/>
      <c r="D136" s="140"/>
      <c r="E136" s="141"/>
      <c r="F136" s="141"/>
      <c r="G136" s="141"/>
      <c r="H136" s="141"/>
      <c r="I136" s="141"/>
      <c r="J136" s="142"/>
      <c r="K136" s="143">
        <f>'CS5050记录 (16)'!E27</f>
        <v>4</v>
      </c>
      <c r="L136" s="143"/>
      <c r="M136" s="143"/>
      <c r="N136" s="143"/>
      <c r="O136" s="143"/>
      <c r="P136" s="143"/>
      <c r="Q136" s="143"/>
      <c r="R136" s="143">
        <f>'CS5050记录 (16)'!I27</f>
        <v>4</v>
      </c>
      <c r="S136" s="143"/>
      <c r="T136" s="143"/>
      <c r="U136" s="143"/>
      <c r="V136" s="143"/>
      <c r="W136" s="143"/>
      <c r="X136" s="143"/>
      <c r="Y136" s="131">
        <f>'CS5050记录 (16)'!U27</f>
        <v>3.9444999999999997</v>
      </c>
      <c r="Z136" s="131"/>
      <c r="AA136" s="131"/>
      <c r="AB136" s="131"/>
      <c r="AC136" s="131"/>
      <c r="AD136" s="131"/>
      <c r="AE136" s="131"/>
      <c r="AF136" s="140"/>
      <c r="AG136" s="141"/>
      <c r="AH136" s="141"/>
      <c r="AI136" s="141"/>
      <c r="AJ136" s="141"/>
      <c r="AK136" s="141"/>
      <c r="AL136" s="141"/>
      <c r="AM136" s="142"/>
    </row>
    <row r="137" spans="1:39" ht="14.25" customHeight="1">
      <c r="A137" s="14"/>
      <c r="B137" s="14"/>
      <c r="C137" s="14"/>
      <c r="D137" s="137"/>
      <c r="E137" s="138"/>
      <c r="F137" s="138"/>
      <c r="G137" s="138"/>
      <c r="H137" s="138"/>
      <c r="I137" s="138"/>
      <c r="J137" s="139"/>
      <c r="K137" s="143">
        <f>'CS5050记录 (16)'!E28</f>
        <v>5</v>
      </c>
      <c r="L137" s="143"/>
      <c r="M137" s="143"/>
      <c r="N137" s="143"/>
      <c r="O137" s="143"/>
      <c r="P137" s="143"/>
      <c r="Q137" s="143"/>
      <c r="R137" s="143">
        <f>'CS5050记录 (16)'!I28</f>
        <v>5</v>
      </c>
      <c r="S137" s="143"/>
      <c r="T137" s="143"/>
      <c r="U137" s="143"/>
      <c r="V137" s="143"/>
      <c r="W137" s="143"/>
      <c r="X137" s="143"/>
      <c r="Y137" s="131">
        <f>'CS5050记录 (16)'!U28</f>
        <v>4.9495000000000005</v>
      </c>
      <c r="Z137" s="131"/>
      <c r="AA137" s="131"/>
      <c r="AB137" s="131"/>
      <c r="AC137" s="131"/>
      <c r="AD137" s="131"/>
      <c r="AE137" s="131"/>
      <c r="AF137" s="137"/>
      <c r="AG137" s="138"/>
      <c r="AH137" s="138"/>
      <c r="AI137" s="138"/>
      <c r="AJ137" s="138"/>
      <c r="AK137" s="138"/>
      <c r="AL137" s="138"/>
      <c r="AM137" s="139"/>
    </row>
    <row r="138" spans="1:39" ht="14.25" customHeight="1">
      <c r="A138" s="14"/>
      <c r="B138" s="14"/>
      <c r="C138" s="14"/>
      <c r="D138" s="24" t="s">
        <v>23</v>
      </c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2"/>
    </row>
    <row r="139" spans="1:39" ht="14.25" customHeight="1">
      <c r="A139" s="14"/>
      <c r="B139" s="14"/>
      <c r="C139" s="14"/>
      <c r="D139" s="133" t="s">
        <v>22</v>
      </c>
      <c r="E139" s="133"/>
      <c r="F139" s="133"/>
      <c r="G139" s="133"/>
      <c r="H139" s="133"/>
      <c r="I139" s="133"/>
      <c r="J139" s="133"/>
      <c r="K139" s="133" t="s">
        <v>21</v>
      </c>
      <c r="L139" s="133"/>
      <c r="M139" s="133"/>
      <c r="N139" s="133"/>
      <c r="O139" s="133"/>
      <c r="P139" s="133"/>
      <c r="Q139" s="133"/>
      <c r="R139" s="133"/>
      <c r="S139" s="133"/>
      <c r="T139" s="133"/>
      <c r="U139" s="133" t="s">
        <v>20</v>
      </c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46" t="s">
        <v>19</v>
      </c>
      <c r="AG139" s="146"/>
      <c r="AH139" s="146"/>
      <c r="AI139" s="146"/>
      <c r="AJ139" s="146"/>
      <c r="AK139" s="146"/>
      <c r="AL139" s="146"/>
      <c r="AM139" s="146"/>
    </row>
    <row r="140" spans="1:39" ht="14.25" customHeight="1">
      <c r="A140" s="14"/>
      <c r="B140" s="14"/>
      <c r="C140" s="14"/>
      <c r="D140" s="133"/>
      <c r="E140" s="133"/>
      <c r="F140" s="133"/>
      <c r="G140" s="133"/>
      <c r="H140" s="133"/>
      <c r="I140" s="133"/>
      <c r="J140" s="133"/>
      <c r="K140" s="158" t="s">
        <v>18</v>
      </c>
      <c r="L140" s="158"/>
      <c r="M140" s="158"/>
      <c r="N140" s="158"/>
      <c r="O140" s="158"/>
      <c r="P140" s="158" t="s">
        <v>17</v>
      </c>
      <c r="Q140" s="158"/>
      <c r="R140" s="158"/>
      <c r="S140" s="158"/>
      <c r="T140" s="158"/>
      <c r="U140" s="158" t="s">
        <v>16</v>
      </c>
      <c r="V140" s="158"/>
      <c r="W140" s="158"/>
      <c r="X140" s="158"/>
      <c r="Y140" s="158"/>
      <c r="Z140" s="158" t="s">
        <v>15</v>
      </c>
      <c r="AA140" s="158"/>
      <c r="AB140" s="158"/>
      <c r="AC140" s="158"/>
      <c r="AD140" s="158"/>
      <c r="AE140" s="158"/>
      <c r="AF140" s="158"/>
      <c r="AG140" s="158"/>
      <c r="AH140" s="158"/>
      <c r="AI140" s="158"/>
      <c r="AJ140" s="158"/>
      <c r="AK140" s="158"/>
      <c r="AL140" s="158"/>
      <c r="AM140" s="158"/>
    </row>
    <row r="141" spans="1:39" ht="14.25" customHeight="1">
      <c r="A141" s="14"/>
      <c r="B141" s="14"/>
      <c r="C141" s="14"/>
      <c r="D141" s="133"/>
      <c r="E141" s="133"/>
      <c r="F141" s="133"/>
      <c r="G141" s="133"/>
      <c r="H141" s="133"/>
      <c r="I141" s="133"/>
      <c r="J141" s="133"/>
      <c r="K141" s="147" t="s">
        <v>14</v>
      </c>
      <c r="L141" s="147"/>
      <c r="M141" s="147"/>
      <c r="N141" s="147"/>
      <c r="O141" s="147"/>
      <c r="P141" s="147" t="s">
        <v>14</v>
      </c>
      <c r="Q141" s="147"/>
      <c r="R141" s="147"/>
      <c r="S141" s="147"/>
      <c r="T141" s="147"/>
      <c r="U141" s="147" t="s">
        <v>14</v>
      </c>
      <c r="V141" s="147"/>
      <c r="W141" s="147"/>
      <c r="X141" s="147"/>
      <c r="Y141" s="147"/>
      <c r="Z141" s="147" t="s">
        <v>14</v>
      </c>
      <c r="AA141" s="147"/>
      <c r="AB141" s="147"/>
      <c r="AC141" s="147"/>
      <c r="AD141" s="147"/>
      <c r="AE141" s="147"/>
      <c r="AF141" s="147" t="s">
        <v>8</v>
      </c>
      <c r="AG141" s="147"/>
      <c r="AH141" s="147"/>
      <c r="AI141" s="147"/>
      <c r="AJ141" s="147"/>
      <c r="AK141" s="147"/>
      <c r="AL141" s="147"/>
      <c r="AM141" s="147"/>
    </row>
    <row r="142" spans="1:39" ht="14.25" hidden="1" customHeight="1">
      <c r="A142" s="14"/>
      <c r="B142" s="14"/>
      <c r="C142" s="14"/>
      <c r="D142" s="134" t="s">
        <v>194</v>
      </c>
      <c r="E142" s="135"/>
      <c r="F142" s="135"/>
      <c r="G142" s="135"/>
      <c r="H142" s="135"/>
      <c r="I142" s="135"/>
      <c r="J142" s="136"/>
      <c r="K142" s="131">
        <f>'CS5050记录 (16)'!D33</f>
        <v>1</v>
      </c>
      <c r="L142" s="131"/>
      <c r="M142" s="131"/>
      <c r="N142" s="131"/>
      <c r="O142" s="131"/>
      <c r="P142" s="132">
        <f>'CS5050记录 (16)'!N33</f>
        <v>0.98419999999999996</v>
      </c>
      <c r="Q142" s="132"/>
      <c r="R142" s="132"/>
      <c r="S142" s="132"/>
      <c r="T142" s="132"/>
      <c r="U142" s="133">
        <f>'CS5050记录 (16)'!U33</f>
        <v>0.98799999999999999</v>
      </c>
      <c r="V142" s="133"/>
      <c r="W142" s="133"/>
      <c r="X142" s="133"/>
      <c r="Y142" s="133"/>
      <c r="Z142" s="132">
        <f>'CS5050记录 (16)'!AE33</f>
        <v>0.96904999999999997</v>
      </c>
      <c r="AA142" s="132"/>
      <c r="AB142" s="132"/>
      <c r="AC142" s="132"/>
      <c r="AD142" s="132"/>
      <c r="AE142" s="132"/>
      <c r="AF142" s="134" t="s">
        <v>198</v>
      </c>
      <c r="AG142" s="135"/>
      <c r="AH142" s="135"/>
      <c r="AI142" s="135"/>
      <c r="AJ142" s="135"/>
      <c r="AK142" s="135"/>
      <c r="AL142" s="135"/>
      <c r="AM142" s="136"/>
    </row>
    <row r="143" spans="1:39" ht="14.25" customHeight="1">
      <c r="A143" s="14"/>
      <c r="B143" s="14"/>
      <c r="C143" s="14"/>
      <c r="D143" s="137"/>
      <c r="E143" s="138"/>
      <c r="F143" s="138"/>
      <c r="G143" s="138"/>
      <c r="H143" s="138"/>
      <c r="I143" s="138"/>
      <c r="J143" s="139"/>
      <c r="K143" s="131">
        <f>'CS5050记录 (16)'!D34</f>
        <v>2</v>
      </c>
      <c r="L143" s="131"/>
      <c r="M143" s="131"/>
      <c r="N143" s="131"/>
      <c r="O143" s="131"/>
      <c r="P143" s="132">
        <f>'CS5050记录 (16)'!N34</f>
        <v>1.96065</v>
      </c>
      <c r="Q143" s="132"/>
      <c r="R143" s="132"/>
      <c r="S143" s="132"/>
      <c r="T143" s="132"/>
      <c r="U143" s="133">
        <f>'CS5050记录 (16)'!U34</f>
        <v>1.948</v>
      </c>
      <c r="V143" s="133"/>
      <c r="W143" s="133"/>
      <c r="X143" s="133"/>
      <c r="Y143" s="133"/>
      <c r="Z143" s="132">
        <f>'CS5050记录 (16)'!AE34</f>
        <v>1.9220999999999999</v>
      </c>
      <c r="AA143" s="132"/>
      <c r="AB143" s="132"/>
      <c r="AC143" s="132"/>
      <c r="AD143" s="132"/>
      <c r="AE143" s="132"/>
      <c r="AF143" s="140"/>
      <c r="AG143" s="141"/>
      <c r="AH143" s="141"/>
      <c r="AI143" s="141"/>
      <c r="AJ143" s="141"/>
      <c r="AK143" s="141"/>
      <c r="AL143" s="141"/>
      <c r="AM143" s="142"/>
    </row>
    <row r="144" spans="1:39" ht="14.25" hidden="1" customHeight="1">
      <c r="A144" s="14"/>
      <c r="B144" s="14"/>
      <c r="C144" s="14"/>
      <c r="D144" s="134" t="s">
        <v>193</v>
      </c>
      <c r="E144" s="135"/>
      <c r="F144" s="135"/>
      <c r="G144" s="135"/>
      <c r="H144" s="135"/>
      <c r="I144" s="135"/>
      <c r="J144" s="136"/>
      <c r="K144" s="143">
        <f>'CS5050记录 (16)'!D35</f>
        <v>10</v>
      </c>
      <c r="L144" s="143"/>
      <c r="M144" s="143"/>
      <c r="N144" s="143"/>
      <c r="O144" s="143"/>
      <c r="P144" s="131">
        <f>'CS5050记录 (16)'!N35</f>
        <v>9.9649999999999999</v>
      </c>
      <c r="Q144" s="131"/>
      <c r="R144" s="131"/>
      <c r="S144" s="131"/>
      <c r="T144" s="131"/>
      <c r="U144" s="143">
        <f>'CS5050记录 (16)'!U35</f>
        <v>9.99</v>
      </c>
      <c r="V144" s="143"/>
      <c r="W144" s="143"/>
      <c r="X144" s="143"/>
      <c r="Y144" s="143"/>
      <c r="Z144" s="131">
        <f>'CS5050记录 (16)'!AE35</f>
        <v>9.9370000000000012</v>
      </c>
      <c r="AA144" s="131"/>
      <c r="AB144" s="131"/>
      <c r="AC144" s="131"/>
      <c r="AD144" s="131"/>
      <c r="AE144" s="131"/>
      <c r="AF144" s="140"/>
      <c r="AG144" s="141"/>
      <c r="AH144" s="141"/>
      <c r="AI144" s="141"/>
      <c r="AJ144" s="141"/>
      <c r="AK144" s="141"/>
      <c r="AL144" s="141"/>
      <c r="AM144" s="142"/>
    </row>
    <row r="145" spans="1:39" ht="14.25" customHeight="1">
      <c r="A145" s="14"/>
      <c r="B145" s="14"/>
      <c r="C145" s="14"/>
      <c r="D145" s="137"/>
      <c r="E145" s="138"/>
      <c r="F145" s="138"/>
      <c r="G145" s="138"/>
      <c r="H145" s="138"/>
      <c r="I145" s="138"/>
      <c r="J145" s="139"/>
      <c r="K145" s="143">
        <f>'CS5050记录 (16)'!D36</f>
        <v>20</v>
      </c>
      <c r="L145" s="143"/>
      <c r="M145" s="143"/>
      <c r="N145" s="143"/>
      <c r="O145" s="143"/>
      <c r="P145" s="131">
        <f>'CS5050记录 (16)'!N36</f>
        <v>19.569500000000001</v>
      </c>
      <c r="Q145" s="131"/>
      <c r="R145" s="131"/>
      <c r="S145" s="131"/>
      <c r="T145" s="131"/>
      <c r="U145" s="133">
        <f>'CS5050记录 (16)'!U36</f>
        <v>19.690000000000001</v>
      </c>
      <c r="V145" s="133"/>
      <c r="W145" s="133"/>
      <c r="X145" s="133"/>
      <c r="Y145" s="133"/>
      <c r="Z145" s="131">
        <f>'CS5050记录 (16)'!AE36</f>
        <v>19.334</v>
      </c>
      <c r="AA145" s="131"/>
      <c r="AB145" s="131"/>
      <c r="AC145" s="131"/>
      <c r="AD145" s="131"/>
      <c r="AE145" s="131"/>
      <c r="AF145" s="140"/>
      <c r="AG145" s="141"/>
      <c r="AH145" s="141"/>
      <c r="AI145" s="141"/>
      <c r="AJ145" s="141"/>
      <c r="AK145" s="141"/>
      <c r="AL145" s="141"/>
      <c r="AM145" s="142"/>
    </row>
    <row r="146" spans="1:39" ht="14.25" customHeight="1">
      <c r="A146" s="14"/>
      <c r="B146" s="14"/>
      <c r="C146" s="14"/>
      <c r="D146" s="134" t="s">
        <v>195</v>
      </c>
      <c r="E146" s="135"/>
      <c r="F146" s="135"/>
      <c r="G146" s="135"/>
      <c r="H146" s="135"/>
      <c r="I146" s="135"/>
      <c r="J146" s="136"/>
      <c r="K146" s="144">
        <f>'CS5050记录 (16)'!D37</f>
        <v>50</v>
      </c>
      <c r="L146" s="144"/>
      <c r="M146" s="144"/>
      <c r="N146" s="144"/>
      <c r="O146" s="144"/>
      <c r="P146" s="143">
        <f>'CS5050记录 (16)'!N37</f>
        <v>50.424999999999997</v>
      </c>
      <c r="Q146" s="143"/>
      <c r="R146" s="143"/>
      <c r="S146" s="143"/>
      <c r="T146" s="143"/>
      <c r="U146" s="133">
        <f>'CS5050记录 (16)'!U37</f>
        <v>49.9</v>
      </c>
      <c r="V146" s="133"/>
      <c r="W146" s="133"/>
      <c r="X146" s="133"/>
      <c r="Y146" s="133"/>
      <c r="Z146" s="143">
        <f>'CS5050记录 (16)'!AE37</f>
        <v>50.349999999999994</v>
      </c>
      <c r="AA146" s="143"/>
      <c r="AB146" s="143"/>
      <c r="AC146" s="143"/>
      <c r="AD146" s="143"/>
      <c r="AE146" s="143"/>
      <c r="AF146" s="140"/>
      <c r="AG146" s="141"/>
      <c r="AH146" s="141"/>
      <c r="AI146" s="141"/>
      <c r="AJ146" s="141"/>
      <c r="AK146" s="141"/>
      <c r="AL146" s="141"/>
      <c r="AM146" s="142"/>
    </row>
    <row r="147" spans="1:39" ht="14.25" customHeight="1">
      <c r="A147" s="14"/>
      <c r="B147" s="14"/>
      <c r="C147" s="14"/>
      <c r="D147" s="137"/>
      <c r="E147" s="138"/>
      <c r="F147" s="138"/>
      <c r="G147" s="138"/>
      <c r="H147" s="138"/>
      <c r="I147" s="138"/>
      <c r="J147" s="139"/>
      <c r="K147" s="144">
        <f>'CS5050记录 (16)'!D38</f>
        <v>100</v>
      </c>
      <c r="L147" s="144"/>
      <c r="M147" s="144"/>
      <c r="N147" s="144"/>
      <c r="O147" s="144"/>
      <c r="P147" s="143">
        <f>'CS5050记录 (16)'!N38</f>
        <v>98.365000000000009</v>
      </c>
      <c r="Q147" s="143"/>
      <c r="R147" s="143"/>
      <c r="S147" s="143"/>
      <c r="T147" s="143"/>
      <c r="U147" s="144">
        <f>'CS5050记录 (16)'!U38</f>
        <v>97.5</v>
      </c>
      <c r="V147" s="144"/>
      <c r="W147" s="144"/>
      <c r="X147" s="144"/>
      <c r="Y147" s="144"/>
      <c r="Z147" s="143">
        <f>'CS5050记录 (16)'!AE38</f>
        <v>96.125</v>
      </c>
      <c r="AA147" s="143"/>
      <c r="AB147" s="143"/>
      <c r="AC147" s="143"/>
      <c r="AD147" s="143"/>
      <c r="AE147" s="143"/>
      <c r="AF147" s="137"/>
      <c r="AG147" s="138"/>
      <c r="AH147" s="138"/>
      <c r="AI147" s="138"/>
      <c r="AJ147" s="138"/>
      <c r="AK147" s="138"/>
      <c r="AL147" s="138"/>
      <c r="AM147" s="139"/>
    </row>
    <row r="148" spans="1:39" ht="14.25" customHeight="1">
      <c r="A148" s="14"/>
      <c r="B148" s="14"/>
      <c r="C148" s="14"/>
      <c r="D148" s="145" t="s">
        <v>13</v>
      </c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45"/>
      <c r="AF148" s="145"/>
      <c r="AG148" s="145"/>
      <c r="AH148" s="145"/>
      <c r="AI148" s="145"/>
      <c r="AJ148" s="145"/>
      <c r="AK148" s="145"/>
      <c r="AL148" s="145"/>
      <c r="AM148" s="145"/>
    </row>
    <row r="149" spans="1:39" ht="14.25" customHeight="1">
      <c r="A149" s="14"/>
      <c r="B149" s="14"/>
      <c r="C149" s="14"/>
      <c r="D149" s="146" t="s">
        <v>12</v>
      </c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 t="s">
        <v>11</v>
      </c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 t="s">
        <v>10</v>
      </c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</row>
    <row r="150" spans="1:39" ht="14.25" customHeight="1">
      <c r="A150" s="14"/>
      <c r="B150" s="14"/>
      <c r="C150" s="14"/>
      <c r="D150" s="147" t="s">
        <v>9</v>
      </c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 t="s">
        <v>9</v>
      </c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 t="s">
        <v>8</v>
      </c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</row>
    <row r="151" spans="1:39" ht="14.25" customHeight="1">
      <c r="A151" s="14"/>
      <c r="B151" s="14"/>
      <c r="C151" s="14"/>
      <c r="D151" s="148" t="str">
        <f>'CS5050记录 (16)'!F42</f>
        <v>1.0</v>
      </c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43">
        <f>'CS5050记录 (16)'!X42</f>
        <v>1.04</v>
      </c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9" t="s">
        <v>219</v>
      </c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1"/>
    </row>
    <row r="152" spans="1:39" ht="14.25" customHeight="1">
      <c r="A152" s="14"/>
      <c r="B152" s="14"/>
      <c r="C152" s="14"/>
      <c r="D152" s="148" t="str">
        <f>'CS5050记录 (16)'!F43</f>
        <v>10.0</v>
      </c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43">
        <f>'CS5050记录 (16)'!X43</f>
        <v>10.029999999999999</v>
      </c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52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4"/>
    </row>
    <row r="153" spans="1:39" ht="14.25" customHeight="1">
      <c r="A153" s="14"/>
      <c r="B153" s="14"/>
      <c r="C153" s="14"/>
      <c r="D153" s="148" t="str">
        <f>'CS5050记录 (16)'!F44</f>
        <v>30.0</v>
      </c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43">
        <f>'CS5050记录 (16)'!X44</f>
        <v>29.984999999999999</v>
      </c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52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4"/>
    </row>
    <row r="154" spans="1:39" ht="14.25" customHeight="1">
      <c r="A154" s="14"/>
      <c r="B154" s="14"/>
      <c r="C154" s="14"/>
      <c r="D154" s="148" t="str">
        <f>'CS5050记录 (16)'!F45</f>
        <v>60.0</v>
      </c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43">
        <f>'CS5050记录 (16)'!X45</f>
        <v>59.945</v>
      </c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55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7"/>
    </row>
    <row r="155" spans="1:39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0"/>
      <c r="AA155" s="20"/>
      <c r="AB155" s="20"/>
      <c r="AC155" s="20"/>
      <c r="AD155" s="20"/>
      <c r="AE155" s="20"/>
      <c r="AF155" s="2"/>
      <c r="AG155" s="2"/>
    </row>
    <row r="156" spans="1:39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0"/>
      <c r="AA156" s="20"/>
      <c r="AB156" s="20"/>
      <c r="AC156" s="20"/>
      <c r="AD156" s="20"/>
      <c r="AE156" s="20"/>
      <c r="AF156" s="2"/>
      <c r="AG156" s="2"/>
    </row>
    <row r="157" spans="1:39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2"/>
      <c r="AG157" s="2"/>
    </row>
    <row r="158" spans="1:39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2"/>
      <c r="AG158" s="2"/>
    </row>
    <row r="159" spans="1:39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2"/>
      <c r="AG159" s="2"/>
    </row>
    <row r="160" spans="1:39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2"/>
      <c r="AG160" s="2"/>
    </row>
    <row r="161" spans="1:40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2"/>
      <c r="AG161" s="2"/>
    </row>
    <row r="162" spans="1:40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2"/>
      <c r="AG162" s="2"/>
    </row>
    <row r="163" spans="1:40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2"/>
      <c r="AG163" s="2"/>
    </row>
    <row r="164" spans="1:40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2"/>
      <c r="AG164" s="2"/>
    </row>
    <row r="165" spans="1:40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2"/>
      <c r="AG165" s="2"/>
    </row>
    <row r="166" spans="1:40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2"/>
      <c r="AG166" s="2"/>
    </row>
    <row r="167" spans="1:40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2"/>
      <c r="AG167" s="2"/>
    </row>
    <row r="168" spans="1:40" ht="15.75" customHeight="1" thickBot="1">
      <c r="A168" s="19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7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6"/>
      <c r="AI168" s="16"/>
      <c r="AJ168" s="16"/>
      <c r="AK168" s="15"/>
      <c r="AL168" s="15"/>
      <c r="AM168" s="15"/>
      <c r="AN168" s="15"/>
    </row>
    <row r="169" spans="1:40" ht="5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H169" s="13"/>
      <c r="AI169" s="13"/>
      <c r="AJ169" s="13"/>
    </row>
    <row r="170" spans="1:40" ht="10.5" customHeight="1">
      <c r="A170" s="12" t="s">
        <v>7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3"/>
      <c r="X170" s="12"/>
      <c r="Y170" s="12"/>
      <c r="Z170" s="13"/>
      <c r="AA170" s="13"/>
      <c r="AB170" s="12"/>
    </row>
    <row r="171" spans="1:40" ht="10.5" customHeight="1">
      <c r="A171" s="6" t="s">
        <v>6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40" ht="10.5" customHeight="1"/>
    <row r="173" spans="1:40" ht="10.5" customHeight="1">
      <c r="W173" s="11"/>
      <c r="X173" s="10"/>
      <c r="Y173" s="9"/>
      <c r="Z173" s="9"/>
      <c r="AA173" s="9"/>
      <c r="AB173" s="10"/>
      <c r="AC173" s="9"/>
      <c r="AD173" s="9"/>
      <c r="AE173" s="11" t="s">
        <v>5</v>
      </c>
      <c r="AF173" s="10">
        <v>3</v>
      </c>
      <c r="AG173" s="9" t="s">
        <v>3</v>
      </c>
      <c r="AH173" s="9"/>
      <c r="AI173" s="9" t="s">
        <v>4</v>
      </c>
      <c r="AJ173" s="10">
        <v>3</v>
      </c>
      <c r="AK173" s="9" t="s">
        <v>3</v>
      </c>
      <c r="AL173" s="9"/>
      <c r="AM173" s="9"/>
    </row>
    <row r="174" spans="1:40" ht="10.5" customHeight="1">
      <c r="V174" s="6"/>
      <c r="W174" s="8"/>
      <c r="X174" s="6"/>
      <c r="Y174" s="7"/>
      <c r="Z174" s="6"/>
      <c r="AA174" s="6"/>
      <c r="AB174" s="6"/>
      <c r="AC174" s="6"/>
      <c r="AD174" s="6"/>
      <c r="AE174" s="8" t="s">
        <v>2</v>
      </c>
      <c r="AF174" s="6"/>
      <c r="AG174" s="7" t="s">
        <v>1</v>
      </c>
      <c r="AH174" s="6"/>
      <c r="AI174" s="6"/>
      <c r="AJ174" s="6"/>
      <c r="AK174" s="6" t="s">
        <v>0</v>
      </c>
      <c r="AL174" s="6"/>
      <c r="AM174" s="5"/>
    </row>
    <row r="175" spans="1:40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2"/>
      <c r="AG175" s="2"/>
    </row>
    <row r="176" spans="1:40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2"/>
      <c r="AG176" s="2"/>
    </row>
    <row r="177" spans="2:33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2"/>
      <c r="AG177" s="2"/>
    </row>
    <row r="178" spans="2:33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2"/>
    </row>
  </sheetData>
  <mergeCells count="152">
    <mergeCell ref="A1:AN1"/>
    <mergeCell ref="A2:AN2"/>
    <mergeCell ref="A4:AN4"/>
    <mergeCell ref="A5:AN5"/>
    <mergeCell ref="K11:AJ11"/>
    <mergeCell ref="K14:AJ14"/>
    <mergeCell ref="K17:AJ17"/>
    <mergeCell ref="K20:AJ20"/>
    <mergeCell ref="K23:AJ23"/>
    <mergeCell ref="K26:AJ26"/>
    <mergeCell ref="K29:AJ29"/>
    <mergeCell ref="K32:AJ32"/>
    <mergeCell ref="K35:AJ35"/>
    <mergeCell ref="K38:AJ38"/>
    <mergeCell ref="Y41:AJ41"/>
    <mergeCell ref="Y44:AJ44"/>
    <mergeCell ref="Y47:AJ47"/>
    <mergeCell ref="U50:W50"/>
    <mergeCell ref="Y50:AA50"/>
    <mergeCell ref="AC50:AE50"/>
    <mergeCell ref="B69:F69"/>
    <mergeCell ref="G69:K69"/>
    <mergeCell ref="L69:Q69"/>
    <mergeCell ref="R69:Y69"/>
    <mergeCell ref="Z69:AG69"/>
    <mergeCell ref="AH69:AM69"/>
    <mergeCell ref="B70:F70"/>
    <mergeCell ref="G70:K71"/>
    <mergeCell ref="L70:Q70"/>
    <mergeCell ref="R70:Y70"/>
    <mergeCell ref="Z70:AG71"/>
    <mergeCell ref="AH70:AM70"/>
    <mergeCell ref="B71:F71"/>
    <mergeCell ref="L71:Q71"/>
    <mergeCell ref="R71:Y71"/>
    <mergeCell ref="AH71:AM71"/>
    <mergeCell ref="B72:F73"/>
    <mergeCell ref="G72:K73"/>
    <mergeCell ref="L72:Q73"/>
    <mergeCell ref="R72:Y73"/>
    <mergeCell ref="Z72:AG73"/>
    <mergeCell ref="AH72:AM72"/>
    <mergeCell ref="AH73:AM73"/>
    <mergeCell ref="B75:P75"/>
    <mergeCell ref="E78:G78"/>
    <mergeCell ref="P78:Q78"/>
    <mergeCell ref="U78:W78"/>
    <mergeCell ref="X78:AA78"/>
    <mergeCell ref="G79:I79"/>
    <mergeCell ref="P79:Q79"/>
    <mergeCell ref="W79:Y79"/>
    <mergeCell ref="D126:J127"/>
    <mergeCell ref="K126:Q126"/>
    <mergeCell ref="R126:X126"/>
    <mergeCell ref="Y126:AE126"/>
    <mergeCell ref="AF126:AM126"/>
    <mergeCell ref="K127:Q127"/>
    <mergeCell ref="R127:X127"/>
    <mergeCell ref="Y127:AE127"/>
    <mergeCell ref="AF127:AM127"/>
    <mergeCell ref="Z79:AA79"/>
    <mergeCell ref="D128:J131"/>
    <mergeCell ref="K128:Q128"/>
    <mergeCell ref="R128:X128"/>
    <mergeCell ref="Y128:AE128"/>
    <mergeCell ref="AF128:AM131"/>
    <mergeCell ref="K131:Q131"/>
    <mergeCell ref="R131:X131"/>
    <mergeCell ref="Y131:AE131"/>
    <mergeCell ref="K129:Q129"/>
    <mergeCell ref="R129:X129"/>
    <mergeCell ref="Y129:AE129"/>
    <mergeCell ref="K130:Q130"/>
    <mergeCell ref="R130:X130"/>
    <mergeCell ref="Y130:AE130"/>
    <mergeCell ref="Z143:AE143"/>
    <mergeCell ref="K146:O146"/>
    <mergeCell ref="P146:T146"/>
    <mergeCell ref="U146:Y146"/>
    <mergeCell ref="D132:J137"/>
    <mergeCell ref="K132:Q132"/>
    <mergeCell ref="R132:X132"/>
    <mergeCell ref="Y132:AE132"/>
    <mergeCell ref="AF132:AM137"/>
    <mergeCell ref="K133:Q133"/>
    <mergeCell ref="R133:X133"/>
    <mergeCell ref="Y133:AE133"/>
    <mergeCell ref="K134:Q134"/>
    <mergeCell ref="R134:X134"/>
    <mergeCell ref="Y134:AE134"/>
    <mergeCell ref="K135:Q135"/>
    <mergeCell ref="R135:X135"/>
    <mergeCell ref="Y135:AE135"/>
    <mergeCell ref="K137:Q137"/>
    <mergeCell ref="R137:X137"/>
    <mergeCell ref="Y137:AE137"/>
    <mergeCell ref="K136:Q136"/>
    <mergeCell ref="R136:X136"/>
    <mergeCell ref="Y136:AE136"/>
    <mergeCell ref="D139:J141"/>
    <mergeCell ref="K139:T139"/>
    <mergeCell ref="U139:AE139"/>
    <mergeCell ref="AF139:AM140"/>
    <mergeCell ref="K140:O140"/>
    <mergeCell ref="P140:T140"/>
    <mergeCell ref="U140:Y140"/>
    <mergeCell ref="Z140:AE140"/>
    <mergeCell ref="K141:O141"/>
    <mergeCell ref="P141:T141"/>
    <mergeCell ref="U141:Y141"/>
    <mergeCell ref="Z141:AE141"/>
    <mergeCell ref="AF141:AM141"/>
    <mergeCell ref="D148:AM148"/>
    <mergeCell ref="D149:O149"/>
    <mergeCell ref="P149:AA149"/>
    <mergeCell ref="AB149:AM149"/>
    <mergeCell ref="D150:O150"/>
    <mergeCell ref="P150:AA150"/>
    <mergeCell ref="AB150:AM150"/>
    <mergeCell ref="D151:O151"/>
    <mergeCell ref="P151:AA151"/>
    <mergeCell ref="AB151:AM154"/>
    <mergeCell ref="D152:O152"/>
    <mergeCell ref="P152:AA152"/>
    <mergeCell ref="D153:O153"/>
    <mergeCell ref="P153:AA153"/>
    <mergeCell ref="D154:O154"/>
    <mergeCell ref="P154:AA154"/>
    <mergeCell ref="K142:O142"/>
    <mergeCell ref="P142:T142"/>
    <mergeCell ref="U142:Y142"/>
    <mergeCell ref="Z142:AE142"/>
    <mergeCell ref="D142:J143"/>
    <mergeCell ref="D144:J145"/>
    <mergeCell ref="D146:J147"/>
    <mergeCell ref="AF142:AM147"/>
    <mergeCell ref="K145:O145"/>
    <mergeCell ref="P145:T145"/>
    <mergeCell ref="U145:Y145"/>
    <mergeCell ref="Z145:AE145"/>
    <mergeCell ref="K144:O144"/>
    <mergeCell ref="P144:T144"/>
    <mergeCell ref="U144:Y144"/>
    <mergeCell ref="Z144:AE144"/>
    <mergeCell ref="Z146:AE146"/>
    <mergeCell ref="K147:O147"/>
    <mergeCell ref="P147:T147"/>
    <mergeCell ref="U147:Y147"/>
    <mergeCell ref="Z147:AE147"/>
    <mergeCell ref="K143:O143"/>
    <mergeCell ref="P143:T143"/>
    <mergeCell ref="U143:Y143"/>
  </mergeCells>
  <phoneticPr fontId="2" type="noConversion"/>
  <conditionalFormatting sqref="H32:K32">
    <cfRule type="cellIs" dxfId="0" priority="1" stopIfTrue="1" operator="equal">
      <formula>"/"</formula>
    </cfRule>
  </conditionalFormatting>
  <printOptions horizontalCentered="1"/>
  <pageMargins left="0.31496062992125984" right="0.31496062992125984" top="0.31496062992125984" bottom="0.31496062992125984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16</xdr:col>
                    <xdr:colOff>95250</xdr:colOff>
                    <xdr:row>0</xdr:row>
                    <xdr:rowOff>0</xdr:rowOff>
                  </from>
                  <to>
                    <xdr:col>21</xdr:col>
                    <xdr:colOff>66675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3">
    <tabColor rgb="FF00CC00"/>
  </sheetPr>
  <dimension ref="A1:AO84"/>
  <sheetViews>
    <sheetView zoomScale="145" zoomScaleNormal="145" workbookViewId="0">
      <selection activeCell="AY8" sqref="AY8"/>
    </sheetView>
  </sheetViews>
  <sheetFormatPr defaultColWidth="1.75" defaultRowHeight="14.25"/>
  <cols>
    <col min="1" max="41" width="2.125" style="2" customWidth="1"/>
    <col min="42" max="16384" width="1.75" style="2"/>
  </cols>
  <sheetData>
    <row r="1" spans="1:41" ht="30.75" customHeight="1">
      <c r="A1" s="112"/>
      <c r="B1" s="112"/>
      <c r="C1" s="112"/>
      <c r="D1" s="112"/>
      <c r="E1" s="112"/>
      <c r="F1" s="112"/>
      <c r="G1" s="112"/>
      <c r="H1" s="353" t="s">
        <v>192</v>
      </c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353"/>
      <c r="AB1" s="353"/>
      <c r="AC1" s="353"/>
      <c r="AD1" s="353"/>
      <c r="AE1" s="353"/>
      <c r="AF1" s="353"/>
      <c r="AG1" s="353"/>
      <c r="AH1" s="353"/>
      <c r="AI1" s="114"/>
      <c r="AJ1" s="113"/>
      <c r="AK1" s="113"/>
      <c r="AL1" s="113"/>
      <c r="AM1" s="112"/>
      <c r="AN1" s="112"/>
      <c r="AO1" s="112"/>
    </row>
    <row r="2" spans="1:41" ht="30.75" customHeight="1">
      <c r="A2" s="115" t="s">
        <v>191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0"/>
      <c r="AH2" s="110"/>
      <c r="AI2" s="111"/>
      <c r="AJ2" s="110"/>
      <c r="AK2" s="110"/>
      <c r="AL2" s="110"/>
      <c r="AM2" s="110"/>
      <c r="AN2" s="110"/>
      <c r="AO2" s="109"/>
    </row>
    <row r="3" spans="1:41" s="108" customFormat="1" ht="11.25" customHeight="1" thickBot="1">
      <c r="A3" s="354" t="s">
        <v>190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</row>
    <row r="4" spans="1:41" ht="15" customHeight="1">
      <c r="A4" s="356" t="s">
        <v>189</v>
      </c>
      <c r="B4" s="357"/>
      <c r="C4" s="357"/>
      <c r="D4" s="357"/>
      <c r="E4" s="357"/>
      <c r="F4" s="357"/>
      <c r="G4" s="358" t="s">
        <v>211</v>
      </c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9"/>
      <c r="U4" s="360" t="s">
        <v>188</v>
      </c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2" t="s">
        <v>206</v>
      </c>
      <c r="AH4" s="362"/>
      <c r="AI4" s="362"/>
      <c r="AJ4" s="362"/>
      <c r="AK4" s="362"/>
      <c r="AL4" s="362"/>
      <c r="AM4" s="362"/>
      <c r="AN4" s="362"/>
      <c r="AO4" s="363"/>
    </row>
    <row r="5" spans="1:41" ht="15" customHeight="1">
      <c r="A5" s="364" t="s">
        <v>187</v>
      </c>
      <c r="B5" s="365"/>
      <c r="C5" s="365"/>
      <c r="D5" s="365"/>
      <c r="E5" s="365"/>
      <c r="F5" s="365"/>
      <c r="G5" s="335" t="s">
        <v>212</v>
      </c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6"/>
      <c r="U5" s="347" t="s">
        <v>186</v>
      </c>
      <c r="V5" s="348"/>
      <c r="W5" s="348"/>
      <c r="X5" s="348"/>
      <c r="Y5" s="348"/>
      <c r="Z5" s="348"/>
      <c r="AA5" s="348"/>
      <c r="AB5" s="348"/>
      <c r="AC5" s="348"/>
      <c r="AD5" s="366" t="s">
        <v>185</v>
      </c>
      <c r="AE5" s="366"/>
      <c r="AF5" s="366"/>
      <c r="AG5" s="366"/>
      <c r="AH5" s="366"/>
      <c r="AI5" s="366"/>
      <c r="AJ5" s="366"/>
      <c r="AK5" s="366"/>
      <c r="AL5" s="366"/>
      <c r="AM5" s="366"/>
      <c r="AN5" s="366"/>
      <c r="AO5" s="367"/>
    </row>
    <row r="6" spans="1:41" s="107" customFormat="1" ht="12.75" customHeight="1">
      <c r="A6" s="333" t="s">
        <v>184</v>
      </c>
      <c r="B6" s="334"/>
      <c r="C6" s="334"/>
      <c r="D6" s="334"/>
      <c r="E6" s="334"/>
      <c r="F6" s="334"/>
      <c r="G6" s="344" t="s">
        <v>213</v>
      </c>
      <c r="H6" s="344"/>
      <c r="I6" s="344"/>
      <c r="J6" s="344"/>
      <c r="K6" s="345" t="s">
        <v>216</v>
      </c>
      <c r="L6" s="345"/>
      <c r="M6" s="345"/>
      <c r="N6" s="345"/>
      <c r="O6" s="345"/>
      <c r="P6" s="345"/>
      <c r="Q6" s="345"/>
      <c r="R6" s="345"/>
      <c r="S6" s="345"/>
      <c r="T6" s="346"/>
      <c r="U6" s="347" t="s">
        <v>183</v>
      </c>
      <c r="V6" s="348"/>
      <c r="W6" s="348"/>
      <c r="X6" s="348"/>
      <c r="Y6" s="348"/>
      <c r="Z6" s="348"/>
      <c r="AA6" s="348"/>
      <c r="AB6" s="348"/>
      <c r="AC6" s="348"/>
      <c r="AD6" s="349" t="s">
        <v>207</v>
      </c>
      <c r="AE6" s="349"/>
      <c r="AF6" s="349"/>
      <c r="AG6" s="349"/>
      <c r="AH6" s="349"/>
      <c r="AI6" s="349"/>
      <c r="AJ6" s="349"/>
      <c r="AK6" s="349"/>
      <c r="AL6" s="349"/>
      <c r="AM6" s="349"/>
      <c r="AN6" s="349"/>
      <c r="AO6" s="350"/>
    </row>
    <row r="7" spans="1:41" s="107" customFormat="1" ht="20.25" customHeight="1">
      <c r="A7" s="333" t="s">
        <v>182</v>
      </c>
      <c r="B7" s="334"/>
      <c r="C7" s="334"/>
      <c r="D7" s="334"/>
      <c r="E7" s="334"/>
      <c r="F7" s="334"/>
      <c r="G7" s="335" t="s">
        <v>201</v>
      </c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6"/>
      <c r="U7" s="347" t="s">
        <v>181</v>
      </c>
      <c r="V7" s="348"/>
      <c r="W7" s="348"/>
      <c r="X7" s="348"/>
      <c r="Y7" s="348"/>
      <c r="Z7" s="348"/>
      <c r="AA7" s="348"/>
      <c r="AB7" s="348"/>
      <c r="AC7" s="348"/>
      <c r="AD7" s="351" t="s">
        <v>208</v>
      </c>
      <c r="AE7" s="351"/>
      <c r="AF7" s="351"/>
      <c r="AG7" s="351"/>
      <c r="AH7" s="351"/>
      <c r="AI7" s="351"/>
      <c r="AJ7" s="351"/>
      <c r="AK7" s="351"/>
      <c r="AL7" s="351"/>
      <c r="AM7" s="351"/>
      <c r="AN7" s="351"/>
      <c r="AO7" s="352"/>
    </row>
    <row r="8" spans="1:41" s="107" customFormat="1" ht="15" customHeight="1">
      <c r="A8" s="333" t="s">
        <v>180</v>
      </c>
      <c r="B8" s="334"/>
      <c r="C8" s="334"/>
      <c r="D8" s="334"/>
      <c r="E8" s="334"/>
      <c r="F8" s="334"/>
      <c r="G8" s="335" t="s">
        <v>214</v>
      </c>
      <c r="H8" s="335"/>
      <c r="I8" s="335"/>
      <c r="J8" s="335"/>
      <c r="K8" s="335"/>
      <c r="L8" s="335"/>
      <c r="M8" s="335"/>
      <c r="N8" s="335"/>
      <c r="O8" s="335"/>
      <c r="P8" s="335"/>
      <c r="Q8" s="335"/>
      <c r="R8" s="335"/>
      <c r="S8" s="335"/>
      <c r="T8" s="336"/>
      <c r="U8" s="321" t="s">
        <v>179</v>
      </c>
      <c r="V8" s="322"/>
      <c r="W8" s="322"/>
      <c r="X8" s="322"/>
      <c r="Y8" s="322"/>
      <c r="Z8" s="322"/>
      <c r="AA8" s="322"/>
      <c r="AB8" s="322"/>
      <c r="AC8" s="322"/>
      <c r="AD8" s="337" t="s">
        <v>218</v>
      </c>
      <c r="AE8" s="337"/>
      <c r="AF8" s="337"/>
      <c r="AG8" s="337"/>
      <c r="AH8" s="337"/>
      <c r="AI8" s="337"/>
      <c r="AJ8" s="337"/>
      <c r="AK8" s="337"/>
      <c r="AL8" s="337"/>
      <c r="AM8" s="337"/>
      <c r="AN8" s="337"/>
      <c r="AO8" s="338"/>
    </row>
    <row r="9" spans="1:41" s="107" customFormat="1" ht="15" customHeight="1">
      <c r="A9" s="333" t="s">
        <v>178</v>
      </c>
      <c r="B9" s="334"/>
      <c r="C9" s="334"/>
      <c r="D9" s="334"/>
      <c r="E9" s="334"/>
      <c r="F9" s="334"/>
      <c r="G9" s="335" t="s">
        <v>215</v>
      </c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6"/>
      <c r="U9" s="321"/>
      <c r="V9" s="322"/>
      <c r="W9" s="322"/>
      <c r="X9" s="322"/>
      <c r="Y9" s="322"/>
      <c r="Z9" s="322"/>
      <c r="AA9" s="322"/>
      <c r="AB9" s="322"/>
      <c r="AC9" s="322"/>
      <c r="AD9" s="337"/>
      <c r="AE9" s="337"/>
      <c r="AF9" s="337"/>
      <c r="AG9" s="337"/>
      <c r="AH9" s="337"/>
      <c r="AI9" s="337"/>
      <c r="AJ9" s="337"/>
      <c r="AK9" s="337"/>
      <c r="AL9" s="337"/>
      <c r="AM9" s="337"/>
      <c r="AN9" s="337"/>
      <c r="AO9" s="338"/>
    </row>
    <row r="10" spans="1:41" s="107" customFormat="1" ht="15" customHeight="1">
      <c r="A10" s="333" t="s">
        <v>177</v>
      </c>
      <c r="B10" s="334"/>
      <c r="C10" s="334"/>
      <c r="D10" s="334"/>
      <c r="E10" s="334"/>
      <c r="F10" s="334"/>
      <c r="G10" s="335" t="s">
        <v>176</v>
      </c>
      <c r="H10" s="335"/>
      <c r="I10" s="335"/>
      <c r="J10" s="335"/>
      <c r="K10" s="335"/>
      <c r="L10" s="335"/>
      <c r="M10" s="335"/>
      <c r="N10" s="335"/>
      <c r="O10" s="335"/>
      <c r="P10" s="335"/>
      <c r="Q10" s="335"/>
      <c r="R10" s="335"/>
      <c r="S10" s="335"/>
      <c r="T10" s="336"/>
      <c r="U10" s="339" t="s">
        <v>175</v>
      </c>
      <c r="V10" s="340"/>
      <c r="W10" s="340"/>
      <c r="X10" s="340"/>
      <c r="Y10" s="340"/>
      <c r="Z10" s="340"/>
      <c r="AA10" s="340"/>
      <c r="AB10" s="340"/>
      <c r="AC10" s="340"/>
      <c r="AD10" s="341" t="s">
        <v>209</v>
      </c>
      <c r="AE10" s="341"/>
      <c r="AF10" s="341"/>
      <c r="AG10" s="341"/>
      <c r="AH10" s="341"/>
      <c r="AI10" s="341"/>
      <c r="AJ10" s="341"/>
      <c r="AK10" s="341"/>
      <c r="AL10" s="342" t="s">
        <v>210</v>
      </c>
      <c r="AM10" s="342"/>
      <c r="AN10" s="342"/>
      <c r="AO10" s="343"/>
    </row>
    <row r="11" spans="1:41" s="107" customFormat="1" ht="15" customHeight="1">
      <c r="A11" s="317" t="s">
        <v>174</v>
      </c>
      <c r="B11" s="318"/>
      <c r="C11" s="318"/>
      <c r="D11" s="318"/>
      <c r="E11" s="318"/>
      <c r="F11" s="318"/>
      <c r="G11" s="319" t="s">
        <v>203</v>
      </c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20"/>
      <c r="U11" s="321" t="s">
        <v>173</v>
      </c>
      <c r="V11" s="322"/>
      <c r="W11" s="322"/>
      <c r="X11" s="322"/>
      <c r="Y11" s="322"/>
      <c r="Z11" s="322"/>
      <c r="AA11" s="322"/>
      <c r="AB11" s="322"/>
      <c r="AC11" s="322"/>
      <c r="AD11" s="323" t="s">
        <v>172</v>
      </c>
      <c r="AE11" s="323"/>
      <c r="AF11" s="323"/>
      <c r="AG11" s="323"/>
      <c r="AH11" s="323"/>
      <c r="AI11" s="323"/>
      <c r="AJ11" s="323"/>
      <c r="AK11" s="323"/>
      <c r="AL11" s="323"/>
      <c r="AM11" s="323"/>
      <c r="AN11" s="323"/>
      <c r="AO11" s="324"/>
    </row>
    <row r="12" spans="1:41" s="105" customFormat="1" ht="15" customHeight="1" thickBot="1">
      <c r="A12" s="325" t="s">
        <v>171</v>
      </c>
      <c r="B12" s="326"/>
      <c r="C12" s="326"/>
      <c r="D12" s="326"/>
      <c r="E12" s="326"/>
      <c r="F12" s="326"/>
      <c r="G12" s="327" t="s">
        <v>204</v>
      </c>
      <c r="H12" s="327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327"/>
      <c r="T12" s="328"/>
      <c r="U12" s="329" t="s">
        <v>170</v>
      </c>
      <c r="V12" s="330"/>
      <c r="W12" s="330"/>
      <c r="X12" s="330"/>
      <c r="Y12" s="330"/>
      <c r="Z12" s="330"/>
      <c r="AA12" s="127"/>
      <c r="AB12" s="127"/>
      <c r="AC12" s="127"/>
      <c r="AD12" s="331" t="s">
        <v>169</v>
      </c>
      <c r="AE12" s="331"/>
      <c r="AF12" s="331"/>
      <c r="AG12" s="331"/>
      <c r="AH12" s="331"/>
      <c r="AI12" s="331"/>
      <c r="AJ12" s="331"/>
      <c r="AK12" s="331"/>
      <c r="AL12" s="331"/>
      <c r="AM12" s="128"/>
      <c r="AN12" s="128"/>
      <c r="AO12" s="106"/>
    </row>
    <row r="13" spans="1:41" s="98" customFormat="1" ht="16.5" customHeight="1">
      <c r="A13" s="117" t="s">
        <v>168</v>
      </c>
      <c r="B13" s="104"/>
      <c r="C13" s="104"/>
      <c r="D13" s="104"/>
      <c r="E13" s="104"/>
      <c r="F13" s="104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102"/>
      <c r="V13" s="102"/>
      <c r="W13" s="102"/>
      <c r="X13" s="102"/>
      <c r="Y13" s="102"/>
      <c r="Z13" s="101"/>
      <c r="AA13" s="101"/>
      <c r="AB13" s="101"/>
      <c r="AC13" s="100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118"/>
    </row>
    <row r="14" spans="1:41" s="98" customFormat="1" ht="15" customHeight="1">
      <c r="A14" s="117"/>
      <c r="B14" s="332" t="s">
        <v>196</v>
      </c>
      <c r="C14" s="332"/>
      <c r="D14" s="332"/>
      <c r="E14" s="332"/>
      <c r="F14" s="332"/>
      <c r="G14" s="332"/>
      <c r="H14" s="332"/>
      <c r="I14" s="103" t="s">
        <v>167</v>
      </c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102"/>
      <c r="V14" s="102"/>
      <c r="W14" s="102"/>
      <c r="X14" s="102"/>
      <c r="Y14" s="102"/>
      <c r="Z14" s="101"/>
      <c r="AA14" s="101"/>
      <c r="AB14" s="101"/>
      <c r="AC14" s="100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118"/>
    </row>
    <row r="15" spans="1:41" s="87" customFormat="1" ht="15" customHeight="1">
      <c r="A15" s="119"/>
      <c r="B15" s="76" t="s">
        <v>166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120"/>
    </row>
    <row r="16" spans="1:41" s="87" customFormat="1" ht="15" customHeight="1">
      <c r="A16" s="288" t="s">
        <v>149</v>
      </c>
      <c r="B16" s="260"/>
      <c r="C16" s="260"/>
      <c r="D16" s="289"/>
      <c r="E16" s="258" t="s">
        <v>148</v>
      </c>
      <c r="F16" s="258"/>
      <c r="G16" s="258"/>
      <c r="H16" s="258"/>
      <c r="I16" s="258" t="s">
        <v>165</v>
      </c>
      <c r="J16" s="258"/>
      <c r="K16" s="258"/>
      <c r="L16" s="258"/>
      <c r="M16" s="259" t="s">
        <v>147</v>
      </c>
      <c r="N16" s="260"/>
      <c r="O16" s="260"/>
      <c r="P16" s="260"/>
      <c r="Q16" s="260"/>
      <c r="R16" s="260"/>
      <c r="S16" s="260"/>
      <c r="T16" s="289"/>
      <c r="U16" s="258" t="s">
        <v>152</v>
      </c>
      <c r="V16" s="258"/>
      <c r="W16" s="258"/>
      <c r="X16" s="258"/>
      <c r="Y16" s="258"/>
      <c r="Z16" s="258" t="s">
        <v>164</v>
      </c>
      <c r="AA16" s="258"/>
      <c r="AB16" s="258"/>
      <c r="AC16" s="258"/>
      <c r="AD16" s="258"/>
      <c r="AE16" s="258"/>
      <c r="AF16" s="258" t="s">
        <v>163</v>
      </c>
      <c r="AG16" s="258"/>
      <c r="AH16" s="258"/>
      <c r="AI16" s="258"/>
      <c r="AJ16" s="258"/>
      <c r="AK16" s="258"/>
      <c r="AL16" s="295" t="s">
        <v>155</v>
      </c>
      <c r="AM16" s="296"/>
      <c r="AN16" s="296"/>
      <c r="AO16" s="297"/>
    </row>
    <row r="17" spans="1:41" s="87" customFormat="1" ht="15" customHeight="1">
      <c r="A17" s="293"/>
      <c r="B17" s="271"/>
      <c r="C17" s="271"/>
      <c r="D17" s="294"/>
      <c r="E17" s="269" t="s">
        <v>162</v>
      </c>
      <c r="F17" s="269"/>
      <c r="G17" s="269"/>
      <c r="H17" s="269"/>
      <c r="I17" s="269" t="s">
        <v>162</v>
      </c>
      <c r="J17" s="269"/>
      <c r="K17" s="269"/>
      <c r="L17" s="269"/>
      <c r="M17" s="270" t="s">
        <v>27</v>
      </c>
      <c r="N17" s="271"/>
      <c r="O17" s="271"/>
      <c r="P17" s="271"/>
      <c r="Q17" s="271"/>
      <c r="R17" s="271"/>
      <c r="S17" s="271"/>
      <c r="T17" s="294"/>
      <c r="U17" s="316" t="s">
        <v>162</v>
      </c>
      <c r="V17" s="316"/>
      <c r="W17" s="316"/>
      <c r="X17" s="316"/>
      <c r="Y17" s="316"/>
      <c r="Z17" s="269" t="s">
        <v>142</v>
      </c>
      <c r="AA17" s="269"/>
      <c r="AB17" s="269"/>
      <c r="AC17" s="269"/>
      <c r="AD17" s="269"/>
      <c r="AE17" s="269"/>
      <c r="AF17" s="269" t="s">
        <v>142</v>
      </c>
      <c r="AG17" s="269"/>
      <c r="AH17" s="269"/>
      <c r="AI17" s="269"/>
      <c r="AJ17" s="269"/>
      <c r="AK17" s="269"/>
      <c r="AL17" s="301"/>
      <c r="AM17" s="302"/>
      <c r="AN17" s="302"/>
      <c r="AO17" s="303"/>
    </row>
    <row r="18" spans="1:41" s="87" customFormat="1" ht="15" customHeight="1">
      <c r="A18" s="244" t="s">
        <v>161</v>
      </c>
      <c r="B18" s="245"/>
      <c r="C18" s="245"/>
      <c r="D18" s="246"/>
      <c r="E18" s="217">
        <v>1</v>
      </c>
      <c r="F18" s="217"/>
      <c r="G18" s="217"/>
      <c r="H18" s="217"/>
      <c r="I18" s="217">
        <v>1</v>
      </c>
      <c r="J18" s="217"/>
      <c r="K18" s="217"/>
      <c r="L18" s="217"/>
      <c r="M18" s="218">
        <v>0.996</v>
      </c>
      <c r="N18" s="218"/>
      <c r="O18" s="218"/>
      <c r="P18" s="218"/>
      <c r="Q18" s="219">
        <v>0.997</v>
      </c>
      <c r="R18" s="219"/>
      <c r="S18" s="219"/>
      <c r="T18" s="219"/>
      <c r="U18" s="220">
        <f t="shared" ref="U18:U28" si="0">(M18+Q18)/2</f>
        <v>0.99649999999999994</v>
      </c>
      <c r="V18" s="220"/>
      <c r="W18" s="220"/>
      <c r="X18" s="220"/>
      <c r="Y18" s="220"/>
      <c r="Z18" s="221">
        <v>0.5</v>
      </c>
      <c r="AA18" s="222"/>
      <c r="AB18" s="222"/>
      <c r="AC18" s="222"/>
      <c r="AD18" s="222"/>
      <c r="AE18" s="223"/>
      <c r="AF18" s="221">
        <v>0.5</v>
      </c>
      <c r="AG18" s="222"/>
      <c r="AH18" s="222"/>
      <c r="AI18" s="222"/>
      <c r="AJ18" s="222"/>
      <c r="AK18" s="223"/>
      <c r="AL18" s="307" t="s">
        <v>159</v>
      </c>
      <c r="AM18" s="308"/>
      <c r="AN18" s="308"/>
      <c r="AO18" s="309"/>
    </row>
    <row r="19" spans="1:41" s="87" customFormat="1" ht="15" customHeight="1">
      <c r="A19" s="247"/>
      <c r="B19" s="248"/>
      <c r="C19" s="248"/>
      <c r="D19" s="249"/>
      <c r="E19" s="217">
        <v>1.5</v>
      </c>
      <c r="F19" s="217"/>
      <c r="G19" s="217"/>
      <c r="H19" s="217"/>
      <c r="I19" s="217">
        <v>1.5</v>
      </c>
      <c r="J19" s="217"/>
      <c r="K19" s="217"/>
      <c r="L19" s="217"/>
      <c r="M19" s="218">
        <v>1.4910000000000001</v>
      </c>
      <c r="N19" s="218"/>
      <c r="O19" s="218"/>
      <c r="P19" s="218"/>
      <c r="Q19" s="219">
        <v>1.492</v>
      </c>
      <c r="R19" s="219"/>
      <c r="S19" s="219"/>
      <c r="T19" s="219"/>
      <c r="U19" s="220">
        <f t="shared" ref="U19:U20" si="1">(M19+Q19)/2</f>
        <v>1.4915</v>
      </c>
      <c r="V19" s="220"/>
      <c r="W19" s="220"/>
      <c r="X19" s="220"/>
      <c r="Y19" s="220"/>
      <c r="Z19" s="221">
        <v>0.5</v>
      </c>
      <c r="AA19" s="222"/>
      <c r="AB19" s="222"/>
      <c r="AC19" s="222"/>
      <c r="AD19" s="222"/>
      <c r="AE19" s="223"/>
      <c r="AF19" s="221">
        <v>0.5</v>
      </c>
      <c r="AG19" s="222"/>
      <c r="AH19" s="222"/>
      <c r="AI19" s="222"/>
      <c r="AJ19" s="222"/>
      <c r="AK19" s="223"/>
      <c r="AL19" s="310"/>
      <c r="AM19" s="311"/>
      <c r="AN19" s="311"/>
      <c r="AO19" s="312"/>
    </row>
    <row r="20" spans="1:41" s="87" customFormat="1" ht="15" customHeight="1">
      <c r="A20" s="247"/>
      <c r="B20" s="248"/>
      <c r="C20" s="248"/>
      <c r="D20" s="249"/>
      <c r="E20" s="217">
        <v>2</v>
      </c>
      <c r="F20" s="217"/>
      <c r="G20" s="217"/>
      <c r="H20" s="217"/>
      <c r="I20" s="217">
        <v>2</v>
      </c>
      <c r="J20" s="217"/>
      <c r="K20" s="217"/>
      <c r="L20" s="217"/>
      <c r="M20" s="218">
        <v>1.982</v>
      </c>
      <c r="N20" s="218"/>
      <c r="O20" s="218"/>
      <c r="P20" s="218"/>
      <c r="Q20" s="219">
        <v>1.9810000000000001</v>
      </c>
      <c r="R20" s="219"/>
      <c r="S20" s="219"/>
      <c r="T20" s="219"/>
      <c r="U20" s="220">
        <f t="shared" si="1"/>
        <v>1.9815</v>
      </c>
      <c r="V20" s="220"/>
      <c r="W20" s="220"/>
      <c r="X20" s="220"/>
      <c r="Y20" s="220"/>
      <c r="Z20" s="221">
        <v>1</v>
      </c>
      <c r="AA20" s="222"/>
      <c r="AB20" s="222"/>
      <c r="AC20" s="222"/>
      <c r="AD20" s="222"/>
      <c r="AE20" s="223"/>
      <c r="AF20" s="221">
        <v>1</v>
      </c>
      <c r="AG20" s="222"/>
      <c r="AH20" s="222"/>
      <c r="AI20" s="222"/>
      <c r="AJ20" s="222"/>
      <c r="AK20" s="223"/>
      <c r="AL20" s="310"/>
      <c r="AM20" s="311"/>
      <c r="AN20" s="311"/>
      <c r="AO20" s="312"/>
    </row>
    <row r="21" spans="1:41" s="87" customFormat="1" ht="15" customHeight="1">
      <c r="A21" s="304"/>
      <c r="B21" s="305"/>
      <c r="C21" s="305"/>
      <c r="D21" s="306"/>
      <c r="E21" s="217">
        <v>3</v>
      </c>
      <c r="F21" s="217"/>
      <c r="G21" s="217"/>
      <c r="H21" s="217"/>
      <c r="I21" s="217">
        <v>3</v>
      </c>
      <c r="J21" s="217"/>
      <c r="K21" s="217"/>
      <c r="L21" s="217"/>
      <c r="M21" s="218">
        <v>2.9660000000000002</v>
      </c>
      <c r="N21" s="218"/>
      <c r="O21" s="218"/>
      <c r="P21" s="218"/>
      <c r="Q21" s="219">
        <v>2.9689999999999999</v>
      </c>
      <c r="R21" s="219"/>
      <c r="S21" s="219"/>
      <c r="T21" s="219"/>
      <c r="U21" s="220">
        <f t="shared" si="0"/>
        <v>2.9675000000000002</v>
      </c>
      <c r="V21" s="220"/>
      <c r="W21" s="220"/>
      <c r="X21" s="220"/>
      <c r="Y21" s="220"/>
      <c r="Z21" s="221">
        <v>1</v>
      </c>
      <c r="AA21" s="222"/>
      <c r="AB21" s="222"/>
      <c r="AC21" s="222"/>
      <c r="AD21" s="222"/>
      <c r="AE21" s="223"/>
      <c r="AF21" s="221">
        <v>1</v>
      </c>
      <c r="AG21" s="222"/>
      <c r="AH21" s="222"/>
      <c r="AI21" s="222"/>
      <c r="AJ21" s="222"/>
      <c r="AK21" s="223"/>
      <c r="AL21" s="313"/>
      <c r="AM21" s="314"/>
      <c r="AN21" s="314"/>
      <c r="AO21" s="315"/>
    </row>
    <row r="22" spans="1:41" s="87" customFormat="1" ht="15" hidden="1" customHeight="1">
      <c r="A22" s="244" t="s">
        <v>160</v>
      </c>
      <c r="B22" s="245"/>
      <c r="C22" s="245"/>
      <c r="D22" s="246"/>
      <c r="E22" s="217">
        <v>1</v>
      </c>
      <c r="F22" s="217"/>
      <c r="G22" s="217"/>
      <c r="H22" s="217"/>
      <c r="I22" s="217">
        <v>1</v>
      </c>
      <c r="J22" s="217"/>
      <c r="K22" s="217"/>
      <c r="L22" s="217"/>
      <c r="M22" s="218">
        <v>1.4890000000000001</v>
      </c>
      <c r="N22" s="218"/>
      <c r="O22" s="218"/>
      <c r="P22" s="218"/>
      <c r="Q22" s="219">
        <v>1.004</v>
      </c>
      <c r="R22" s="219"/>
      <c r="S22" s="219"/>
      <c r="T22" s="219"/>
      <c r="U22" s="220">
        <f t="shared" si="0"/>
        <v>1.2465000000000002</v>
      </c>
      <c r="V22" s="220"/>
      <c r="W22" s="220"/>
      <c r="X22" s="220"/>
      <c r="Y22" s="220"/>
      <c r="Z22" s="221">
        <v>-0.5</v>
      </c>
      <c r="AA22" s="222"/>
      <c r="AB22" s="222"/>
      <c r="AC22" s="222"/>
      <c r="AD22" s="222"/>
      <c r="AE22" s="223"/>
      <c r="AF22" s="221">
        <v>-0.5</v>
      </c>
      <c r="AG22" s="222"/>
      <c r="AH22" s="222"/>
      <c r="AI22" s="222"/>
      <c r="AJ22" s="222"/>
      <c r="AK22" s="223"/>
      <c r="AL22" s="307" t="s">
        <v>159</v>
      </c>
      <c r="AM22" s="308"/>
      <c r="AN22" s="308"/>
      <c r="AO22" s="309"/>
    </row>
    <row r="23" spans="1:41" s="87" customFormat="1" ht="15" customHeight="1">
      <c r="A23" s="247"/>
      <c r="B23" s="248"/>
      <c r="C23" s="248"/>
      <c r="D23" s="249"/>
      <c r="E23" s="217">
        <v>1.5</v>
      </c>
      <c r="F23" s="217"/>
      <c r="G23" s="217"/>
      <c r="H23" s="217"/>
      <c r="I23" s="217">
        <v>1.5</v>
      </c>
      <c r="J23" s="217"/>
      <c r="K23" s="217"/>
      <c r="L23" s="217"/>
      <c r="M23" s="218">
        <v>1.4890000000000001</v>
      </c>
      <c r="N23" s="218"/>
      <c r="O23" s="218"/>
      <c r="P23" s="218"/>
      <c r="Q23" s="219">
        <v>1.488</v>
      </c>
      <c r="R23" s="219"/>
      <c r="S23" s="219"/>
      <c r="T23" s="219"/>
      <c r="U23" s="220">
        <f t="shared" si="0"/>
        <v>1.4885000000000002</v>
      </c>
      <c r="V23" s="220"/>
      <c r="W23" s="220"/>
      <c r="X23" s="220"/>
      <c r="Y23" s="220"/>
      <c r="Z23" s="221">
        <v>1</v>
      </c>
      <c r="AA23" s="222"/>
      <c r="AB23" s="222"/>
      <c r="AC23" s="222"/>
      <c r="AD23" s="222"/>
      <c r="AE23" s="223"/>
      <c r="AF23" s="221">
        <v>1</v>
      </c>
      <c r="AG23" s="222"/>
      <c r="AH23" s="222"/>
      <c r="AI23" s="222"/>
      <c r="AJ23" s="222"/>
      <c r="AK23" s="223"/>
      <c r="AL23" s="310"/>
      <c r="AM23" s="311"/>
      <c r="AN23" s="311"/>
      <c r="AO23" s="312"/>
    </row>
    <row r="24" spans="1:41" s="87" customFormat="1" ht="15" customHeight="1">
      <c r="A24" s="247"/>
      <c r="B24" s="248"/>
      <c r="C24" s="248"/>
      <c r="D24" s="249"/>
      <c r="E24" s="217">
        <v>2</v>
      </c>
      <c r="F24" s="217"/>
      <c r="G24" s="217"/>
      <c r="H24" s="217"/>
      <c r="I24" s="217">
        <v>2</v>
      </c>
      <c r="J24" s="217"/>
      <c r="K24" s="217"/>
      <c r="L24" s="217"/>
      <c r="M24" s="218">
        <v>1.9830000000000001</v>
      </c>
      <c r="N24" s="218"/>
      <c r="O24" s="218"/>
      <c r="P24" s="218"/>
      <c r="Q24" s="219">
        <v>1.984</v>
      </c>
      <c r="R24" s="219"/>
      <c r="S24" s="219"/>
      <c r="T24" s="219"/>
      <c r="U24" s="220">
        <f t="shared" ref="U24:U25" si="2">(M24+Q24)/2</f>
        <v>1.9835</v>
      </c>
      <c r="V24" s="220"/>
      <c r="W24" s="220"/>
      <c r="X24" s="220"/>
      <c r="Y24" s="220"/>
      <c r="Z24" s="221">
        <v>1</v>
      </c>
      <c r="AA24" s="222"/>
      <c r="AB24" s="222"/>
      <c r="AC24" s="222"/>
      <c r="AD24" s="222"/>
      <c r="AE24" s="223"/>
      <c r="AF24" s="221">
        <v>1</v>
      </c>
      <c r="AG24" s="222"/>
      <c r="AH24" s="222"/>
      <c r="AI24" s="222"/>
      <c r="AJ24" s="222"/>
      <c r="AK24" s="223"/>
      <c r="AL24" s="310"/>
      <c r="AM24" s="311"/>
      <c r="AN24" s="311"/>
      <c r="AO24" s="312"/>
    </row>
    <row r="25" spans="1:41" s="87" customFormat="1" ht="15" hidden="1" customHeight="1">
      <c r="A25" s="247"/>
      <c r="B25" s="248"/>
      <c r="C25" s="248"/>
      <c r="D25" s="249"/>
      <c r="E25" s="217">
        <v>2.5</v>
      </c>
      <c r="F25" s="217"/>
      <c r="G25" s="217"/>
      <c r="H25" s="217"/>
      <c r="I25" s="217">
        <v>2.5</v>
      </c>
      <c r="J25" s="217"/>
      <c r="K25" s="217"/>
      <c r="L25" s="217"/>
      <c r="M25" s="218">
        <v>2.423</v>
      </c>
      <c r="N25" s="218"/>
      <c r="O25" s="218"/>
      <c r="P25" s="218"/>
      <c r="Q25" s="219">
        <v>2.423</v>
      </c>
      <c r="R25" s="219"/>
      <c r="S25" s="219"/>
      <c r="T25" s="219"/>
      <c r="U25" s="220">
        <f t="shared" si="2"/>
        <v>2.423</v>
      </c>
      <c r="V25" s="220"/>
      <c r="W25" s="220"/>
      <c r="X25" s="220"/>
      <c r="Y25" s="220"/>
      <c r="Z25" s="221">
        <v>3</v>
      </c>
      <c r="AA25" s="222"/>
      <c r="AB25" s="222"/>
      <c r="AC25" s="222"/>
      <c r="AD25" s="222"/>
      <c r="AE25" s="223"/>
      <c r="AF25" s="221">
        <v>3</v>
      </c>
      <c r="AG25" s="222"/>
      <c r="AH25" s="222"/>
      <c r="AI25" s="222"/>
      <c r="AJ25" s="222"/>
      <c r="AK25" s="223"/>
      <c r="AL25" s="310"/>
      <c r="AM25" s="311"/>
      <c r="AN25" s="311"/>
      <c r="AO25" s="312"/>
    </row>
    <row r="26" spans="1:41" s="87" customFormat="1" ht="15" customHeight="1">
      <c r="A26" s="247"/>
      <c r="B26" s="248"/>
      <c r="C26" s="248"/>
      <c r="D26" s="249"/>
      <c r="E26" s="217">
        <v>3</v>
      </c>
      <c r="F26" s="217"/>
      <c r="G26" s="217"/>
      <c r="H26" s="217"/>
      <c r="I26" s="217">
        <v>3</v>
      </c>
      <c r="J26" s="217"/>
      <c r="K26" s="217"/>
      <c r="L26" s="217"/>
      <c r="M26" s="218">
        <v>2.9590000000000001</v>
      </c>
      <c r="N26" s="218"/>
      <c r="O26" s="218"/>
      <c r="P26" s="218"/>
      <c r="Q26" s="219">
        <v>2.9580000000000002</v>
      </c>
      <c r="R26" s="219"/>
      <c r="S26" s="219"/>
      <c r="T26" s="219"/>
      <c r="U26" s="220">
        <f t="shared" si="0"/>
        <v>2.9584999999999999</v>
      </c>
      <c r="V26" s="220"/>
      <c r="W26" s="220"/>
      <c r="X26" s="220"/>
      <c r="Y26" s="220"/>
      <c r="Z26" s="221">
        <v>1.5</v>
      </c>
      <c r="AA26" s="222"/>
      <c r="AB26" s="222"/>
      <c r="AC26" s="222"/>
      <c r="AD26" s="222"/>
      <c r="AE26" s="223"/>
      <c r="AF26" s="221">
        <v>1.5</v>
      </c>
      <c r="AG26" s="222"/>
      <c r="AH26" s="222"/>
      <c r="AI26" s="222"/>
      <c r="AJ26" s="222"/>
      <c r="AK26" s="223"/>
      <c r="AL26" s="310"/>
      <c r="AM26" s="311"/>
      <c r="AN26" s="311"/>
      <c r="AO26" s="312"/>
    </row>
    <row r="27" spans="1:41" s="87" customFormat="1" ht="15" customHeight="1">
      <c r="A27" s="247"/>
      <c r="B27" s="248"/>
      <c r="C27" s="248"/>
      <c r="D27" s="249"/>
      <c r="E27" s="217">
        <v>4</v>
      </c>
      <c r="F27" s="217"/>
      <c r="G27" s="217"/>
      <c r="H27" s="217"/>
      <c r="I27" s="217">
        <v>4</v>
      </c>
      <c r="J27" s="217"/>
      <c r="K27" s="217"/>
      <c r="L27" s="217"/>
      <c r="M27" s="218">
        <v>3.944</v>
      </c>
      <c r="N27" s="218"/>
      <c r="O27" s="218"/>
      <c r="P27" s="218"/>
      <c r="Q27" s="219">
        <v>3.9449999999999998</v>
      </c>
      <c r="R27" s="219"/>
      <c r="S27" s="219"/>
      <c r="T27" s="219"/>
      <c r="U27" s="220">
        <f t="shared" si="0"/>
        <v>3.9444999999999997</v>
      </c>
      <c r="V27" s="220"/>
      <c r="W27" s="220"/>
      <c r="X27" s="220"/>
      <c r="Y27" s="220"/>
      <c r="Z27" s="221">
        <v>1.5</v>
      </c>
      <c r="AA27" s="222"/>
      <c r="AB27" s="222"/>
      <c r="AC27" s="222"/>
      <c r="AD27" s="222"/>
      <c r="AE27" s="223"/>
      <c r="AF27" s="221">
        <v>1.5</v>
      </c>
      <c r="AG27" s="222"/>
      <c r="AH27" s="222"/>
      <c r="AI27" s="222"/>
      <c r="AJ27" s="222"/>
      <c r="AK27" s="223"/>
      <c r="AL27" s="310"/>
      <c r="AM27" s="311"/>
      <c r="AN27" s="311"/>
      <c r="AO27" s="312"/>
    </row>
    <row r="28" spans="1:41" s="87" customFormat="1" ht="15" customHeight="1">
      <c r="A28" s="304"/>
      <c r="B28" s="305"/>
      <c r="C28" s="305"/>
      <c r="D28" s="306"/>
      <c r="E28" s="217">
        <v>5</v>
      </c>
      <c r="F28" s="217"/>
      <c r="G28" s="217"/>
      <c r="H28" s="217"/>
      <c r="I28" s="217">
        <v>5</v>
      </c>
      <c r="J28" s="217"/>
      <c r="K28" s="217"/>
      <c r="L28" s="217"/>
      <c r="M28" s="218">
        <v>4.9480000000000004</v>
      </c>
      <c r="N28" s="218"/>
      <c r="O28" s="218"/>
      <c r="P28" s="218"/>
      <c r="Q28" s="219">
        <v>4.9509999999999996</v>
      </c>
      <c r="R28" s="219"/>
      <c r="S28" s="219"/>
      <c r="T28" s="219"/>
      <c r="U28" s="220">
        <f t="shared" si="0"/>
        <v>4.9495000000000005</v>
      </c>
      <c r="V28" s="220"/>
      <c r="W28" s="220"/>
      <c r="X28" s="220"/>
      <c r="Y28" s="220"/>
      <c r="Z28" s="221">
        <v>1</v>
      </c>
      <c r="AA28" s="222"/>
      <c r="AB28" s="222"/>
      <c r="AC28" s="222"/>
      <c r="AD28" s="222"/>
      <c r="AE28" s="223"/>
      <c r="AF28" s="221">
        <v>1</v>
      </c>
      <c r="AG28" s="222"/>
      <c r="AH28" s="222"/>
      <c r="AI28" s="222"/>
      <c r="AJ28" s="222"/>
      <c r="AK28" s="223"/>
      <c r="AL28" s="313"/>
      <c r="AM28" s="314"/>
      <c r="AN28" s="314"/>
      <c r="AO28" s="315"/>
    </row>
    <row r="29" spans="1:41" s="87" customFormat="1" ht="15" customHeight="1">
      <c r="A29" s="121"/>
      <c r="B29" s="97" t="s">
        <v>158</v>
      </c>
      <c r="C29" s="97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122"/>
    </row>
    <row r="30" spans="1:41" s="87" customFormat="1" ht="15" customHeight="1">
      <c r="A30" s="288" t="s">
        <v>149</v>
      </c>
      <c r="B30" s="260"/>
      <c r="C30" s="289"/>
      <c r="D30" s="258" t="s">
        <v>157</v>
      </c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 t="s">
        <v>156</v>
      </c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95" t="s">
        <v>155</v>
      </c>
      <c r="AM30" s="296"/>
      <c r="AN30" s="296"/>
      <c r="AO30" s="297"/>
    </row>
    <row r="31" spans="1:41" s="87" customFormat="1" ht="15" customHeight="1">
      <c r="A31" s="290"/>
      <c r="B31" s="291"/>
      <c r="C31" s="292"/>
      <c r="D31" s="258" t="s">
        <v>154</v>
      </c>
      <c r="E31" s="258"/>
      <c r="F31" s="258"/>
      <c r="G31" s="258"/>
      <c r="H31" s="258" t="s">
        <v>147</v>
      </c>
      <c r="I31" s="258"/>
      <c r="J31" s="258"/>
      <c r="K31" s="258"/>
      <c r="L31" s="258"/>
      <c r="M31" s="258"/>
      <c r="N31" s="258" t="s">
        <v>152</v>
      </c>
      <c r="O31" s="258"/>
      <c r="P31" s="258"/>
      <c r="Q31" s="258"/>
      <c r="R31" s="258" t="s">
        <v>145</v>
      </c>
      <c r="S31" s="258"/>
      <c r="T31" s="258"/>
      <c r="U31" s="258" t="s">
        <v>153</v>
      </c>
      <c r="V31" s="258"/>
      <c r="W31" s="258"/>
      <c r="X31" s="258"/>
      <c r="Y31" s="258" t="s">
        <v>147</v>
      </c>
      <c r="Z31" s="258"/>
      <c r="AA31" s="258"/>
      <c r="AB31" s="258"/>
      <c r="AC31" s="258"/>
      <c r="AD31" s="258"/>
      <c r="AE31" s="258" t="s">
        <v>152</v>
      </c>
      <c r="AF31" s="258"/>
      <c r="AG31" s="258"/>
      <c r="AH31" s="258"/>
      <c r="AI31" s="258" t="s">
        <v>145</v>
      </c>
      <c r="AJ31" s="258"/>
      <c r="AK31" s="258"/>
      <c r="AL31" s="298"/>
      <c r="AM31" s="299"/>
      <c r="AN31" s="299"/>
      <c r="AO31" s="300"/>
    </row>
    <row r="32" spans="1:41" s="87" customFormat="1" ht="15" customHeight="1">
      <c r="A32" s="293"/>
      <c r="B32" s="271"/>
      <c r="C32" s="294"/>
      <c r="D32" s="269" t="s">
        <v>151</v>
      </c>
      <c r="E32" s="269"/>
      <c r="F32" s="269"/>
      <c r="G32" s="269"/>
      <c r="H32" s="269" t="s">
        <v>151</v>
      </c>
      <c r="I32" s="269"/>
      <c r="J32" s="269"/>
      <c r="K32" s="269"/>
      <c r="L32" s="269"/>
      <c r="M32" s="269"/>
      <c r="N32" s="269" t="s">
        <v>151</v>
      </c>
      <c r="O32" s="269"/>
      <c r="P32" s="269"/>
      <c r="Q32" s="269"/>
      <c r="R32" s="269" t="s">
        <v>142</v>
      </c>
      <c r="S32" s="269"/>
      <c r="T32" s="269"/>
      <c r="U32" s="269" t="s">
        <v>151</v>
      </c>
      <c r="V32" s="269"/>
      <c r="W32" s="269"/>
      <c r="X32" s="269"/>
      <c r="Y32" s="269" t="s">
        <v>151</v>
      </c>
      <c r="Z32" s="269"/>
      <c r="AA32" s="269"/>
      <c r="AB32" s="269"/>
      <c r="AC32" s="269"/>
      <c r="AD32" s="269"/>
      <c r="AE32" s="269" t="s">
        <v>151</v>
      </c>
      <c r="AF32" s="269"/>
      <c r="AG32" s="269"/>
      <c r="AH32" s="269"/>
      <c r="AI32" s="269" t="s">
        <v>142</v>
      </c>
      <c r="AJ32" s="269"/>
      <c r="AK32" s="269"/>
      <c r="AL32" s="301"/>
      <c r="AM32" s="302"/>
      <c r="AN32" s="302"/>
      <c r="AO32" s="303"/>
    </row>
    <row r="33" spans="1:41" s="87" customFormat="1" ht="15" hidden="1" customHeight="1">
      <c r="A33" s="280" t="s">
        <v>194</v>
      </c>
      <c r="B33" s="281"/>
      <c r="C33" s="282"/>
      <c r="D33" s="218">
        <v>1</v>
      </c>
      <c r="E33" s="218"/>
      <c r="F33" s="218"/>
      <c r="G33" s="218"/>
      <c r="H33" s="286">
        <v>0.98519999999999996</v>
      </c>
      <c r="I33" s="286"/>
      <c r="J33" s="286"/>
      <c r="K33" s="286">
        <v>0.98319999999999996</v>
      </c>
      <c r="L33" s="286"/>
      <c r="M33" s="286"/>
      <c r="N33" s="287">
        <f t="shared" ref="N33:N38" si="3">(H33+K33)/2</f>
        <v>0.98419999999999996</v>
      </c>
      <c r="O33" s="287"/>
      <c r="P33" s="287"/>
      <c r="Q33" s="287"/>
      <c r="R33" s="279">
        <v>1.5</v>
      </c>
      <c r="S33" s="279"/>
      <c r="T33" s="279"/>
      <c r="U33" s="218">
        <v>0.98799999999999999</v>
      </c>
      <c r="V33" s="218"/>
      <c r="W33" s="218"/>
      <c r="X33" s="218"/>
      <c r="Y33" s="286">
        <v>0.96889999999999998</v>
      </c>
      <c r="Z33" s="286"/>
      <c r="AA33" s="286"/>
      <c r="AB33" s="286">
        <v>0.96919999999999995</v>
      </c>
      <c r="AC33" s="286"/>
      <c r="AD33" s="286"/>
      <c r="AE33" s="287">
        <f t="shared" ref="AE33:AE38" si="4">(Y33+AB33)/2</f>
        <v>0.96904999999999997</v>
      </c>
      <c r="AF33" s="287"/>
      <c r="AG33" s="287"/>
      <c r="AH33" s="287"/>
      <c r="AI33" s="279">
        <v>2</v>
      </c>
      <c r="AJ33" s="279"/>
      <c r="AK33" s="279"/>
      <c r="AL33" s="235" t="s">
        <v>199</v>
      </c>
      <c r="AM33" s="236"/>
      <c r="AN33" s="236"/>
      <c r="AO33" s="237"/>
    </row>
    <row r="34" spans="1:41" s="87" customFormat="1" ht="15" customHeight="1">
      <c r="A34" s="283"/>
      <c r="B34" s="284"/>
      <c r="C34" s="285"/>
      <c r="D34" s="218">
        <v>2</v>
      </c>
      <c r="E34" s="218"/>
      <c r="F34" s="218"/>
      <c r="G34" s="218"/>
      <c r="H34" s="286">
        <v>1.9611000000000001</v>
      </c>
      <c r="I34" s="286"/>
      <c r="J34" s="286"/>
      <c r="K34" s="286">
        <v>1.9601999999999999</v>
      </c>
      <c r="L34" s="286"/>
      <c r="M34" s="286"/>
      <c r="N34" s="287">
        <f t="shared" si="3"/>
        <v>1.96065</v>
      </c>
      <c r="O34" s="287"/>
      <c r="P34" s="287"/>
      <c r="Q34" s="287"/>
      <c r="R34" s="279">
        <v>2</v>
      </c>
      <c r="S34" s="279"/>
      <c r="T34" s="279"/>
      <c r="U34" s="218">
        <v>1.948</v>
      </c>
      <c r="V34" s="218"/>
      <c r="W34" s="218"/>
      <c r="X34" s="218"/>
      <c r="Y34" s="286">
        <v>1.9217</v>
      </c>
      <c r="Z34" s="286"/>
      <c r="AA34" s="286"/>
      <c r="AB34" s="286">
        <v>1.9225000000000001</v>
      </c>
      <c r="AC34" s="286"/>
      <c r="AD34" s="286"/>
      <c r="AE34" s="287">
        <f t="shared" si="4"/>
        <v>1.9220999999999999</v>
      </c>
      <c r="AF34" s="287"/>
      <c r="AG34" s="287"/>
      <c r="AH34" s="287"/>
      <c r="AI34" s="279">
        <v>1.5</v>
      </c>
      <c r="AJ34" s="279"/>
      <c r="AK34" s="279"/>
      <c r="AL34" s="238"/>
      <c r="AM34" s="239"/>
      <c r="AN34" s="239"/>
      <c r="AO34" s="240"/>
    </row>
    <row r="35" spans="1:41" s="88" customFormat="1" ht="15" hidden="1" customHeight="1">
      <c r="A35" s="280" t="s">
        <v>193</v>
      </c>
      <c r="B35" s="281"/>
      <c r="C35" s="282"/>
      <c r="D35" s="217">
        <v>10</v>
      </c>
      <c r="E35" s="217"/>
      <c r="F35" s="217"/>
      <c r="G35" s="217"/>
      <c r="H35" s="278">
        <v>9.9559999999999995</v>
      </c>
      <c r="I35" s="278"/>
      <c r="J35" s="278"/>
      <c r="K35" s="278">
        <v>9.9740000000000002</v>
      </c>
      <c r="L35" s="278"/>
      <c r="M35" s="278"/>
      <c r="N35" s="218">
        <f t="shared" si="3"/>
        <v>9.9649999999999999</v>
      </c>
      <c r="O35" s="218"/>
      <c r="P35" s="218"/>
      <c r="Q35" s="218"/>
      <c r="R35" s="279">
        <v>0.5</v>
      </c>
      <c r="S35" s="279"/>
      <c r="T35" s="279"/>
      <c r="U35" s="217">
        <v>9.99</v>
      </c>
      <c r="V35" s="217"/>
      <c r="W35" s="217"/>
      <c r="X35" s="217"/>
      <c r="Y35" s="278">
        <v>9.9420000000000002</v>
      </c>
      <c r="Z35" s="278"/>
      <c r="AA35" s="278"/>
      <c r="AB35" s="278">
        <v>9.9320000000000004</v>
      </c>
      <c r="AC35" s="278"/>
      <c r="AD35" s="278"/>
      <c r="AE35" s="218">
        <f t="shared" si="4"/>
        <v>9.9370000000000012</v>
      </c>
      <c r="AF35" s="218"/>
      <c r="AG35" s="218"/>
      <c r="AH35" s="218"/>
      <c r="AI35" s="279">
        <v>0.5</v>
      </c>
      <c r="AJ35" s="279"/>
      <c r="AK35" s="279"/>
      <c r="AL35" s="238"/>
      <c r="AM35" s="239"/>
      <c r="AN35" s="239"/>
      <c r="AO35" s="240"/>
    </row>
    <row r="36" spans="1:41" s="88" customFormat="1" ht="15" customHeight="1">
      <c r="A36" s="283"/>
      <c r="B36" s="284"/>
      <c r="C36" s="285"/>
      <c r="D36" s="217">
        <v>20</v>
      </c>
      <c r="E36" s="217"/>
      <c r="F36" s="217"/>
      <c r="G36" s="217"/>
      <c r="H36" s="278">
        <v>19.568000000000001</v>
      </c>
      <c r="I36" s="278"/>
      <c r="J36" s="278"/>
      <c r="K36" s="278">
        <v>19.571000000000002</v>
      </c>
      <c r="L36" s="278"/>
      <c r="M36" s="278"/>
      <c r="N36" s="218">
        <f t="shared" si="3"/>
        <v>19.569500000000001</v>
      </c>
      <c r="O36" s="218"/>
      <c r="P36" s="218"/>
      <c r="Q36" s="218"/>
      <c r="R36" s="279">
        <v>2</v>
      </c>
      <c r="S36" s="279"/>
      <c r="T36" s="279"/>
      <c r="U36" s="217">
        <v>19.690000000000001</v>
      </c>
      <c r="V36" s="217"/>
      <c r="W36" s="217"/>
      <c r="X36" s="217"/>
      <c r="Y36" s="278">
        <v>19.303999999999998</v>
      </c>
      <c r="Z36" s="278"/>
      <c r="AA36" s="278"/>
      <c r="AB36" s="278">
        <v>19.364000000000001</v>
      </c>
      <c r="AC36" s="278"/>
      <c r="AD36" s="278"/>
      <c r="AE36" s="218">
        <f t="shared" si="4"/>
        <v>19.334</v>
      </c>
      <c r="AF36" s="218"/>
      <c r="AG36" s="218"/>
      <c r="AH36" s="218"/>
      <c r="AI36" s="279">
        <v>2</v>
      </c>
      <c r="AJ36" s="279"/>
      <c r="AK36" s="279"/>
      <c r="AL36" s="238"/>
      <c r="AM36" s="239"/>
      <c r="AN36" s="239"/>
      <c r="AO36" s="240"/>
    </row>
    <row r="37" spans="1:41" s="88" customFormat="1" ht="15" customHeight="1">
      <c r="A37" s="262" t="s">
        <v>200</v>
      </c>
      <c r="B37" s="263"/>
      <c r="C37" s="264"/>
      <c r="D37" s="276">
        <v>50</v>
      </c>
      <c r="E37" s="276"/>
      <c r="F37" s="276"/>
      <c r="G37" s="276"/>
      <c r="H37" s="277">
        <v>50.41</v>
      </c>
      <c r="I37" s="277"/>
      <c r="J37" s="277"/>
      <c r="K37" s="277">
        <v>50.44</v>
      </c>
      <c r="L37" s="277"/>
      <c r="M37" s="277"/>
      <c r="N37" s="217">
        <f t="shared" si="3"/>
        <v>50.424999999999997</v>
      </c>
      <c r="O37" s="217"/>
      <c r="P37" s="217"/>
      <c r="Q37" s="217"/>
      <c r="R37" s="279">
        <v>-1</v>
      </c>
      <c r="S37" s="279"/>
      <c r="T37" s="279"/>
      <c r="U37" s="276">
        <v>49.9</v>
      </c>
      <c r="V37" s="276"/>
      <c r="W37" s="276"/>
      <c r="X37" s="276"/>
      <c r="Y37" s="277">
        <v>50.33</v>
      </c>
      <c r="Z37" s="277"/>
      <c r="AA37" s="277"/>
      <c r="AB37" s="277">
        <v>50.37</v>
      </c>
      <c r="AC37" s="277"/>
      <c r="AD37" s="277"/>
      <c r="AE37" s="217">
        <f t="shared" si="4"/>
        <v>50.349999999999994</v>
      </c>
      <c r="AF37" s="217"/>
      <c r="AG37" s="217"/>
      <c r="AH37" s="217"/>
      <c r="AI37" s="279">
        <v>-1</v>
      </c>
      <c r="AJ37" s="279"/>
      <c r="AK37" s="279"/>
      <c r="AL37" s="238"/>
      <c r="AM37" s="239"/>
      <c r="AN37" s="239"/>
      <c r="AO37" s="240"/>
    </row>
    <row r="38" spans="1:41" s="88" customFormat="1" ht="15" customHeight="1">
      <c r="A38" s="265"/>
      <c r="B38" s="266"/>
      <c r="C38" s="267"/>
      <c r="D38" s="276">
        <v>100</v>
      </c>
      <c r="E38" s="276"/>
      <c r="F38" s="276"/>
      <c r="G38" s="276"/>
      <c r="H38" s="277">
        <v>98.56</v>
      </c>
      <c r="I38" s="277"/>
      <c r="J38" s="277"/>
      <c r="K38" s="277">
        <v>98.17</v>
      </c>
      <c r="L38" s="277"/>
      <c r="M38" s="277"/>
      <c r="N38" s="217">
        <f t="shared" si="3"/>
        <v>98.365000000000009</v>
      </c>
      <c r="O38" s="217"/>
      <c r="P38" s="217"/>
      <c r="Q38" s="217"/>
      <c r="R38" s="279">
        <v>1.5</v>
      </c>
      <c r="S38" s="279"/>
      <c r="T38" s="279"/>
      <c r="U38" s="276">
        <v>97.5</v>
      </c>
      <c r="V38" s="276"/>
      <c r="W38" s="276"/>
      <c r="X38" s="276"/>
      <c r="Y38" s="277">
        <v>96.11</v>
      </c>
      <c r="Z38" s="277"/>
      <c r="AA38" s="277"/>
      <c r="AB38" s="277">
        <v>96.14</v>
      </c>
      <c r="AC38" s="277"/>
      <c r="AD38" s="277"/>
      <c r="AE38" s="217">
        <f t="shared" si="4"/>
        <v>96.125</v>
      </c>
      <c r="AF38" s="217"/>
      <c r="AG38" s="217"/>
      <c r="AH38" s="217"/>
      <c r="AI38" s="279">
        <v>1.5</v>
      </c>
      <c r="AJ38" s="279"/>
      <c r="AK38" s="279"/>
      <c r="AL38" s="273"/>
      <c r="AM38" s="274"/>
      <c r="AN38" s="274"/>
      <c r="AO38" s="275"/>
    </row>
    <row r="39" spans="1:41" s="88" customFormat="1" ht="15" customHeight="1">
      <c r="A39" s="119"/>
      <c r="B39" s="123" t="s">
        <v>150</v>
      </c>
      <c r="C39" s="76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124"/>
    </row>
    <row r="40" spans="1:41" s="87" customFormat="1" ht="15" customHeight="1">
      <c r="A40" s="257" t="s">
        <v>149</v>
      </c>
      <c r="B40" s="258"/>
      <c r="C40" s="258"/>
      <c r="D40" s="258"/>
      <c r="E40" s="258"/>
      <c r="F40" s="259" t="s">
        <v>148</v>
      </c>
      <c r="G40" s="260"/>
      <c r="H40" s="260"/>
      <c r="I40" s="260"/>
      <c r="J40" s="260"/>
      <c r="K40" s="260"/>
      <c r="L40" s="259" t="s">
        <v>147</v>
      </c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59" t="s">
        <v>146</v>
      </c>
      <c r="Y40" s="260"/>
      <c r="Z40" s="260"/>
      <c r="AA40" s="260"/>
      <c r="AB40" s="260"/>
      <c r="AC40" s="260"/>
      <c r="AD40" s="259" t="s">
        <v>145</v>
      </c>
      <c r="AE40" s="260"/>
      <c r="AF40" s="260"/>
      <c r="AG40" s="260"/>
      <c r="AH40" s="260"/>
      <c r="AI40" s="260"/>
      <c r="AJ40" s="259" t="s">
        <v>144</v>
      </c>
      <c r="AK40" s="260"/>
      <c r="AL40" s="260"/>
      <c r="AM40" s="260"/>
      <c r="AN40" s="260"/>
      <c r="AO40" s="261"/>
    </row>
    <row r="41" spans="1:41" s="87" customFormat="1" ht="15" customHeight="1">
      <c r="A41" s="268" t="s">
        <v>143</v>
      </c>
      <c r="B41" s="269"/>
      <c r="C41" s="269"/>
      <c r="D41" s="269"/>
      <c r="E41" s="269"/>
      <c r="F41" s="270" t="s">
        <v>143</v>
      </c>
      <c r="G41" s="271"/>
      <c r="H41" s="271"/>
      <c r="I41" s="271"/>
      <c r="J41" s="271"/>
      <c r="K41" s="271"/>
      <c r="L41" s="270" t="s">
        <v>143</v>
      </c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0" t="s">
        <v>143</v>
      </c>
      <c r="Y41" s="271"/>
      <c r="Z41" s="271"/>
      <c r="AA41" s="271"/>
      <c r="AB41" s="271"/>
      <c r="AC41" s="271"/>
      <c r="AD41" s="270" t="s">
        <v>142</v>
      </c>
      <c r="AE41" s="271"/>
      <c r="AF41" s="271"/>
      <c r="AG41" s="271"/>
      <c r="AH41" s="271"/>
      <c r="AI41" s="271"/>
      <c r="AJ41" s="270" t="s">
        <v>141</v>
      </c>
      <c r="AK41" s="271"/>
      <c r="AL41" s="271"/>
      <c r="AM41" s="271"/>
      <c r="AN41" s="271"/>
      <c r="AO41" s="272"/>
    </row>
    <row r="42" spans="1:41" s="87" customFormat="1" ht="15" customHeight="1">
      <c r="A42" s="244">
        <v>999.9</v>
      </c>
      <c r="B42" s="245"/>
      <c r="C42" s="245"/>
      <c r="D42" s="245"/>
      <c r="E42" s="246"/>
      <c r="F42" s="224" t="s">
        <v>140</v>
      </c>
      <c r="G42" s="225"/>
      <c r="H42" s="225"/>
      <c r="I42" s="225"/>
      <c r="J42" s="225"/>
      <c r="K42" s="225"/>
      <c r="L42" s="226">
        <v>1.04</v>
      </c>
      <c r="M42" s="226"/>
      <c r="N42" s="226"/>
      <c r="O42" s="226"/>
      <c r="P42" s="226"/>
      <c r="Q42" s="226"/>
      <c r="R42" s="226">
        <v>1.04</v>
      </c>
      <c r="S42" s="226"/>
      <c r="T42" s="226"/>
      <c r="U42" s="226"/>
      <c r="V42" s="226"/>
      <c r="W42" s="226"/>
      <c r="X42" s="253">
        <f>(L42+R42)/2</f>
        <v>1.04</v>
      </c>
      <c r="Y42" s="254"/>
      <c r="Z42" s="254"/>
      <c r="AA42" s="254"/>
      <c r="AB42" s="254"/>
      <c r="AC42" s="254"/>
      <c r="AD42" s="255">
        <v>-4</v>
      </c>
      <c r="AE42" s="256"/>
      <c r="AF42" s="256"/>
      <c r="AG42" s="256"/>
      <c r="AH42" s="256"/>
      <c r="AI42" s="256"/>
      <c r="AJ42" s="235" t="s">
        <v>139</v>
      </c>
      <c r="AK42" s="236"/>
      <c r="AL42" s="236"/>
      <c r="AM42" s="236"/>
      <c r="AN42" s="236"/>
      <c r="AO42" s="237"/>
    </row>
    <row r="43" spans="1:41" s="87" customFormat="1" ht="15" customHeight="1">
      <c r="A43" s="247"/>
      <c r="B43" s="248"/>
      <c r="C43" s="248"/>
      <c r="D43" s="248"/>
      <c r="E43" s="249"/>
      <c r="F43" s="224" t="s">
        <v>138</v>
      </c>
      <c r="G43" s="225"/>
      <c r="H43" s="225"/>
      <c r="I43" s="225"/>
      <c r="J43" s="225"/>
      <c r="K43" s="225"/>
      <c r="L43" s="226">
        <v>10.029999999999999</v>
      </c>
      <c r="M43" s="226"/>
      <c r="N43" s="226"/>
      <c r="O43" s="226"/>
      <c r="P43" s="226"/>
      <c r="Q43" s="226"/>
      <c r="R43" s="226">
        <v>10.029999999999999</v>
      </c>
      <c r="S43" s="226"/>
      <c r="T43" s="226"/>
      <c r="U43" s="226"/>
      <c r="V43" s="226"/>
      <c r="W43" s="226"/>
      <c r="X43" s="253">
        <f>(L43+R43)/2</f>
        <v>10.029999999999999</v>
      </c>
      <c r="Y43" s="254"/>
      <c r="Z43" s="254"/>
      <c r="AA43" s="254"/>
      <c r="AB43" s="254"/>
      <c r="AC43" s="254"/>
      <c r="AD43" s="255">
        <v>-0.5</v>
      </c>
      <c r="AE43" s="256"/>
      <c r="AF43" s="256"/>
      <c r="AG43" s="256"/>
      <c r="AH43" s="256"/>
      <c r="AI43" s="256"/>
      <c r="AJ43" s="238"/>
      <c r="AK43" s="239"/>
      <c r="AL43" s="239"/>
      <c r="AM43" s="239"/>
      <c r="AN43" s="239"/>
      <c r="AO43" s="240"/>
    </row>
    <row r="44" spans="1:41" s="87" customFormat="1" ht="15" customHeight="1">
      <c r="A44" s="247"/>
      <c r="B44" s="248"/>
      <c r="C44" s="248"/>
      <c r="D44" s="248"/>
      <c r="E44" s="249"/>
      <c r="F44" s="224" t="s">
        <v>137</v>
      </c>
      <c r="G44" s="225"/>
      <c r="H44" s="225"/>
      <c r="I44" s="225"/>
      <c r="J44" s="225"/>
      <c r="K44" s="225"/>
      <c r="L44" s="226">
        <v>29.98</v>
      </c>
      <c r="M44" s="226"/>
      <c r="N44" s="226"/>
      <c r="O44" s="226"/>
      <c r="P44" s="226"/>
      <c r="Q44" s="226"/>
      <c r="R44" s="226">
        <v>29.99</v>
      </c>
      <c r="S44" s="226"/>
      <c r="T44" s="226"/>
      <c r="U44" s="226"/>
      <c r="V44" s="226"/>
      <c r="W44" s="226"/>
      <c r="X44" s="253">
        <f>(L44+R44)/2</f>
        <v>29.984999999999999</v>
      </c>
      <c r="Y44" s="254"/>
      <c r="Z44" s="254"/>
      <c r="AA44" s="254"/>
      <c r="AB44" s="254"/>
      <c r="AC44" s="254"/>
      <c r="AD44" s="255">
        <v>0</v>
      </c>
      <c r="AE44" s="256"/>
      <c r="AF44" s="256"/>
      <c r="AG44" s="256"/>
      <c r="AH44" s="256"/>
      <c r="AI44" s="256"/>
      <c r="AJ44" s="238"/>
      <c r="AK44" s="239"/>
      <c r="AL44" s="239"/>
      <c r="AM44" s="239"/>
      <c r="AN44" s="239"/>
      <c r="AO44" s="240"/>
    </row>
    <row r="45" spans="1:41" s="87" customFormat="1" ht="15" customHeight="1" thickBot="1">
      <c r="A45" s="250"/>
      <c r="B45" s="251"/>
      <c r="C45" s="251"/>
      <c r="D45" s="251"/>
      <c r="E45" s="252"/>
      <c r="F45" s="227" t="s">
        <v>136</v>
      </c>
      <c r="G45" s="228"/>
      <c r="H45" s="228"/>
      <c r="I45" s="228"/>
      <c r="J45" s="228"/>
      <c r="K45" s="228"/>
      <c r="L45" s="229">
        <v>59.93</v>
      </c>
      <c r="M45" s="230"/>
      <c r="N45" s="230"/>
      <c r="O45" s="230"/>
      <c r="P45" s="230"/>
      <c r="Q45" s="230"/>
      <c r="R45" s="229">
        <v>59.96</v>
      </c>
      <c r="S45" s="230"/>
      <c r="T45" s="230"/>
      <c r="U45" s="230"/>
      <c r="V45" s="230"/>
      <c r="W45" s="230"/>
      <c r="X45" s="231">
        <f>(L45+R45)/2</f>
        <v>59.945</v>
      </c>
      <c r="Y45" s="232"/>
      <c r="Z45" s="232"/>
      <c r="AA45" s="232"/>
      <c r="AB45" s="232"/>
      <c r="AC45" s="232"/>
      <c r="AD45" s="233">
        <v>0</v>
      </c>
      <c r="AE45" s="234"/>
      <c r="AF45" s="234"/>
      <c r="AG45" s="234"/>
      <c r="AH45" s="234"/>
      <c r="AI45" s="234"/>
      <c r="AJ45" s="241"/>
      <c r="AK45" s="242"/>
      <c r="AL45" s="242"/>
      <c r="AM45" s="242"/>
      <c r="AN45" s="242"/>
      <c r="AO45" s="243"/>
    </row>
    <row r="46" spans="1:41" s="87" customFormat="1" ht="14.1" customHeight="1">
      <c r="A46" s="94"/>
      <c r="B46" s="94"/>
      <c r="C46" s="94"/>
      <c r="D46" s="94"/>
      <c r="E46" s="94"/>
      <c r="F46" s="93"/>
      <c r="G46" s="93"/>
      <c r="H46" s="93"/>
      <c r="I46" s="93"/>
      <c r="J46" s="93"/>
      <c r="K46" s="93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1"/>
      <c r="Y46" s="91"/>
      <c r="Z46" s="91"/>
      <c r="AA46" s="91"/>
      <c r="AB46" s="91"/>
      <c r="AC46" s="91"/>
      <c r="AD46" s="90"/>
      <c r="AE46" s="90"/>
      <c r="AF46" s="90"/>
      <c r="AG46" s="90"/>
      <c r="AH46" s="90"/>
      <c r="AI46" s="90"/>
      <c r="AJ46" s="89"/>
      <c r="AK46" s="89"/>
      <c r="AL46" s="89"/>
      <c r="AM46" s="89"/>
      <c r="AN46" s="89"/>
      <c r="AO46" s="89"/>
    </row>
    <row r="47" spans="1:41" s="87" customFormat="1" ht="14.1" customHeight="1">
      <c r="A47" s="94"/>
      <c r="B47" s="94"/>
      <c r="C47" s="94"/>
      <c r="D47" s="94"/>
      <c r="E47" s="94"/>
      <c r="F47" s="93"/>
      <c r="G47" s="93"/>
      <c r="H47" s="93"/>
      <c r="I47" s="93"/>
      <c r="J47" s="93"/>
      <c r="K47" s="93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1"/>
      <c r="Y47" s="91"/>
      <c r="Z47" s="91"/>
      <c r="AA47" s="91"/>
      <c r="AB47" s="91"/>
      <c r="AC47" s="91"/>
      <c r="AD47" s="90"/>
      <c r="AE47" s="90"/>
      <c r="AF47" s="90"/>
      <c r="AG47" s="90"/>
      <c r="AH47" s="90"/>
      <c r="AI47" s="90"/>
      <c r="AJ47" s="89"/>
      <c r="AK47" s="89"/>
      <c r="AL47" s="89"/>
      <c r="AM47" s="89"/>
      <c r="AN47" s="89"/>
      <c r="AO47" s="89"/>
    </row>
    <row r="48" spans="1:41" s="87" customFormat="1" ht="14.1" customHeight="1">
      <c r="A48" s="126"/>
      <c r="B48" s="126"/>
      <c r="C48" s="126"/>
      <c r="D48" s="126"/>
      <c r="E48" s="126"/>
      <c r="F48" s="93"/>
      <c r="G48" s="93"/>
      <c r="H48" s="93"/>
      <c r="I48" s="93"/>
      <c r="J48" s="93"/>
      <c r="K48" s="93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1"/>
      <c r="Y48" s="91"/>
      <c r="Z48" s="91"/>
      <c r="AA48" s="91"/>
      <c r="AB48" s="91"/>
      <c r="AC48" s="91"/>
      <c r="AD48" s="90"/>
      <c r="AE48" s="90"/>
      <c r="AF48" s="90"/>
      <c r="AG48" s="90"/>
      <c r="AH48" s="90"/>
      <c r="AI48" s="90"/>
      <c r="AJ48" s="125"/>
      <c r="AK48" s="125"/>
      <c r="AL48" s="125"/>
      <c r="AM48" s="125"/>
      <c r="AN48" s="125"/>
      <c r="AO48" s="125"/>
    </row>
    <row r="49" spans="1:41" s="87" customFormat="1" ht="14.1" customHeight="1">
      <c r="A49" s="130"/>
      <c r="B49" s="130"/>
      <c r="C49" s="130"/>
      <c r="D49" s="130"/>
      <c r="E49" s="130"/>
      <c r="F49" s="93"/>
      <c r="G49" s="93"/>
      <c r="H49" s="93"/>
      <c r="I49" s="93"/>
      <c r="J49" s="93"/>
      <c r="K49" s="93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1"/>
      <c r="Y49" s="91"/>
      <c r="Z49" s="91"/>
      <c r="AA49" s="91"/>
      <c r="AB49" s="91"/>
      <c r="AC49" s="91"/>
      <c r="AD49" s="90"/>
      <c r="AE49" s="90"/>
      <c r="AF49" s="90"/>
      <c r="AG49" s="90"/>
      <c r="AH49" s="90"/>
      <c r="AI49" s="90"/>
      <c r="AJ49" s="129"/>
      <c r="AK49" s="129"/>
      <c r="AL49" s="129"/>
      <c r="AM49" s="129"/>
      <c r="AN49" s="129"/>
      <c r="AO49" s="129"/>
    </row>
    <row r="50" spans="1:41" s="87" customFormat="1" ht="14.1" customHeight="1">
      <c r="A50" s="130"/>
      <c r="B50" s="130"/>
      <c r="C50" s="130"/>
      <c r="D50" s="130"/>
      <c r="E50" s="130"/>
      <c r="F50" s="93"/>
      <c r="G50" s="93"/>
      <c r="H50" s="93"/>
      <c r="I50" s="93"/>
      <c r="J50" s="93"/>
      <c r="K50" s="93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1"/>
      <c r="Y50" s="91"/>
      <c r="Z50" s="91"/>
      <c r="AA50" s="91"/>
      <c r="AB50" s="91"/>
      <c r="AC50" s="91"/>
      <c r="AD50" s="90"/>
      <c r="AE50" s="90"/>
      <c r="AF50" s="90"/>
      <c r="AG50" s="90"/>
      <c r="AH50" s="90"/>
      <c r="AI50" s="90"/>
      <c r="AJ50" s="129"/>
      <c r="AK50" s="129"/>
      <c r="AL50" s="129"/>
      <c r="AM50" s="129"/>
      <c r="AN50" s="129"/>
      <c r="AO50" s="129"/>
    </row>
    <row r="51" spans="1:41" ht="18.75" customHeight="1" thickBot="1">
      <c r="A51" s="15"/>
      <c r="B51" s="15"/>
      <c r="C51" s="86"/>
      <c r="D51" s="86"/>
      <c r="E51" s="86"/>
      <c r="F51" s="86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15"/>
      <c r="AI51" s="15"/>
      <c r="AJ51" s="15"/>
      <c r="AK51" s="15"/>
      <c r="AL51" s="15"/>
      <c r="AM51" s="15"/>
      <c r="AN51" s="15"/>
      <c r="AO51" s="15"/>
    </row>
    <row r="52" spans="1:41" s="83" customFormat="1" ht="21.75" customHeight="1">
      <c r="A52" s="84" t="s">
        <v>135</v>
      </c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 t="s">
        <v>134</v>
      </c>
      <c r="M52" s="82"/>
      <c r="N52" s="84"/>
      <c r="O52" s="84"/>
      <c r="P52" s="84"/>
      <c r="Q52" s="84"/>
      <c r="R52" s="84"/>
      <c r="S52" s="84"/>
      <c r="T52" s="84"/>
      <c r="U52" s="84"/>
      <c r="V52" s="84" t="s">
        <v>133</v>
      </c>
      <c r="W52" s="84"/>
      <c r="X52" s="84"/>
      <c r="Y52" s="84"/>
      <c r="Z52" s="84"/>
      <c r="AA52" s="116" t="s">
        <v>205</v>
      </c>
      <c r="AB52" s="84"/>
      <c r="AC52" s="84"/>
      <c r="AD52" s="84"/>
      <c r="AE52" s="84"/>
      <c r="AF52" s="84" t="s">
        <v>132</v>
      </c>
      <c r="AG52" s="2"/>
      <c r="AH52" s="2"/>
      <c r="AI52" s="84"/>
      <c r="AJ52" s="2"/>
      <c r="AK52" s="116" t="s">
        <v>205</v>
      </c>
      <c r="AL52" s="2"/>
      <c r="AM52" s="2"/>
      <c r="AN52" s="2"/>
      <c r="AO52" s="2"/>
    </row>
    <row r="54" spans="1:41">
      <c r="AF54" s="116" t="s">
        <v>205</v>
      </c>
      <c r="AG54" s="82"/>
      <c r="AH54" s="82"/>
      <c r="AI54" s="82"/>
      <c r="AJ54" s="82"/>
      <c r="AK54" s="82"/>
      <c r="AL54" s="82"/>
      <c r="AM54" s="82"/>
      <c r="AN54" s="82"/>
      <c r="AO54" s="81"/>
    </row>
    <row r="56" spans="1:41">
      <c r="B56" s="80" t="s">
        <v>131</v>
      </c>
      <c r="C56" s="80"/>
      <c r="D56" s="80"/>
      <c r="E56" s="80"/>
      <c r="F56" s="80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41">
      <c r="B57" s="80"/>
      <c r="C57" s="79" t="s">
        <v>130</v>
      </c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1:41" ht="15" thickBot="1">
      <c r="B58" s="15"/>
      <c r="C58" s="78" t="s">
        <v>129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</row>
    <row r="60" spans="1:41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</row>
    <row r="61" spans="1:41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</row>
    <row r="62" spans="1:4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</row>
    <row r="63" spans="1:4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</row>
    <row r="64" spans="1:41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</row>
    <row r="65" spans="2:24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 spans="2:24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</row>
    <row r="67" spans="2:24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</row>
    <row r="68" spans="2:24" ht="14.25" customHeight="1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</row>
    <row r="69" spans="2:24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</row>
    <row r="70" spans="2:24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</row>
    <row r="71" spans="2:24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</row>
    <row r="73" spans="2:24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2:24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2:2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2:2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2:24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2:24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2:24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2:24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2:24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2:24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2:24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2:24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</sheetData>
  <mergeCells count="252">
    <mergeCell ref="AL22:AO28"/>
    <mergeCell ref="E26:H26"/>
    <mergeCell ref="I28:L28"/>
    <mergeCell ref="M28:P28"/>
    <mergeCell ref="Q28:T28"/>
    <mergeCell ref="U28:Y28"/>
    <mergeCell ref="Z28:AE28"/>
    <mergeCell ref="AF28:AK28"/>
    <mergeCell ref="I26:L26"/>
    <mergeCell ref="M26:P26"/>
    <mergeCell ref="Q26:T26"/>
    <mergeCell ref="U26:Y26"/>
    <mergeCell ref="E27:H27"/>
    <mergeCell ref="I27:L27"/>
    <mergeCell ref="M27:P27"/>
    <mergeCell ref="Q27:T27"/>
    <mergeCell ref="U27:Y27"/>
    <mergeCell ref="H1:AH1"/>
    <mergeCell ref="A3:AO3"/>
    <mergeCell ref="A4:F4"/>
    <mergeCell ref="G4:T4"/>
    <mergeCell ref="U4:AF4"/>
    <mergeCell ref="AG4:AO4"/>
    <mergeCell ref="A5:F5"/>
    <mergeCell ref="G5:T5"/>
    <mergeCell ref="U5:AC5"/>
    <mergeCell ref="AD5:AO5"/>
    <mergeCell ref="A6:F6"/>
    <mergeCell ref="G6:J6"/>
    <mergeCell ref="K6:T6"/>
    <mergeCell ref="U6:AC6"/>
    <mergeCell ref="AD6:AO6"/>
    <mergeCell ref="A7:F7"/>
    <mergeCell ref="G7:T7"/>
    <mergeCell ref="U7:AC7"/>
    <mergeCell ref="AD7:AO7"/>
    <mergeCell ref="A8:F8"/>
    <mergeCell ref="G8:T8"/>
    <mergeCell ref="U8:AC9"/>
    <mergeCell ref="AD8:AO9"/>
    <mergeCell ref="A9:F9"/>
    <mergeCell ref="G9:T9"/>
    <mergeCell ref="A10:F10"/>
    <mergeCell ref="G10:T10"/>
    <mergeCell ref="U10:AC10"/>
    <mergeCell ref="AD10:AK10"/>
    <mergeCell ref="AL10:AO10"/>
    <mergeCell ref="A11:F11"/>
    <mergeCell ref="G11:T11"/>
    <mergeCell ref="U11:AC11"/>
    <mergeCell ref="AD11:AO11"/>
    <mergeCell ref="A12:F12"/>
    <mergeCell ref="G12:T12"/>
    <mergeCell ref="U12:Z12"/>
    <mergeCell ref="AD12:AL12"/>
    <mergeCell ref="B14:H14"/>
    <mergeCell ref="A16:D17"/>
    <mergeCell ref="E16:H16"/>
    <mergeCell ref="I16:L16"/>
    <mergeCell ref="M16:T16"/>
    <mergeCell ref="U16:Y16"/>
    <mergeCell ref="Z16:AE16"/>
    <mergeCell ref="AF16:AK16"/>
    <mergeCell ref="AL16:AO17"/>
    <mergeCell ref="E17:H17"/>
    <mergeCell ref="I17:L17"/>
    <mergeCell ref="M17:T17"/>
    <mergeCell ref="U17:Y17"/>
    <mergeCell ref="Z17:AE17"/>
    <mergeCell ref="AF17:AK17"/>
    <mergeCell ref="AL18:AO21"/>
    <mergeCell ref="AF21:AK21"/>
    <mergeCell ref="E19:H19"/>
    <mergeCell ref="I19:L19"/>
    <mergeCell ref="M19:P19"/>
    <mergeCell ref="Q19:T19"/>
    <mergeCell ref="U19:Y19"/>
    <mergeCell ref="Z19:AE19"/>
    <mergeCell ref="AF19:AK19"/>
    <mergeCell ref="E21:H21"/>
    <mergeCell ref="I21:L21"/>
    <mergeCell ref="M21:P21"/>
    <mergeCell ref="Q21:T21"/>
    <mergeCell ref="U21:Y21"/>
    <mergeCell ref="Z21:AE21"/>
    <mergeCell ref="E20:H20"/>
    <mergeCell ref="AF26:AK26"/>
    <mergeCell ref="Z23:AE23"/>
    <mergeCell ref="AF23:AK23"/>
    <mergeCell ref="A18:D21"/>
    <mergeCell ref="E18:H18"/>
    <mergeCell ref="I18:L18"/>
    <mergeCell ref="M18:P18"/>
    <mergeCell ref="Q18:T18"/>
    <mergeCell ref="U18:Y18"/>
    <mergeCell ref="Z18:AE18"/>
    <mergeCell ref="AF18:AK18"/>
    <mergeCell ref="E22:H22"/>
    <mergeCell ref="I22:L22"/>
    <mergeCell ref="M22:P22"/>
    <mergeCell ref="Q22:T22"/>
    <mergeCell ref="U22:Y22"/>
    <mergeCell ref="Z22:AE22"/>
    <mergeCell ref="AF22:AK22"/>
    <mergeCell ref="AL30:AO32"/>
    <mergeCell ref="D31:G31"/>
    <mergeCell ref="H31:M31"/>
    <mergeCell ref="N31:Q31"/>
    <mergeCell ref="R31:T31"/>
    <mergeCell ref="U31:X31"/>
    <mergeCell ref="Y31:AD31"/>
    <mergeCell ref="AE31:AH31"/>
    <mergeCell ref="AI31:AK31"/>
    <mergeCell ref="D32:G32"/>
    <mergeCell ref="H32:M32"/>
    <mergeCell ref="N32:Q32"/>
    <mergeCell ref="R32:T32"/>
    <mergeCell ref="U32:X32"/>
    <mergeCell ref="Y32:AD32"/>
    <mergeCell ref="R38:T38"/>
    <mergeCell ref="AE32:AH32"/>
    <mergeCell ref="AI32:AK32"/>
    <mergeCell ref="AE34:AH34"/>
    <mergeCell ref="AI34:AK34"/>
    <mergeCell ref="AI36:AK36"/>
    <mergeCell ref="D37:G37"/>
    <mergeCell ref="H37:J37"/>
    <mergeCell ref="K37:M37"/>
    <mergeCell ref="N37:Q37"/>
    <mergeCell ref="R37:T37"/>
    <mergeCell ref="U37:X37"/>
    <mergeCell ref="Y37:AA37"/>
    <mergeCell ref="AE37:AH37"/>
    <mergeCell ref="AI37:AK37"/>
    <mergeCell ref="AE33:AH33"/>
    <mergeCell ref="H34:J34"/>
    <mergeCell ref="K34:M34"/>
    <mergeCell ref="N34:Q34"/>
    <mergeCell ref="R34:T34"/>
    <mergeCell ref="AB36:AD36"/>
    <mergeCell ref="AE36:AH36"/>
    <mergeCell ref="U34:X34"/>
    <mergeCell ref="Y34:AA34"/>
    <mergeCell ref="AB35:AD35"/>
    <mergeCell ref="AE35:AH35"/>
    <mergeCell ref="AI35:AK35"/>
    <mergeCell ref="Z27:AE27"/>
    <mergeCell ref="AF27:AK27"/>
    <mergeCell ref="A33:C34"/>
    <mergeCell ref="A35:C36"/>
    <mergeCell ref="D33:G33"/>
    <mergeCell ref="H33:J33"/>
    <mergeCell ref="K33:M33"/>
    <mergeCell ref="N33:Q33"/>
    <mergeCell ref="AB34:AD34"/>
    <mergeCell ref="R33:T33"/>
    <mergeCell ref="U33:X33"/>
    <mergeCell ref="Y33:AA33"/>
    <mergeCell ref="AI33:AK33"/>
    <mergeCell ref="AB33:AD33"/>
    <mergeCell ref="Y36:AA36"/>
    <mergeCell ref="A30:C32"/>
    <mergeCell ref="D30:T30"/>
    <mergeCell ref="U30:AK30"/>
    <mergeCell ref="A22:D28"/>
    <mergeCell ref="E28:H28"/>
    <mergeCell ref="Z26:AE26"/>
    <mergeCell ref="A40:E40"/>
    <mergeCell ref="F40:K40"/>
    <mergeCell ref="L40:W40"/>
    <mergeCell ref="X40:AC40"/>
    <mergeCell ref="AD40:AI40"/>
    <mergeCell ref="AJ40:AO40"/>
    <mergeCell ref="A37:C38"/>
    <mergeCell ref="A41:E41"/>
    <mergeCell ref="F41:K41"/>
    <mergeCell ref="L41:W41"/>
    <mergeCell ref="X41:AC41"/>
    <mergeCell ref="AD41:AI41"/>
    <mergeCell ref="AJ41:AO41"/>
    <mergeCell ref="AL33:AO38"/>
    <mergeCell ref="D38:G38"/>
    <mergeCell ref="H38:J38"/>
    <mergeCell ref="K38:M38"/>
    <mergeCell ref="N38:Q38"/>
    <mergeCell ref="D36:G36"/>
    <mergeCell ref="H36:J36"/>
    <mergeCell ref="K36:M36"/>
    <mergeCell ref="N36:Q36"/>
    <mergeCell ref="R36:T36"/>
    <mergeCell ref="U36:X36"/>
    <mergeCell ref="A42:E45"/>
    <mergeCell ref="F42:K42"/>
    <mergeCell ref="L42:Q42"/>
    <mergeCell ref="R42:W42"/>
    <mergeCell ref="X42:AC42"/>
    <mergeCell ref="AD42:AI42"/>
    <mergeCell ref="R44:W44"/>
    <mergeCell ref="X44:AC44"/>
    <mergeCell ref="AD44:AI44"/>
    <mergeCell ref="L43:Q43"/>
    <mergeCell ref="R43:W43"/>
    <mergeCell ref="X43:AC43"/>
    <mergeCell ref="AD43:AI43"/>
    <mergeCell ref="U23:Y23"/>
    <mergeCell ref="F44:K44"/>
    <mergeCell ref="L44:Q44"/>
    <mergeCell ref="F45:K45"/>
    <mergeCell ref="L45:Q45"/>
    <mergeCell ref="R45:W45"/>
    <mergeCell ref="X45:AC45"/>
    <mergeCell ref="AD45:AI45"/>
    <mergeCell ref="AJ42:AO45"/>
    <mergeCell ref="F43:K43"/>
    <mergeCell ref="D34:G34"/>
    <mergeCell ref="U38:X38"/>
    <mergeCell ref="Y38:AA38"/>
    <mergeCell ref="AB38:AD38"/>
    <mergeCell ref="AE38:AH38"/>
    <mergeCell ref="AI38:AK38"/>
    <mergeCell ref="AB37:AD37"/>
    <mergeCell ref="D35:G35"/>
    <mergeCell ref="H35:J35"/>
    <mergeCell ref="K35:M35"/>
    <mergeCell ref="N35:Q35"/>
    <mergeCell ref="R35:T35"/>
    <mergeCell ref="U35:X35"/>
    <mergeCell ref="Y35:AA35"/>
    <mergeCell ref="E25:H25"/>
    <mergeCell ref="I25:L25"/>
    <mergeCell ref="M25:P25"/>
    <mergeCell ref="Q25:T25"/>
    <mergeCell ref="U25:Y25"/>
    <mergeCell ref="Z25:AE25"/>
    <mergeCell ref="AF25:AK25"/>
    <mergeCell ref="I20:L20"/>
    <mergeCell ref="M20:P20"/>
    <mergeCell ref="Q20:T20"/>
    <mergeCell ref="U20:Y20"/>
    <mergeCell ref="Z20:AE20"/>
    <mergeCell ref="AF20:AK20"/>
    <mergeCell ref="E24:H24"/>
    <mergeCell ref="I24:L24"/>
    <mergeCell ref="M24:P24"/>
    <mergeCell ref="Q24:T24"/>
    <mergeCell ref="U24:Y24"/>
    <mergeCell ref="Z24:AE24"/>
    <mergeCell ref="AF24:AK24"/>
    <mergeCell ref="E23:H23"/>
    <mergeCell ref="I23:L23"/>
    <mergeCell ref="M23:P23"/>
    <mergeCell ref="Q23:T23"/>
  </mergeCells>
  <phoneticPr fontId="2" type="noConversion"/>
  <printOptions horizont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CS5050证书  (16)</vt:lpstr>
      <vt:lpstr>CS5050记录 (16)</vt:lpstr>
      <vt:lpstr>'CS5050记录 (16)'!Print_Area</vt:lpstr>
      <vt:lpstr>'CS5050证书  (16)'!Print_Area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2022-06-17T00:39:42Z</dcterms:modified>
</cp:coreProperties>
</file>