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showPivotChartFilter="1" defaultThemeVersion="124226"/>
  <bookViews>
    <workbookView xWindow="240" yWindow="105" windowWidth="14805" windowHeight="8010" tabRatio="656" activeTab="1"/>
  </bookViews>
  <sheets>
    <sheet name="dblp-vary query batch size" sheetId="7" r:id="rId1"/>
    <sheet name="dblp keyword set used" sheetId="10" r:id="rId2"/>
  </sheets>
  <definedNames>
    <definedName name="_xlnm.Print_Area" localSheetId="0">'dblp-vary query batch size'!$A$27:$G$62</definedName>
  </definedNames>
  <calcPr calcId="145621"/>
  <pivotCaches>
    <pivotCache cacheId="8" r:id="rId3"/>
  </pivotCaches>
</workbook>
</file>

<file path=xl/calcChain.xml><?xml version="1.0" encoding="utf-8"?>
<calcChain xmlns="http://schemas.openxmlformats.org/spreadsheetml/2006/main">
  <c r="I14" i="7" l="1"/>
  <c r="I13" i="7"/>
  <c r="I12" i="7"/>
  <c r="I11" i="7"/>
  <c r="I10" i="7"/>
  <c r="I9" i="7"/>
  <c r="I8" i="7"/>
  <c r="I7" i="7"/>
  <c r="I6" i="7"/>
  <c r="I5" i="7"/>
  <c r="I4" i="7"/>
  <c r="L14" i="7" l="1"/>
  <c r="J14" i="7"/>
  <c r="L12" i="7"/>
  <c r="J12" i="7"/>
  <c r="L11" i="7"/>
  <c r="J11" i="7"/>
  <c r="L10" i="7"/>
  <c r="J10" i="7"/>
  <c r="L8" i="7"/>
  <c r="J8" i="7"/>
  <c r="L7" i="7"/>
  <c r="J7" i="7"/>
  <c r="L6" i="7"/>
  <c r="J6" i="7"/>
  <c r="L4" i="7"/>
  <c r="J4" i="7"/>
  <c r="L3" i="7"/>
  <c r="J3" i="7"/>
  <c r="I3" i="7"/>
</calcChain>
</file>

<file path=xl/sharedStrings.xml><?xml version="1.0" encoding="utf-8"?>
<sst xmlns="http://schemas.openxmlformats.org/spreadsheetml/2006/main" count="122" uniqueCount="78">
  <si>
    <t>SE</t>
  </si>
  <si>
    <t>A1</t>
  </si>
  <si>
    <t>A2</t>
  </si>
  <si>
    <t>A3</t>
  </si>
  <si>
    <t>Algorithm</t>
  </si>
  <si>
    <t>Query Batch Size</t>
  </si>
  <si>
    <t>Column Labels</t>
  </si>
  <si>
    <t>Grand Total</t>
  </si>
  <si>
    <t>Row Labels</t>
  </si>
  <si>
    <t>advanced</t>
  </si>
  <si>
    <t>platform</t>
  </si>
  <si>
    <t>memory</t>
  </si>
  <si>
    <t>Average</t>
  </si>
  <si>
    <t>Standard Deviation</t>
  </si>
  <si>
    <t>Vary batch size</t>
  </si>
  <si>
    <t>Algorithm\Batch Size</t>
  </si>
  <si>
    <t>2. Standard Deviation</t>
  </si>
  <si>
    <t>time(s)</t>
  </si>
  <si>
    <t>Sample</t>
  </si>
  <si>
    <t>Sum of Average</t>
  </si>
  <si>
    <t>1. Average Processing Times</t>
  </si>
  <si>
    <t>Memory Usage(MB)</t>
  </si>
  <si>
    <t>Sum of Memory Usage(MB)</t>
  </si>
  <si>
    <t>agents</t>
  </si>
  <si>
    <t>business</t>
  </si>
  <si>
    <t>interface</t>
  </si>
  <si>
    <t>representation</t>
  </si>
  <si>
    <t>resource</t>
  </si>
  <si>
    <t>complexity</t>
  </si>
  <si>
    <t>methods</t>
  </si>
  <si>
    <t>digital</t>
  </si>
  <si>
    <t>graph</t>
  </si>
  <si>
    <t>fast</t>
  </si>
  <si>
    <t>notes</t>
  </si>
  <si>
    <t>automatic</t>
  </si>
  <si>
    <t>machine</t>
  </si>
  <si>
    <t>BA</t>
  </si>
  <si>
    <t>QA</t>
  </si>
  <si>
    <t>Short</t>
  </si>
  <si>
    <t>Share</t>
  </si>
  <si>
    <t>1 batch size 10</t>
  </si>
  <si>
    <t>k1</t>
  </si>
  <si>
    <t>k2</t>
  </si>
  <si>
    <t>k3</t>
  </si>
  <si>
    <t>k4</t>
  </si>
  <si>
    <t>k5</t>
  </si>
  <si>
    <t>L_k1</t>
  </si>
  <si>
    <t>L_k2</t>
  </si>
  <si>
    <t>L_k3</t>
  </si>
  <si>
    <t>L_k4</t>
  </si>
  <si>
    <t>L_k5</t>
  </si>
  <si>
    <t>performance</t>
  </si>
  <si>
    <t>learning</t>
  </si>
  <si>
    <t>research</t>
  </si>
  <si>
    <t>mining</t>
  </si>
  <si>
    <t>services</t>
  </si>
  <si>
    <t>middleware</t>
  </si>
  <si>
    <t>communication</t>
  </si>
  <si>
    <t>process</t>
  </si>
  <si>
    <t>transactions</t>
  </si>
  <si>
    <t>reference</t>
  </si>
  <si>
    <t>mathematical</t>
  </si>
  <si>
    <t>reliability</t>
  </si>
  <si>
    <t>collaborative</t>
  </si>
  <si>
    <t>traffic</t>
  </si>
  <si>
    <t>evolution</t>
  </si>
  <si>
    <t>functional</t>
  </si>
  <si>
    <t>visual</t>
  </si>
  <si>
    <t>performance,learning,research,machine,mining</t>
  </si>
  <si>
    <t>performance,business,research,notes,services</t>
  </si>
  <si>
    <t>performance,advanced,research,methods,complexity</t>
  </si>
  <si>
    <t>performance,platform,research,digital,graph</t>
  </si>
  <si>
    <t>performance,middleware,research,communication,automatic</t>
  </si>
  <si>
    <t>performance,process,research,transactions,reference</t>
  </si>
  <si>
    <t>performance,representation,research,resource,interface</t>
  </si>
  <si>
    <t>performance,agents,research,mathematical,reliability</t>
  </si>
  <si>
    <t>performance,collaborative,research,traffic,evolution</t>
  </si>
  <si>
    <t>performance,functional,research,visual,fast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</si>
</sst>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43" fontId="0" fillId="0" borderId="0" xfId="0" applyNumberFormat="1"/>
    <xf numFmtId="43" fontId="0" fillId="0" borderId="1" xfId="1" applyNumberFormat="1" applyFont="1" applyBorder="1"/>
    <xf numFmtId="2" fontId="0" fillId="0" borderId="1" xfId="0" applyNumberFormat="1" applyBorder="1"/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pivotSource>
    <c:name>[Experiment.xlsx]dblp-vary query batch size!PivotTable1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AU"/>
              <a:t>Processing Time (s)</a:t>
            </a:r>
          </a:p>
        </c:rich>
      </c:tx>
      <c:layout/>
      <c:overlay val="1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'dblp-vary query batch size'!$O$2:$O$3</c:f>
              <c:strCache>
                <c:ptCount val="1"/>
                <c:pt idx="0">
                  <c:v>BA</c:v>
                </c:pt>
              </c:strCache>
            </c:strRef>
          </c:tx>
          <c:invertIfNegative val="0"/>
          <c:cat>
            <c:strRef>
              <c:f>'dblp-vary query batch size'!$N$4:$N$7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</c:strCache>
            </c:strRef>
          </c:cat>
          <c:val>
            <c:numRef>
              <c:f>'dblp-vary query batch size'!$O$4:$O$7</c:f>
              <c:numCache>
                <c:formatCode>General</c:formatCode>
                <c:ptCount val="3"/>
                <c:pt idx="0">
                  <c:v>52.145000000000003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'dblp-vary query batch size'!$P$2:$P$3</c:f>
              <c:strCache>
                <c:ptCount val="1"/>
                <c:pt idx="0">
                  <c:v>QA</c:v>
                </c:pt>
              </c:strCache>
            </c:strRef>
          </c:tx>
          <c:invertIfNegative val="0"/>
          <c:cat>
            <c:strRef>
              <c:f>'dblp-vary query batch size'!$N$4:$N$7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</c:strCache>
            </c:strRef>
          </c:cat>
          <c:val>
            <c:numRef>
              <c:f>'dblp-vary query batch size'!$P$4:$P$7</c:f>
              <c:numCache>
                <c:formatCode>General</c:formatCode>
                <c:ptCount val="3"/>
                <c:pt idx="0">
                  <c:v>21.984999999999999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</c:ser>
        <c:ser>
          <c:idx val="2"/>
          <c:order val="2"/>
          <c:tx>
            <c:strRef>
              <c:f>'dblp-vary query batch size'!$Q$2:$Q$3</c:f>
              <c:strCache>
                <c:ptCount val="1"/>
                <c:pt idx="0">
                  <c:v>Short</c:v>
                </c:pt>
              </c:strCache>
            </c:strRef>
          </c:tx>
          <c:invertIfNegative val="0"/>
          <c:cat>
            <c:strRef>
              <c:f>'dblp-vary query batch size'!$N$4:$N$7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</c:strCache>
            </c:strRef>
          </c:cat>
          <c:val>
            <c:numRef>
              <c:f>'dblp-vary query batch size'!$Q$4:$Q$7</c:f>
              <c:numCache>
                <c:formatCode>General</c:formatCode>
                <c:ptCount val="3"/>
                <c:pt idx="0">
                  <c:v>14.625999999999999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</c:ser>
        <c:ser>
          <c:idx val="3"/>
          <c:order val="3"/>
          <c:tx>
            <c:strRef>
              <c:f>'dblp-vary query batch size'!$R$2:$R$3</c:f>
              <c:strCache>
                <c:ptCount val="1"/>
                <c:pt idx="0">
                  <c:v>Share</c:v>
                </c:pt>
              </c:strCache>
            </c:strRef>
          </c:tx>
          <c:invertIfNegative val="0"/>
          <c:cat>
            <c:strRef>
              <c:f>'dblp-vary query batch size'!$N$4:$N$7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</c:strCache>
            </c:strRef>
          </c:cat>
          <c:val>
            <c:numRef>
              <c:f>'dblp-vary query batch size'!$R$4:$R$7</c:f>
              <c:numCache>
                <c:formatCode>General</c:formatCode>
                <c:ptCount val="3"/>
                <c:pt idx="0">
                  <c:v>10.72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663616"/>
        <c:axId val="203669888"/>
      </c:barChart>
      <c:catAx>
        <c:axId val="20366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batch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3669888"/>
        <c:crosses val="autoZero"/>
        <c:auto val="1"/>
        <c:lblAlgn val="ctr"/>
        <c:lblOffset val="100"/>
        <c:noMultiLvlLbl val="0"/>
      </c:catAx>
      <c:valAx>
        <c:axId val="203669888"/>
        <c:scaling>
          <c:orientation val="minMax"/>
        </c:scaling>
        <c:delete val="0"/>
        <c:axPos val="l"/>
        <c:majorGridlines/>
        <c:numFmt formatCode="#,##0_);\(#,##0\)" sourceLinked="0"/>
        <c:majorTickMark val="out"/>
        <c:minorTickMark val="none"/>
        <c:tickLblPos val="nextTo"/>
        <c:crossAx val="203663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37</xdr:row>
      <xdr:rowOff>104775</xdr:rowOff>
    </xdr:from>
    <xdr:to>
      <xdr:col>5</xdr:col>
      <xdr:colOff>704850</xdr:colOff>
      <xdr:row>51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1032.717938078706" createdVersion="3" refreshedVersion="4" minRefreshableVersion="3" recordCount="12">
  <cacheSource type="worksheet">
    <worksheetSource ref="B2:L14" sheet="dblp-vary query batch size"/>
  </cacheSource>
  <cacheFields count="11">
    <cacheField name="Algorithm" numFmtId="0">
      <sharedItems count="10">
        <s v="BA"/>
        <s v="QA"/>
        <s v="Short"/>
        <s v="Share"/>
        <s v="SE" u="1"/>
        <s v="SE-I" u="1"/>
        <s v="A1" u="1"/>
        <s v="A3" u="1"/>
        <s v="A2" u="1"/>
        <s v="SE-II" u="1"/>
      </sharedItems>
    </cacheField>
    <cacheField name="Query Batch Size" numFmtId="0">
      <sharedItems containsSemiMixedTypes="0" containsString="0" containsNumber="1" containsInteger="1" minValue="5" maxValue="50" count="5">
        <n v="10"/>
        <n v="20"/>
        <n v="50"/>
        <n v="5" u="1"/>
        <n v="15" u="1"/>
      </sharedItems>
    </cacheField>
    <cacheField name="1" numFmtId="0">
      <sharedItems containsString="0" containsBlank="1" containsNumber="1" containsInteger="1" minValue="10720" maxValue="52145"/>
    </cacheField>
    <cacheField name="2" numFmtId="0">
      <sharedItems containsNonDate="0" containsString="0" containsBlank="1"/>
    </cacheField>
    <cacheField name="3" numFmtId="0">
      <sharedItems containsNonDate="0" containsString="0" containsBlank="1"/>
    </cacheField>
    <cacheField name="4" numFmtId="0">
      <sharedItems containsNonDate="0" containsString="0" containsBlank="1"/>
    </cacheField>
    <cacheField name="5" numFmtId="0">
      <sharedItems containsNonDate="0" containsString="0" containsBlank="1"/>
    </cacheField>
    <cacheField name="Average" numFmtId="43">
      <sharedItems containsMixedTypes="1" containsNumber="1" minValue="10.72" maxValue="52.145000000000003"/>
    </cacheField>
    <cacheField name="Standard Deviation" numFmtId="43">
      <sharedItems containsBlank="1"/>
    </cacheField>
    <cacheField name="memory" numFmtId="0">
      <sharedItems containsString="0" containsBlank="1" containsNumber="1" containsInteger="1" minValue="12502756" maxValue="46673540"/>
    </cacheField>
    <cacheField name="Memory Usage(MB)" numFmtId="43">
      <sharedItems containsString="0" containsBlank="1" containsNumber="1" minValue="11.923557281494141" maxValue="44.5113563537597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n v="52145"/>
    <m/>
    <m/>
    <m/>
    <m/>
    <n v="52.145000000000003"/>
    <e v="#DIV/0!"/>
    <n v="16841172"/>
    <n v="16.060993194580078"/>
  </r>
  <r>
    <x v="1"/>
    <x v="0"/>
    <n v="21985"/>
    <m/>
    <m/>
    <m/>
    <m/>
    <n v="21.984999999999999"/>
    <e v="#DIV/0!"/>
    <n v="12502756"/>
    <n v="11.923557281494141"/>
  </r>
  <r>
    <x v="2"/>
    <x v="0"/>
    <n v="14626"/>
    <m/>
    <m/>
    <m/>
    <m/>
    <n v="14.625999999999999"/>
    <m/>
    <m/>
    <m/>
  </r>
  <r>
    <x v="3"/>
    <x v="0"/>
    <n v="10720"/>
    <m/>
    <m/>
    <m/>
    <m/>
    <n v="10.72"/>
    <e v="#DIV/0!"/>
    <n v="12722184"/>
    <n v="12.132820129394531"/>
  </r>
  <r>
    <x v="0"/>
    <x v="1"/>
    <m/>
    <m/>
    <m/>
    <m/>
    <m/>
    <e v="#DIV/0!"/>
    <e v="#DIV/0!"/>
    <n v="33185100"/>
    <n v="31.647777557373047"/>
  </r>
  <r>
    <x v="1"/>
    <x v="1"/>
    <m/>
    <m/>
    <m/>
    <m/>
    <m/>
    <e v="#DIV/0!"/>
    <e v="#DIV/0!"/>
    <n v="24759932"/>
    <n v="23.612911224365234"/>
  </r>
  <r>
    <x v="2"/>
    <x v="1"/>
    <m/>
    <m/>
    <m/>
    <m/>
    <m/>
    <e v="#DIV/0!"/>
    <m/>
    <m/>
    <m/>
  </r>
  <r>
    <x v="3"/>
    <x v="1"/>
    <m/>
    <m/>
    <m/>
    <m/>
    <m/>
    <e v="#DIV/0!"/>
    <e v="#DIV/0!"/>
    <n v="25189554"/>
    <n v="24.02263069152832"/>
  </r>
  <r>
    <x v="0"/>
    <x v="2"/>
    <m/>
    <m/>
    <m/>
    <m/>
    <m/>
    <e v="#DIV/0!"/>
    <e v="#DIV/0!"/>
    <n v="46673540"/>
    <n v="44.511356353759766"/>
  </r>
  <r>
    <x v="1"/>
    <x v="2"/>
    <m/>
    <m/>
    <m/>
    <m/>
    <m/>
    <e v="#DIV/0!"/>
    <e v="#DIV/0!"/>
    <n v="35240390"/>
    <n v="33.607854843139648"/>
  </r>
  <r>
    <x v="2"/>
    <x v="2"/>
    <m/>
    <m/>
    <m/>
    <m/>
    <m/>
    <e v="#DIV/0!"/>
    <m/>
    <m/>
    <m/>
  </r>
  <r>
    <x v="3"/>
    <x v="2"/>
    <m/>
    <m/>
    <m/>
    <m/>
    <m/>
    <e v="#DIV/0!"/>
    <e v="#DIV/0!"/>
    <n v="35335764"/>
    <n v="33.6988105773925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chartFormat="1">
  <location ref="N14:S19" firstHeaderRow="1" firstDataRow="2" firstDataCol="1"/>
  <pivotFields count="11">
    <pivotField axis="axisCol" showAll="0">
      <items count="11">
        <item m="1" x="4"/>
        <item m="1" x="6"/>
        <item m="1" x="8"/>
        <item m="1" x="7"/>
        <item x="0"/>
        <item x="1"/>
        <item m="1" x="5"/>
        <item m="1" x="9"/>
        <item x="2"/>
        <item x="3"/>
        <item t="default"/>
      </items>
    </pivotField>
    <pivotField axis="axisRow" showAll="0">
      <items count="6">
        <item m="1" x="3"/>
        <item x="0"/>
        <item m="1" x="4"/>
        <item x="1"/>
        <item x="2"/>
        <item t="default"/>
      </items>
    </pivotField>
    <pivotField showAll="0"/>
    <pivotField showAll="0"/>
    <pivotField showAll="0"/>
    <pivotField showAll="0"/>
    <pivotField showAll="0"/>
    <pivotField numFmtId="43" showAll="0"/>
    <pivotField numFmtId="43" showAll="0"/>
    <pivotField showAll="0"/>
    <pivotField dataField="1" numFmtId="43" showAll="0"/>
  </pivotFields>
  <rowFields count="1">
    <field x="1"/>
  </rowFields>
  <rowItems count="4">
    <i>
      <x v="1"/>
    </i>
    <i>
      <x v="3"/>
    </i>
    <i>
      <x v="4"/>
    </i>
    <i t="grand">
      <x/>
    </i>
  </rowItems>
  <colFields count="1">
    <field x="0"/>
  </colFields>
  <colItems count="5">
    <i>
      <x v="4"/>
    </i>
    <i>
      <x v="5"/>
    </i>
    <i>
      <x v="8"/>
    </i>
    <i>
      <x v="9"/>
    </i>
    <i t="grand">
      <x/>
    </i>
  </colItems>
  <dataFields count="1">
    <dataField name="Sum of Memory Usage(MB)" fld="10" baseField="0" baseItem="0"/>
  </dataFields>
  <chartFormats count="12">
    <chartFormat chart="0" format="0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chartFormat="1">
  <location ref="N2:S7" firstHeaderRow="1" firstDataRow="2" firstDataCol="1"/>
  <pivotFields count="11">
    <pivotField axis="axisCol" showAll="0">
      <items count="11">
        <item x="0"/>
        <item x="1"/>
        <item m="1" x="4"/>
        <item m="1" x="6"/>
        <item m="1" x="8"/>
        <item m="1" x="7"/>
        <item m="1" x="5"/>
        <item m="1" x="9"/>
        <item x="2"/>
        <item x="3"/>
        <item t="default"/>
      </items>
    </pivotField>
    <pivotField axis="axisRow" showAll="0">
      <items count="6">
        <item m="1" x="3"/>
        <item x="0"/>
        <item m="1" x="4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numFmtId="43" showAll="0"/>
  </pivotFields>
  <rowFields count="1">
    <field x="1"/>
  </rowFields>
  <rowItems count="4">
    <i>
      <x v="1"/>
    </i>
    <i>
      <x v="3"/>
    </i>
    <i>
      <x v="4"/>
    </i>
    <i t="grand">
      <x/>
    </i>
  </rowItems>
  <colFields count="1">
    <field x="0"/>
  </colFields>
  <colItems count="5">
    <i>
      <x/>
    </i>
    <i>
      <x v="1"/>
    </i>
    <i>
      <x v="8"/>
    </i>
    <i>
      <x v="9"/>
    </i>
    <i t="grand">
      <x/>
    </i>
  </colItems>
  <dataFields count="1">
    <dataField name="Sum of Average" fld="7" baseField="0" baseItem="0"/>
  </dataFields>
  <chartFormats count="14">
    <chartFormat chart="0" format="0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S58"/>
  <sheetViews>
    <sheetView showGridLines="0" topLeftCell="A37" zoomScaleNormal="100" workbookViewId="0">
      <selection activeCell="J22" sqref="J22"/>
    </sheetView>
  </sheetViews>
  <sheetFormatPr defaultRowHeight="15" x14ac:dyDescent="0.25"/>
  <cols>
    <col min="1" max="1" width="3.5703125" customWidth="1"/>
    <col min="2" max="2" width="20.42578125" bestFit="1" customWidth="1"/>
    <col min="3" max="3" width="11.140625" customWidth="1"/>
    <col min="4" max="4" width="10" customWidth="1"/>
    <col min="5" max="5" width="11" customWidth="1"/>
    <col min="6" max="6" width="11.140625" customWidth="1"/>
    <col min="7" max="7" width="8.42578125" customWidth="1"/>
    <col min="8" max="9" width="14.28515625" customWidth="1"/>
    <col min="10" max="10" width="18.140625" bestFit="1" customWidth="1"/>
    <col min="11" max="11" width="18.140625" customWidth="1"/>
    <col min="12" max="12" width="20.85546875" customWidth="1"/>
    <col min="14" max="14" width="15" customWidth="1"/>
    <col min="15" max="15" width="16.140625" bestFit="1" customWidth="1"/>
    <col min="16" max="18" width="7.7109375" customWidth="1"/>
    <col min="19" max="19" width="11.28515625" customWidth="1"/>
    <col min="20" max="20" width="7" customWidth="1"/>
    <col min="21" max="21" width="6" customWidth="1"/>
    <col min="22" max="22" width="11.28515625" customWidth="1"/>
  </cols>
  <sheetData>
    <row r="1" spans="2:19" x14ac:dyDescent="0.25">
      <c r="D1" t="s">
        <v>18</v>
      </c>
    </row>
    <row r="2" spans="2:19" x14ac:dyDescent="0.25">
      <c r="B2" s="5" t="s">
        <v>4</v>
      </c>
      <c r="C2" s="5" t="s">
        <v>5</v>
      </c>
      <c r="D2" s="6">
        <v>1</v>
      </c>
      <c r="E2" s="6">
        <v>2</v>
      </c>
      <c r="F2" s="6">
        <v>3</v>
      </c>
      <c r="G2" s="6">
        <v>4</v>
      </c>
      <c r="H2" s="6">
        <v>5</v>
      </c>
      <c r="I2" s="6" t="s">
        <v>12</v>
      </c>
      <c r="J2" s="6" t="s">
        <v>13</v>
      </c>
      <c r="K2" s="6" t="s">
        <v>11</v>
      </c>
      <c r="L2" s="5" t="s">
        <v>21</v>
      </c>
      <c r="N2" s="1" t="s">
        <v>19</v>
      </c>
      <c r="O2" s="1" t="s">
        <v>6</v>
      </c>
    </row>
    <row r="3" spans="2:19" x14ac:dyDescent="0.25">
      <c r="B3" s="5" t="s">
        <v>36</v>
      </c>
      <c r="C3" s="5">
        <v>10</v>
      </c>
      <c r="D3" s="5">
        <v>52145</v>
      </c>
      <c r="E3" s="5"/>
      <c r="F3" s="5"/>
      <c r="G3" s="5"/>
      <c r="H3" s="5"/>
      <c r="I3" s="8">
        <f>AVERAGE(D3:H3)/1000</f>
        <v>52.145000000000003</v>
      </c>
      <c r="J3" s="8" t="e">
        <f>STDEV(D3:H3)/1000</f>
        <v>#DIV/0!</v>
      </c>
      <c r="K3" s="5">
        <v>16841172</v>
      </c>
      <c r="L3" s="8">
        <f>K3/1024/1024</f>
        <v>16.060993194580078</v>
      </c>
      <c r="N3" s="1" t="s">
        <v>8</v>
      </c>
      <c r="O3" t="s">
        <v>36</v>
      </c>
      <c r="P3" t="s">
        <v>37</v>
      </c>
      <c r="Q3" t="s">
        <v>38</v>
      </c>
      <c r="R3" t="s">
        <v>39</v>
      </c>
      <c r="S3" t="s">
        <v>7</v>
      </c>
    </row>
    <row r="4" spans="2:19" x14ac:dyDescent="0.25">
      <c r="B4" s="5" t="s">
        <v>37</v>
      </c>
      <c r="C4" s="5">
        <v>10</v>
      </c>
      <c r="D4" s="5">
        <v>21985</v>
      </c>
      <c r="E4" s="5"/>
      <c r="F4" s="5"/>
      <c r="G4" s="5"/>
      <c r="H4" s="5"/>
      <c r="I4" s="8">
        <f t="shared" ref="I4:I14" si="0">AVERAGE(D4:H4)/1000</f>
        <v>21.984999999999999</v>
      </c>
      <c r="J4" s="8" t="e">
        <f t="shared" ref="J4:J14" si="1">STDEV(D4:H4)/1000</f>
        <v>#DIV/0!</v>
      </c>
      <c r="K4" s="5">
        <v>12502756</v>
      </c>
      <c r="L4" s="8">
        <f t="shared" ref="L4:L14" si="2">K4/1024/1024</f>
        <v>11.923557281494141</v>
      </c>
      <c r="N4" s="3">
        <v>10</v>
      </c>
      <c r="O4" s="2">
        <v>52.145000000000003</v>
      </c>
      <c r="P4" s="2">
        <v>21.984999999999999</v>
      </c>
      <c r="Q4" s="2">
        <v>14.625999999999999</v>
      </c>
      <c r="R4" s="2">
        <v>10.72</v>
      </c>
      <c r="S4" s="2">
        <v>99.475999999999999</v>
      </c>
    </row>
    <row r="5" spans="2:19" x14ac:dyDescent="0.25">
      <c r="B5" s="5" t="s">
        <v>38</v>
      </c>
      <c r="C5" s="5">
        <v>10</v>
      </c>
      <c r="D5" s="5">
        <v>14626</v>
      </c>
      <c r="E5" s="5"/>
      <c r="F5" s="5"/>
      <c r="G5" s="5"/>
      <c r="H5" s="5"/>
      <c r="I5" s="8">
        <f t="shared" si="0"/>
        <v>14.625999999999999</v>
      </c>
      <c r="J5" s="8"/>
      <c r="K5" s="5"/>
      <c r="L5" s="8"/>
      <c r="N5" s="3">
        <v>20</v>
      </c>
      <c r="O5" s="2" t="e">
        <v>#DIV/0!</v>
      </c>
      <c r="P5" s="2" t="e">
        <v>#DIV/0!</v>
      </c>
      <c r="Q5" s="2" t="e">
        <v>#DIV/0!</v>
      </c>
      <c r="R5" s="2" t="e">
        <v>#DIV/0!</v>
      </c>
      <c r="S5" s="2" t="e">
        <v>#DIV/0!</v>
      </c>
    </row>
    <row r="6" spans="2:19" x14ac:dyDescent="0.25">
      <c r="B6" s="5" t="s">
        <v>39</v>
      </c>
      <c r="C6" s="5">
        <v>10</v>
      </c>
      <c r="D6" s="5">
        <v>10720</v>
      </c>
      <c r="E6" s="5"/>
      <c r="F6" s="5"/>
      <c r="G6" s="5"/>
      <c r="H6" s="5"/>
      <c r="I6" s="8">
        <f t="shared" si="0"/>
        <v>10.72</v>
      </c>
      <c r="J6" s="8" t="e">
        <f t="shared" si="1"/>
        <v>#DIV/0!</v>
      </c>
      <c r="K6" s="5">
        <v>12722184</v>
      </c>
      <c r="L6" s="8">
        <f t="shared" si="2"/>
        <v>12.132820129394531</v>
      </c>
      <c r="N6" s="3">
        <v>50</v>
      </c>
      <c r="O6" s="2" t="e">
        <v>#DIV/0!</v>
      </c>
      <c r="P6" s="2" t="e">
        <v>#DIV/0!</v>
      </c>
      <c r="Q6" s="2" t="e">
        <v>#DIV/0!</v>
      </c>
      <c r="R6" s="2" t="e">
        <v>#DIV/0!</v>
      </c>
      <c r="S6" s="2" t="e">
        <v>#DIV/0!</v>
      </c>
    </row>
    <row r="7" spans="2:19" x14ac:dyDescent="0.25">
      <c r="B7" s="5" t="s">
        <v>36</v>
      </c>
      <c r="C7" s="5">
        <v>20</v>
      </c>
      <c r="D7" s="5"/>
      <c r="E7" s="5"/>
      <c r="F7" s="5"/>
      <c r="G7" s="5"/>
      <c r="H7" s="5"/>
      <c r="I7" s="8" t="e">
        <f t="shared" si="0"/>
        <v>#DIV/0!</v>
      </c>
      <c r="J7" s="8" t="e">
        <f t="shared" si="1"/>
        <v>#DIV/0!</v>
      </c>
      <c r="K7" s="5">
        <v>33185100</v>
      </c>
      <c r="L7" s="8">
        <f t="shared" si="2"/>
        <v>31.647777557373047</v>
      </c>
      <c r="N7" s="3" t="s">
        <v>7</v>
      </c>
      <c r="O7" s="2" t="e">
        <v>#DIV/0!</v>
      </c>
      <c r="P7" s="2" t="e">
        <v>#DIV/0!</v>
      </c>
      <c r="Q7" s="2" t="e">
        <v>#DIV/0!</v>
      </c>
      <c r="R7" s="2" t="e">
        <v>#DIV/0!</v>
      </c>
      <c r="S7" s="2" t="e">
        <v>#DIV/0!</v>
      </c>
    </row>
    <row r="8" spans="2:19" x14ac:dyDescent="0.25">
      <c r="B8" s="5" t="s">
        <v>37</v>
      </c>
      <c r="C8" s="5">
        <v>20</v>
      </c>
      <c r="D8" s="5"/>
      <c r="E8" s="5"/>
      <c r="F8" s="5"/>
      <c r="G8" s="5"/>
      <c r="H8" s="5"/>
      <c r="I8" s="8" t="e">
        <f t="shared" si="0"/>
        <v>#DIV/0!</v>
      </c>
      <c r="J8" s="8" t="e">
        <f t="shared" si="1"/>
        <v>#DIV/0!</v>
      </c>
      <c r="K8" s="5">
        <v>24759932</v>
      </c>
      <c r="L8" s="8">
        <f t="shared" si="2"/>
        <v>23.612911224365234</v>
      </c>
    </row>
    <row r="9" spans="2:19" x14ac:dyDescent="0.25">
      <c r="B9" s="5" t="s">
        <v>38</v>
      </c>
      <c r="C9" s="5">
        <v>20</v>
      </c>
      <c r="D9" s="5"/>
      <c r="E9" s="5"/>
      <c r="F9" s="5"/>
      <c r="G9" s="5"/>
      <c r="H9" s="5"/>
      <c r="I9" s="8" t="e">
        <f t="shared" si="0"/>
        <v>#DIV/0!</v>
      </c>
      <c r="J9" s="8"/>
      <c r="K9" s="5"/>
      <c r="L9" s="8"/>
    </row>
    <row r="10" spans="2:19" x14ac:dyDescent="0.25">
      <c r="B10" s="5" t="s">
        <v>39</v>
      </c>
      <c r="C10" s="5">
        <v>20</v>
      </c>
      <c r="D10" s="5"/>
      <c r="E10" s="5"/>
      <c r="F10" s="5"/>
      <c r="G10" s="5"/>
      <c r="H10" s="5"/>
      <c r="I10" s="8" t="e">
        <f t="shared" si="0"/>
        <v>#DIV/0!</v>
      </c>
      <c r="J10" s="8" t="e">
        <f t="shared" si="1"/>
        <v>#DIV/0!</v>
      </c>
      <c r="K10" s="5">
        <v>25189554</v>
      </c>
      <c r="L10" s="8">
        <f t="shared" si="2"/>
        <v>24.02263069152832</v>
      </c>
    </row>
    <row r="11" spans="2:19" x14ac:dyDescent="0.25">
      <c r="B11" s="5" t="s">
        <v>36</v>
      </c>
      <c r="C11" s="5">
        <v>50</v>
      </c>
      <c r="D11" s="5"/>
      <c r="E11" s="5"/>
      <c r="F11" s="5"/>
      <c r="G11" s="5"/>
      <c r="H11" s="5"/>
      <c r="I11" s="8" t="e">
        <f t="shared" si="0"/>
        <v>#DIV/0!</v>
      </c>
      <c r="J11" s="8" t="e">
        <f t="shared" si="1"/>
        <v>#DIV/0!</v>
      </c>
      <c r="K11" s="5">
        <v>46673540</v>
      </c>
      <c r="L11" s="8">
        <f t="shared" si="2"/>
        <v>44.511356353759766</v>
      </c>
    </row>
    <row r="12" spans="2:19" x14ac:dyDescent="0.25">
      <c r="B12" s="5" t="s">
        <v>37</v>
      </c>
      <c r="C12" s="5">
        <v>50</v>
      </c>
      <c r="D12" s="5"/>
      <c r="E12" s="5"/>
      <c r="F12" s="5"/>
      <c r="G12" s="5"/>
      <c r="H12" s="5"/>
      <c r="I12" s="8" t="e">
        <f t="shared" si="0"/>
        <v>#DIV/0!</v>
      </c>
      <c r="J12" s="8" t="e">
        <f t="shared" si="1"/>
        <v>#DIV/0!</v>
      </c>
      <c r="K12" s="5">
        <v>35240390</v>
      </c>
      <c r="L12" s="8">
        <f t="shared" si="2"/>
        <v>33.607854843139648</v>
      </c>
    </row>
    <row r="13" spans="2:19" x14ac:dyDescent="0.25">
      <c r="B13" s="5" t="s">
        <v>38</v>
      </c>
      <c r="C13" s="5">
        <v>50</v>
      </c>
      <c r="D13" s="5"/>
      <c r="E13" s="5"/>
      <c r="F13" s="5"/>
      <c r="G13" s="5"/>
      <c r="H13" s="5"/>
      <c r="I13" s="8" t="e">
        <f t="shared" si="0"/>
        <v>#DIV/0!</v>
      </c>
      <c r="J13" s="8"/>
      <c r="K13" s="5"/>
      <c r="L13" s="8"/>
    </row>
    <row r="14" spans="2:19" x14ac:dyDescent="0.25">
      <c r="B14" s="5" t="s">
        <v>39</v>
      </c>
      <c r="C14" s="5">
        <v>50</v>
      </c>
      <c r="D14" s="5"/>
      <c r="E14" s="5"/>
      <c r="F14" s="5"/>
      <c r="G14" s="5"/>
      <c r="H14" s="5"/>
      <c r="I14" s="8" t="e">
        <f t="shared" si="0"/>
        <v>#DIV/0!</v>
      </c>
      <c r="J14" s="8" t="e">
        <f t="shared" si="1"/>
        <v>#DIV/0!</v>
      </c>
      <c r="K14" s="5">
        <v>35335764</v>
      </c>
      <c r="L14" s="8">
        <f t="shared" si="2"/>
        <v>33.698810577392578</v>
      </c>
      <c r="N14" s="1" t="s">
        <v>22</v>
      </c>
      <c r="O14" s="1" t="s">
        <v>6</v>
      </c>
    </row>
    <row r="15" spans="2:19" x14ac:dyDescent="0.25">
      <c r="N15" s="1" t="s">
        <v>8</v>
      </c>
      <c r="O15" t="s">
        <v>36</v>
      </c>
      <c r="P15" t="s">
        <v>37</v>
      </c>
      <c r="Q15" t="s">
        <v>38</v>
      </c>
      <c r="R15" t="s">
        <v>39</v>
      </c>
      <c r="S15" t="s">
        <v>7</v>
      </c>
    </row>
    <row r="16" spans="2:19" x14ac:dyDescent="0.25">
      <c r="N16" s="3">
        <v>10</v>
      </c>
      <c r="O16" s="2">
        <v>16.060993194580078</v>
      </c>
      <c r="P16" s="2">
        <v>11.923557281494141</v>
      </c>
      <c r="Q16" s="2"/>
      <c r="R16" s="2">
        <v>12.132820129394531</v>
      </c>
      <c r="S16" s="2">
        <v>40.11737060546875</v>
      </c>
    </row>
    <row r="17" spans="2:19" x14ac:dyDescent="0.25">
      <c r="N17" s="3">
        <v>20</v>
      </c>
      <c r="O17" s="2">
        <v>31.647777557373047</v>
      </c>
      <c r="P17" s="2">
        <v>23.612911224365234</v>
      </c>
      <c r="Q17" s="2"/>
      <c r="R17" s="2">
        <v>24.02263069152832</v>
      </c>
      <c r="S17" s="2">
        <v>79.283319473266602</v>
      </c>
    </row>
    <row r="18" spans="2:19" x14ac:dyDescent="0.25">
      <c r="N18" s="3">
        <v>50</v>
      </c>
      <c r="O18" s="2">
        <v>44.511356353759766</v>
      </c>
      <c r="P18" s="2">
        <v>33.607854843139648</v>
      </c>
      <c r="Q18" s="2"/>
      <c r="R18" s="2">
        <v>33.698810577392578</v>
      </c>
      <c r="S18" s="2">
        <v>111.81802177429199</v>
      </c>
    </row>
    <row r="19" spans="2:19" x14ac:dyDescent="0.25">
      <c r="N19" s="3" t="s">
        <v>7</v>
      </c>
      <c r="O19" s="2">
        <v>92.220127105712891</v>
      </c>
      <c r="P19" s="2">
        <v>69.144323348999023</v>
      </c>
      <c r="Q19" s="2"/>
      <c r="R19" s="2">
        <v>69.85426139831543</v>
      </c>
      <c r="S19" s="2">
        <v>231.21871185302734</v>
      </c>
    </row>
    <row r="24" spans="2:19" ht="18.75" x14ac:dyDescent="0.3">
      <c r="B24" s="4" t="s">
        <v>14</v>
      </c>
      <c r="D24" t="s">
        <v>17</v>
      </c>
    </row>
    <row r="26" spans="2:19" x14ac:dyDescent="0.25">
      <c r="B26" t="s">
        <v>20</v>
      </c>
    </row>
    <row r="27" spans="2:19" x14ac:dyDescent="0.25">
      <c r="B27" s="5" t="s">
        <v>15</v>
      </c>
      <c r="C27" s="6">
        <v>5</v>
      </c>
      <c r="D27" s="6">
        <v>10</v>
      </c>
      <c r="E27" s="6">
        <v>15</v>
      </c>
      <c r="F27" s="6">
        <v>20</v>
      </c>
    </row>
    <row r="28" spans="2:19" x14ac:dyDescent="0.25">
      <c r="B28" s="6" t="s">
        <v>0</v>
      </c>
      <c r="C28" s="8">
        <v>7.8138000000000005</v>
      </c>
      <c r="D28" s="9">
        <v>22.512599999999999</v>
      </c>
      <c r="E28" s="9">
        <v>42.963200000000001</v>
      </c>
      <c r="F28" s="9">
        <v>54.664499999999997</v>
      </c>
      <c r="H28" s="7"/>
    </row>
    <row r="29" spans="2:19" x14ac:dyDescent="0.25">
      <c r="B29" s="6" t="s">
        <v>1</v>
      </c>
      <c r="C29" s="8">
        <v>6.0068000000000001</v>
      </c>
      <c r="D29" s="9">
        <v>17.287800000000001</v>
      </c>
      <c r="E29" s="9">
        <v>30.287800000000001</v>
      </c>
      <c r="F29" s="9">
        <v>34.453499999999998</v>
      </c>
      <c r="H29" s="7"/>
    </row>
    <row r="30" spans="2:19" ht="9" customHeight="1" x14ac:dyDescent="0.25">
      <c r="B30" s="6" t="s">
        <v>2</v>
      </c>
      <c r="C30" s="8">
        <v>5.2166000000000006</v>
      </c>
      <c r="D30" s="9">
        <v>14.997200000000001</v>
      </c>
      <c r="E30" s="9">
        <v>26.525400000000001</v>
      </c>
      <c r="F30" s="9">
        <v>31.954000000000001</v>
      </c>
      <c r="H30" s="7"/>
    </row>
    <row r="31" spans="2:19" x14ac:dyDescent="0.25">
      <c r="B31" s="6" t="s">
        <v>3</v>
      </c>
      <c r="C31" s="8">
        <v>5.3070000000000004</v>
      </c>
      <c r="D31" s="9">
        <v>15.484399999999999</v>
      </c>
      <c r="E31" s="9">
        <v>27.0944</v>
      </c>
      <c r="F31" s="9">
        <v>33.063000000000002</v>
      </c>
      <c r="H31" s="7"/>
    </row>
    <row r="32" spans="2:19" x14ac:dyDescent="0.25">
      <c r="B32" t="s">
        <v>16</v>
      </c>
      <c r="H32" s="7"/>
    </row>
    <row r="33" spans="2:8" x14ac:dyDescent="0.25">
      <c r="B33" s="5" t="s">
        <v>15</v>
      </c>
      <c r="C33" s="6">
        <v>5</v>
      </c>
      <c r="D33" s="6">
        <v>10</v>
      </c>
      <c r="E33" s="6">
        <v>15</v>
      </c>
      <c r="F33" s="6">
        <v>20</v>
      </c>
      <c r="H33" s="7"/>
    </row>
    <row r="34" spans="2:8" x14ac:dyDescent="0.25">
      <c r="B34" s="6" t="s">
        <v>0</v>
      </c>
      <c r="C34" s="8">
        <v>2.1684125991148462</v>
      </c>
      <c r="D34" s="9">
        <v>3.8698443508751037</v>
      </c>
      <c r="E34" s="9">
        <v>15.196458179457469</v>
      </c>
      <c r="F34" s="9">
        <v>13.534730898691707</v>
      </c>
      <c r="H34" s="7"/>
    </row>
    <row r="35" spans="2:8" x14ac:dyDescent="0.25">
      <c r="B35" s="6" t="s">
        <v>1</v>
      </c>
      <c r="C35" s="8">
        <v>1.7651599644224891</v>
      </c>
      <c r="D35" s="9">
        <v>3.32634539697849</v>
      </c>
      <c r="E35" s="9">
        <v>7.3728747242849613</v>
      </c>
      <c r="F35" s="9">
        <v>5.8993918754393659</v>
      </c>
      <c r="H35" s="7"/>
    </row>
    <row r="36" spans="2:8" x14ac:dyDescent="0.25">
      <c r="B36" s="6" t="s">
        <v>2</v>
      </c>
      <c r="C36" s="8">
        <v>1.1539546351568579</v>
      </c>
      <c r="D36" s="9">
        <v>3.033064077793278</v>
      </c>
      <c r="E36" s="9">
        <v>5.6484250725312757</v>
      </c>
      <c r="F36" s="9">
        <v>4.8168113934427623</v>
      </c>
      <c r="H36" s="7"/>
    </row>
    <row r="37" spans="2:8" x14ac:dyDescent="0.25">
      <c r="B37" s="6" t="s">
        <v>3</v>
      </c>
      <c r="C37" s="8">
        <v>1.1461404800459674</v>
      </c>
      <c r="D37" s="9">
        <v>3.1048595459376278</v>
      </c>
      <c r="E37" s="9">
        <v>6.3525563200966548</v>
      </c>
      <c r="F37" s="9">
        <v>7.6904933521848911</v>
      </c>
      <c r="H37" s="7"/>
    </row>
    <row r="58" ht="6.75" customHeight="1" x14ac:dyDescent="0.25"/>
  </sheetData>
  <pageMargins left="0.7" right="0.7" top="0.75" bottom="0.75" header="0.3" footer="0.3"/>
  <pageSetup paperSize="9" scale="95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A15" sqref="A15"/>
    </sheetView>
  </sheetViews>
  <sheetFormatPr defaultRowHeight="15" x14ac:dyDescent="0.25"/>
  <cols>
    <col min="1" max="1" width="13.7109375" bestFit="1" customWidth="1"/>
    <col min="3" max="3" width="12.42578125" bestFit="1" customWidth="1"/>
    <col min="4" max="4" width="14.42578125" bestFit="1" customWidth="1"/>
    <col min="5" max="5" width="8.5703125" bestFit="1" customWidth="1"/>
    <col min="6" max="6" width="14.85546875" bestFit="1" customWidth="1"/>
    <col min="7" max="7" width="10.85546875" bestFit="1" customWidth="1"/>
  </cols>
  <sheetData>
    <row r="1" spans="1:13" x14ac:dyDescent="0.25">
      <c r="A1" t="s">
        <v>40</v>
      </c>
    </row>
    <row r="2" spans="1:13" x14ac:dyDescent="0.25">
      <c r="C2" s="10" t="s">
        <v>41</v>
      </c>
      <c r="D2" s="10" t="s">
        <v>42</v>
      </c>
      <c r="E2" s="10" t="s">
        <v>43</v>
      </c>
      <c r="F2" s="10" t="s">
        <v>44</v>
      </c>
      <c r="G2" s="10" t="s">
        <v>45</v>
      </c>
      <c r="I2" s="11" t="s">
        <v>46</v>
      </c>
      <c r="J2" s="11" t="s">
        <v>47</v>
      </c>
      <c r="K2" s="11" t="s">
        <v>48</v>
      </c>
      <c r="L2" s="11" t="s">
        <v>49</v>
      </c>
      <c r="M2" s="11" t="s">
        <v>50</v>
      </c>
    </row>
    <row r="3" spans="1:13" x14ac:dyDescent="0.25">
      <c r="B3" t="s">
        <v>68</v>
      </c>
      <c r="C3" t="s">
        <v>51</v>
      </c>
      <c r="D3" t="s">
        <v>52</v>
      </c>
      <c r="E3" t="s">
        <v>53</v>
      </c>
      <c r="F3" t="s">
        <v>35</v>
      </c>
      <c r="G3" t="s">
        <v>54</v>
      </c>
      <c r="I3">
        <v>42425</v>
      </c>
      <c r="J3">
        <v>50011</v>
      </c>
      <c r="K3">
        <v>34491</v>
      </c>
      <c r="L3">
        <v>17074</v>
      </c>
      <c r="M3">
        <v>15703</v>
      </c>
    </row>
    <row r="4" spans="1:13" x14ac:dyDescent="0.25">
      <c r="B4" t="s">
        <v>69</v>
      </c>
      <c r="C4" t="s">
        <v>51</v>
      </c>
      <c r="D4" t="s">
        <v>24</v>
      </c>
      <c r="E4" t="s">
        <v>53</v>
      </c>
      <c r="F4" t="s">
        <v>33</v>
      </c>
      <c r="G4" t="s">
        <v>55</v>
      </c>
      <c r="I4">
        <v>42425</v>
      </c>
      <c r="J4">
        <v>10637</v>
      </c>
      <c r="K4">
        <v>34491</v>
      </c>
      <c r="L4">
        <v>16220</v>
      </c>
      <c r="M4">
        <v>19125</v>
      </c>
    </row>
    <row r="5" spans="1:13" x14ac:dyDescent="0.25">
      <c r="B5" t="s">
        <v>70</v>
      </c>
      <c r="C5" t="s">
        <v>51</v>
      </c>
      <c r="D5" t="s">
        <v>9</v>
      </c>
      <c r="E5" t="s">
        <v>53</v>
      </c>
      <c r="F5" t="s">
        <v>29</v>
      </c>
      <c r="G5" t="s">
        <v>28</v>
      </c>
      <c r="I5">
        <v>42425</v>
      </c>
      <c r="J5">
        <v>6623</v>
      </c>
      <c r="K5">
        <v>34491</v>
      </c>
      <c r="L5">
        <v>20792</v>
      </c>
      <c r="M5">
        <v>20693</v>
      </c>
    </row>
    <row r="6" spans="1:13" x14ac:dyDescent="0.25">
      <c r="B6" t="s">
        <v>71</v>
      </c>
      <c r="C6" t="s">
        <v>51</v>
      </c>
      <c r="D6" t="s">
        <v>10</v>
      </c>
      <c r="E6" t="s">
        <v>53</v>
      </c>
      <c r="F6" s="12" t="s">
        <v>30</v>
      </c>
      <c r="G6" t="s">
        <v>31</v>
      </c>
      <c r="I6">
        <v>42425</v>
      </c>
      <c r="J6">
        <v>5907</v>
      </c>
      <c r="K6">
        <v>34491</v>
      </c>
      <c r="L6">
        <v>21290</v>
      </c>
      <c r="M6">
        <v>21376</v>
      </c>
    </row>
    <row r="7" spans="1:13" x14ac:dyDescent="0.25">
      <c r="B7" t="s">
        <v>72</v>
      </c>
      <c r="C7" t="s">
        <v>51</v>
      </c>
      <c r="D7" t="s">
        <v>56</v>
      </c>
      <c r="E7" t="s">
        <v>53</v>
      </c>
      <c r="F7" t="s">
        <v>57</v>
      </c>
      <c r="G7" t="s">
        <v>34</v>
      </c>
      <c r="I7">
        <v>42425</v>
      </c>
      <c r="J7">
        <v>4686</v>
      </c>
      <c r="K7">
        <v>34491</v>
      </c>
      <c r="L7">
        <v>22242</v>
      </c>
      <c r="M7">
        <v>17988</v>
      </c>
    </row>
    <row r="8" spans="1:13" x14ac:dyDescent="0.25">
      <c r="B8" t="s">
        <v>73</v>
      </c>
      <c r="C8" t="s">
        <v>51</v>
      </c>
      <c r="D8" t="s">
        <v>58</v>
      </c>
      <c r="E8" t="s">
        <v>53</v>
      </c>
      <c r="F8" t="s">
        <v>59</v>
      </c>
      <c r="G8" t="s">
        <v>60</v>
      </c>
      <c r="I8">
        <v>42425</v>
      </c>
      <c r="J8">
        <v>28267</v>
      </c>
      <c r="K8">
        <v>34491</v>
      </c>
      <c r="L8">
        <v>46434</v>
      </c>
      <c r="M8">
        <v>25818</v>
      </c>
    </row>
    <row r="9" spans="1:13" x14ac:dyDescent="0.25">
      <c r="B9" t="s">
        <v>74</v>
      </c>
      <c r="C9" t="s">
        <v>51</v>
      </c>
      <c r="D9" t="s">
        <v>26</v>
      </c>
      <c r="E9" t="s">
        <v>53</v>
      </c>
      <c r="F9" t="s">
        <v>27</v>
      </c>
      <c r="G9" t="s">
        <v>25</v>
      </c>
      <c r="I9">
        <v>42425</v>
      </c>
      <c r="J9">
        <v>10592</v>
      </c>
      <c r="K9">
        <v>34491</v>
      </c>
      <c r="L9">
        <v>10159</v>
      </c>
      <c r="M9">
        <v>10009</v>
      </c>
    </row>
    <row r="10" spans="1:13" x14ac:dyDescent="0.25">
      <c r="B10" t="s">
        <v>75</v>
      </c>
      <c r="C10" t="s">
        <v>51</v>
      </c>
      <c r="D10" t="s">
        <v>23</v>
      </c>
      <c r="E10" t="s">
        <v>53</v>
      </c>
      <c r="F10" t="s">
        <v>61</v>
      </c>
      <c r="G10" t="s">
        <v>62</v>
      </c>
      <c r="I10">
        <v>42425</v>
      </c>
      <c r="J10">
        <v>10303</v>
      </c>
      <c r="K10">
        <v>34491</v>
      </c>
      <c r="L10">
        <v>9463</v>
      </c>
      <c r="M10">
        <v>9005</v>
      </c>
    </row>
    <row r="11" spans="1:13" x14ac:dyDescent="0.25">
      <c r="B11" t="s">
        <v>76</v>
      </c>
      <c r="C11" t="s">
        <v>51</v>
      </c>
      <c r="D11" t="s">
        <v>63</v>
      </c>
      <c r="E11" t="s">
        <v>53</v>
      </c>
      <c r="F11" t="s">
        <v>64</v>
      </c>
      <c r="G11" t="s">
        <v>65</v>
      </c>
      <c r="I11">
        <v>42425</v>
      </c>
      <c r="J11">
        <v>9725</v>
      </c>
      <c r="K11">
        <v>34491</v>
      </c>
      <c r="L11">
        <v>8920</v>
      </c>
      <c r="M11">
        <v>8523</v>
      </c>
    </row>
    <row r="12" spans="1:13" x14ac:dyDescent="0.25">
      <c r="B12" t="s">
        <v>77</v>
      </c>
      <c r="C12" t="s">
        <v>51</v>
      </c>
      <c r="D12" t="s">
        <v>66</v>
      </c>
      <c r="E12" t="s">
        <v>53</v>
      </c>
      <c r="F12" t="s">
        <v>67</v>
      </c>
      <c r="G12" t="s">
        <v>32</v>
      </c>
      <c r="I12">
        <v>42425</v>
      </c>
      <c r="J12">
        <v>8577</v>
      </c>
      <c r="K12">
        <v>34491</v>
      </c>
      <c r="L12">
        <v>15675</v>
      </c>
      <c r="M12">
        <v>16220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dblp-vary query batch size</vt:lpstr>
      <vt:lpstr>dblp keyword set used</vt:lpstr>
      <vt:lpstr>'dblp-vary query batch size'!Print_Area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2012-05-04T05:34:48Z</dcterms:modified>
</cp:coreProperties>
</file>