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1"/>
  <workbookPr/>
  <mc:AlternateContent xmlns:mc="http://schemas.openxmlformats.org/markup-compatibility/2006">
    <mc:Choice Requires="x15">
      <x15ac:absPath xmlns:x15ac="http://schemas.microsoft.com/office/spreadsheetml/2010/11/ac" url="/Users/andrewm/Desktop/"/>
    </mc:Choice>
  </mc:AlternateContent>
  <xr:revisionPtr revIDLastSave="0" documentId="8_{3AE80312-57AF-44CE-8589-C4C86F46035A}" xr6:coauthVersionLast="47" xr6:coauthVersionMax="47" xr10:uidLastSave="{00000000-0000-0000-0000-000000000000}"/>
  <bookViews>
    <workbookView xWindow="680" yWindow="760" windowWidth="28040" windowHeight="16760" xr2:uid="{07CF8DD5-7C67-1444-A943-70A0DE4F3006}"/>
  </bookViews>
  <sheets>
    <sheet name="FY 25-26" sheetId="3" r:id="rId1"/>
    <sheet name="Roster 25-26" sheetId="4" r:id="rId2"/>
    <sheet name="VTF 25-26" sheetId="5" r:id="rId3"/>
    <sheet name="C2HFE " sheetId="6" r:id="rId4"/>
    <sheet name="FY 24-25" sheetId="1" r:id="rId5"/>
    <sheet name="Roster 24-25" sheetId="2"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5" l="1"/>
  <c r="F5" i="5" s="1"/>
  <c r="F6" i="5" s="1"/>
  <c r="F7" i="5" s="1"/>
  <c r="F8" i="5" s="1"/>
  <c r="F9" i="5" s="1"/>
  <c r="F10" i="5" s="1"/>
  <c r="F11" i="5" s="1"/>
  <c r="F12" i="5" s="1"/>
  <c r="F13" i="5" s="1"/>
  <c r="F14" i="5" s="1"/>
  <c r="F15" i="5" s="1"/>
  <c r="F16" i="5" s="1"/>
  <c r="F17" i="5" s="1"/>
  <c r="F18" i="5" s="1"/>
  <c r="F19" i="5" s="1"/>
  <c r="F20" i="5" s="1"/>
  <c r="F21" i="5" s="1"/>
  <c r="F22" i="5" s="1"/>
  <c r="F23" i="5" s="1"/>
  <c r="F24" i="5" s="1"/>
  <c r="F25" i="5" s="1"/>
  <c r="F4" i="3"/>
  <c r="F5" i="3" s="1"/>
  <c r="F6" i="3" s="1"/>
  <c r="F7" i="3" s="1"/>
  <c r="F8" i="3" s="1"/>
  <c r="F9" i="3" s="1"/>
  <c r="F11" i="3" s="1"/>
  <c r="F13" i="3" s="1"/>
  <c r="F14" i="3" s="1"/>
  <c r="F12" i="3" s="1"/>
  <c r="F10" i="3" s="1"/>
  <c r="F15" i="3" s="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E100" i="1"/>
  <c r="E50" i="1"/>
  <c r="E10" i="1"/>
  <c r="E21" i="1"/>
  <c r="F4" i="1"/>
  <c r="F5" i="1" s="1"/>
  <c r="F6" i="1" s="1"/>
  <c r="F7" i="1" s="1"/>
  <c r="F8" i="1" s="1"/>
  <c r="F9" i="1" s="1"/>
  <c r="F10" i="1" s="1"/>
  <c r="F11" i="1" s="1"/>
  <c r="F16" i="3" l="1"/>
  <c r="F17" i="3" s="1"/>
  <c r="F18" i="3" s="1"/>
  <c r="F19" i="3" s="1"/>
  <c r="F20" i="3" s="1"/>
  <c r="F21" i="3" s="1"/>
  <c r="F22" i="3" s="1"/>
  <c r="F23" i="3" s="1"/>
  <c r="F24" i="3" s="1"/>
  <c r="F25" i="3" s="1"/>
  <c r="F12" i="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l="1"/>
  <c r="F49" i="1" s="1"/>
  <c r="F50" i="1" s="1"/>
  <c r="F51" i="1" s="1"/>
  <c r="F52" i="1" s="1"/>
  <c r="F53" i="1" s="1"/>
  <c r="F54" i="1" s="1"/>
  <c r="F55" i="1" s="1"/>
  <c r="F56" i="1" s="1"/>
  <c r="F57" i="1" s="1"/>
  <c r="F58" i="1" s="1"/>
  <c r="F59" i="1" s="1"/>
  <c r="F60" i="1" s="1"/>
  <c r="F61" i="1" s="1"/>
  <c r="F62" i="1" s="1"/>
  <c r="F63" i="1" s="1"/>
  <c r="F64" i="1" s="1"/>
  <c r="F65" i="1" l="1"/>
  <c r="F66" i="1" l="1"/>
  <c r="F67" i="1" s="1"/>
  <c r="F68" i="1" s="1"/>
  <c r="F69" i="1" s="1"/>
  <c r="F7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tc={509784B8-065C-42CE-9652-950397C63CB2}</author>
  </authors>
  <commentList>
    <comment ref="E12" authorId="0" shapeId="0" xr:uid="{509784B8-065C-42CE-9652-950397C63CB2}">
      <text>
        <t>[Threaded comment]
Your version of Excel allows you to read this threaded comment; however, any edits to it will get removed if the file is opened in a newer version of Excel. Learn more: https://go.microsoft.com/fwlink/?linkid=870924
Comment:
    Processed as dues reimbursement</t>
      </text>
    </comment>
  </commentList>
</comments>
</file>

<file path=xl/sharedStrings.xml><?xml version="1.0" encoding="utf-8"?>
<sst xmlns="http://schemas.openxmlformats.org/spreadsheetml/2006/main" count="1604" uniqueCount="592">
  <si>
    <t>Account #</t>
  </si>
  <si>
    <t>Date</t>
  </si>
  <si>
    <t>Vendor</t>
  </si>
  <si>
    <t>Description</t>
  </si>
  <si>
    <t>Document #</t>
  </si>
  <si>
    <t>Amount</t>
  </si>
  <si>
    <t>Total</t>
  </si>
  <si>
    <t>Acct. #</t>
  </si>
  <si>
    <t>Reconciled</t>
  </si>
  <si>
    <t>Beginning balance</t>
  </si>
  <si>
    <t>fund balance 24-25</t>
  </si>
  <si>
    <t>Deposit</t>
  </si>
  <si>
    <t>allocation 04/25-06/25</t>
  </si>
  <si>
    <t>FJ080252</t>
  </si>
  <si>
    <t>0152</t>
  </si>
  <si>
    <t>X</t>
  </si>
  <si>
    <t>University  of Tennessee</t>
  </si>
  <si>
    <t>canceled check; P4584020</t>
  </si>
  <si>
    <t>C3241623</t>
  </si>
  <si>
    <t>*check needs to be reissued to another entity</t>
  </si>
  <si>
    <t>Kaitlin Ly</t>
  </si>
  <si>
    <t>Tournament entry fee from (3/1-3/2)</t>
  </si>
  <si>
    <t>P4658883</t>
  </si>
  <si>
    <t>Amazon</t>
  </si>
  <si>
    <t xml:space="preserve">Penn Tennis Balls </t>
  </si>
  <si>
    <t>ESTIMATE</t>
  </si>
  <si>
    <t>Maryland Club Tennis</t>
  </si>
  <si>
    <t>Spring Invitational Team Entry Fee</t>
  </si>
  <si>
    <t>EStimate</t>
  </si>
  <si>
    <t>BSN</t>
  </si>
  <si>
    <t>Team Uniforms</t>
  </si>
  <si>
    <t>ESTIMATe</t>
  </si>
  <si>
    <t xml:space="preserve">Dues </t>
  </si>
  <si>
    <t xml:space="preserve">Joshua Padgett (180) </t>
  </si>
  <si>
    <t>Fleet Services</t>
  </si>
  <si>
    <t>2x12 passenger van from 9/19-9/21 for travel to College Park, MD (227909, 227908)</t>
  </si>
  <si>
    <t xml:space="preserve">Allison Dusch (180) </t>
  </si>
  <si>
    <t>2x12 passenger van from 9/26-9/28 for travel to Charlottesville, VA (227985,227986)</t>
  </si>
  <si>
    <t>1x12 passanger van from 10/3-10/5 for travel to Boyds, MD (227907)</t>
  </si>
  <si>
    <t xml:space="preserve">Fall 2025 Roster </t>
  </si>
  <si>
    <t>Key</t>
  </si>
  <si>
    <t xml:space="preserve">Spring 2026 Roster </t>
  </si>
  <si>
    <t>Complete</t>
  </si>
  <si>
    <t xml:space="preserve">Last Name </t>
  </si>
  <si>
    <t>First Name</t>
  </si>
  <si>
    <t>VT Email</t>
  </si>
  <si>
    <t>IMLeagues</t>
  </si>
  <si>
    <t>Comments</t>
  </si>
  <si>
    <t>Not Complete</t>
  </si>
  <si>
    <t>Women's Team</t>
  </si>
  <si>
    <t>Aprahamian</t>
  </si>
  <si>
    <t>Sophie</t>
  </si>
  <si>
    <t>sophieaprahamian@vt.edu</t>
  </si>
  <si>
    <t>Bishop</t>
  </si>
  <si>
    <t>Kate</t>
  </si>
  <si>
    <t>katebishop892@vt.edu</t>
  </si>
  <si>
    <t>Blaylock</t>
  </si>
  <si>
    <t>Alex</t>
  </si>
  <si>
    <t>alb1512@vt.edu</t>
  </si>
  <si>
    <t>Carter</t>
  </si>
  <si>
    <t>Emma</t>
  </si>
  <si>
    <t>cemma07@vt.edu</t>
  </si>
  <si>
    <t>Casazza</t>
  </si>
  <si>
    <t>emmacasazza@vt.edu</t>
  </si>
  <si>
    <t>Dalton</t>
  </si>
  <si>
    <t>Ava</t>
  </si>
  <si>
    <t>adalton26@vt.edu</t>
  </si>
  <si>
    <t>Drum</t>
  </si>
  <si>
    <t>Caroline</t>
  </si>
  <si>
    <t>caroline07@vt.edu</t>
  </si>
  <si>
    <t>Dudgundi</t>
  </si>
  <si>
    <t>Twisha</t>
  </si>
  <si>
    <t>twishad22@vt.edu</t>
  </si>
  <si>
    <t>Dusch</t>
  </si>
  <si>
    <t>Ally</t>
  </si>
  <si>
    <t>allydusch@vt.edu</t>
  </si>
  <si>
    <t>Ferrer</t>
  </si>
  <si>
    <t>Javiera</t>
  </si>
  <si>
    <t>jferrer@vt.edu</t>
  </si>
  <si>
    <t>Fresina</t>
  </si>
  <si>
    <t>Mary</t>
  </si>
  <si>
    <t>maryfresina@vt.edu</t>
  </si>
  <si>
    <t>Garcia</t>
  </si>
  <si>
    <t>carolinegarcia@vt.edu</t>
  </si>
  <si>
    <t>Godaire</t>
  </si>
  <si>
    <t>alexgodaire@vt.edu</t>
  </si>
  <si>
    <t>Grothoff</t>
  </si>
  <si>
    <t>Casey</t>
  </si>
  <si>
    <t>cgrothoff03@vt.edu</t>
  </si>
  <si>
    <t>Jendra</t>
  </si>
  <si>
    <t>Katie</t>
  </si>
  <si>
    <t>jendrakatie@vt.edu</t>
  </si>
  <si>
    <t>Johnson</t>
  </si>
  <si>
    <t>Grace</t>
  </si>
  <si>
    <t>gracejohnson@vt.edu</t>
  </si>
  <si>
    <t>Jujjuru</t>
  </si>
  <si>
    <t>Vedha</t>
  </si>
  <si>
    <t>vedhajuj@vt.edu</t>
  </si>
  <si>
    <t>Kagan</t>
  </si>
  <si>
    <t>Kallie</t>
  </si>
  <si>
    <t>kalliekagan@vt.edu</t>
  </si>
  <si>
    <t>Kockaya</t>
  </si>
  <si>
    <t>Olivia</t>
  </si>
  <si>
    <t>oliviakockaya07@vt.edu</t>
  </si>
  <si>
    <t>Kurtz</t>
  </si>
  <si>
    <t>Kayla</t>
  </si>
  <si>
    <t>kaylak@vt.edu</t>
  </si>
  <si>
    <t>Lapp</t>
  </si>
  <si>
    <t>Juliette</t>
  </si>
  <si>
    <t>juliette25@vt.edu</t>
  </si>
  <si>
    <t>Med form pending review 9/19</t>
  </si>
  <si>
    <t>Laughton</t>
  </si>
  <si>
    <t>Liz</t>
  </si>
  <si>
    <t>elizabethl05@vt.edu</t>
  </si>
  <si>
    <t>Mackey</t>
  </si>
  <si>
    <t>Sarah</t>
  </si>
  <si>
    <t>sarahmackey12@vt.edu</t>
  </si>
  <si>
    <t>Nowak</t>
  </si>
  <si>
    <t>Lauren</t>
  </si>
  <si>
    <t>lpnowak14@vt.edu</t>
  </si>
  <si>
    <t>Pinonzek</t>
  </si>
  <si>
    <t>Melina</t>
  </si>
  <si>
    <t>melinap@vt.edu</t>
  </si>
  <si>
    <t>Porter</t>
  </si>
  <si>
    <t>Evie</t>
  </si>
  <si>
    <t>evieporter@vt.edu</t>
  </si>
  <si>
    <t>Ros</t>
  </si>
  <si>
    <t>Samantha</t>
  </si>
  <si>
    <t>samreneros@vt.edu</t>
  </si>
  <si>
    <t>Santa Rosa</t>
  </si>
  <si>
    <t>Isabella</t>
  </si>
  <si>
    <t>isabellas06@vt.edu</t>
  </si>
  <si>
    <t>Schaffernoth</t>
  </si>
  <si>
    <t>emmas1@vt.edu</t>
  </si>
  <si>
    <t>Staton</t>
  </si>
  <si>
    <t>Emily</t>
  </si>
  <si>
    <t>em22@vt.edu</t>
  </si>
  <si>
    <t>Tashie</t>
  </si>
  <si>
    <t>Maya</t>
  </si>
  <si>
    <t>mayatash@vt.edu</t>
  </si>
  <si>
    <t>Taylor</t>
  </si>
  <si>
    <t>Vanessa</t>
  </si>
  <si>
    <t>vanessat24@vt.edu</t>
  </si>
  <si>
    <t>Thomas</t>
  </si>
  <si>
    <t>Mia</t>
  </si>
  <si>
    <t>mthomas30@vt.edu</t>
  </si>
  <si>
    <t>Thorn</t>
  </si>
  <si>
    <t>Lekha</t>
  </si>
  <si>
    <t>lekhathorn@vt.edu</t>
  </si>
  <si>
    <t>Toone</t>
  </si>
  <si>
    <t>Ansleigh</t>
  </si>
  <si>
    <t>ansleightoone@vt.edu</t>
  </si>
  <si>
    <t>Not on IMLeagues 9/19</t>
  </si>
  <si>
    <t>Veltri</t>
  </si>
  <si>
    <t>sophiav04@vt.edu</t>
  </si>
  <si>
    <t>Waller</t>
  </si>
  <si>
    <t>Reece</t>
  </si>
  <si>
    <t>reecewaller@vt.edu</t>
  </si>
  <si>
    <t>Wheeler</t>
  </si>
  <si>
    <t>Julia</t>
  </si>
  <si>
    <t>jmwheeler06@vt.edu</t>
  </si>
  <si>
    <t>Med form pending review 9/18</t>
  </si>
  <si>
    <t>Whirrett</t>
  </si>
  <si>
    <t>Amelia</t>
  </si>
  <si>
    <t>agw122005@vt.edu</t>
  </si>
  <si>
    <t>Xie</t>
  </si>
  <si>
    <t>Ashley</t>
  </si>
  <si>
    <t>ashleyx24@vt.edu</t>
  </si>
  <si>
    <t>Men's Team</t>
  </si>
  <si>
    <t>Balcells</t>
  </si>
  <si>
    <t>Lucas</t>
  </si>
  <si>
    <t>lbalcells@vt.edu</t>
  </si>
  <si>
    <t>Bashir</t>
  </si>
  <si>
    <t>Aden</t>
  </si>
  <si>
    <t>adenbashir2003@vt.edu</t>
  </si>
  <si>
    <t>Baskaran</t>
  </si>
  <si>
    <t>Harisharan</t>
  </si>
  <si>
    <t>harisharanb@vt.edu</t>
  </si>
  <si>
    <t>International student, had to manually input State vehicles form, waiting on IT for help - Trey</t>
  </si>
  <si>
    <t>Belfort</t>
  </si>
  <si>
    <t>Diego</t>
  </si>
  <si>
    <t>dbelfort@vt.edu</t>
  </si>
  <si>
    <t>Bermudez Rincon</t>
  </si>
  <si>
    <t>Nico</t>
  </si>
  <si>
    <t>nbermudez03@vt.edu</t>
  </si>
  <si>
    <t>Brandon</t>
  </si>
  <si>
    <t>Alex(Yanik)</t>
  </si>
  <si>
    <t>alexb04@vt.edu</t>
  </si>
  <si>
    <t>Cattaneo</t>
  </si>
  <si>
    <t>Nicola</t>
  </si>
  <si>
    <t>ncd@vt.edu</t>
  </si>
  <si>
    <t>Cho</t>
  </si>
  <si>
    <t>David</t>
  </si>
  <si>
    <t>dcho112004@vt.edu</t>
  </si>
  <si>
    <t>Do</t>
  </si>
  <si>
    <t>Hieu</t>
  </si>
  <si>
    <t>hieud@vt.edu</t>
  </si>
  <si>
    <t>Duong</t>
  </si>
  <si>
    <t>Nam</t>
  </si>
  <si>
    <t>namd23@vt.edu</t>
  </si>
  <si>
    <t>Freeman</t>
  </si>
  <si>
    <t>Mitchell</t>
  </si>
  <si>
    <t>mitchellf22@vt.edu</t>
  </si>
  <si>
    <t>Frumin</t>
  </si>
  <si>
    <t>Cole(Nicholas)</t>
  </si>
  <si>
    <t>cfru07@vt.edu</t>
  </si>
  <si>
    <t>Álvaro</t>
  </si>
  <si>
    <t>alvarogd25@vt.edu</t>
  </si>
  <si>
    <t>Goings-Perrot</t>
  </si>
  <si>
    <t>Henry</t>
  </si>
  <si>
    <t>henrygp@vt.edu</t>
  </si>
  <si>
    <t>Goossens</t>
  </si>
  <si>
    <t>Nicolas</t>
  </si>
  <si>
    <t>nicolas04@vt.edu</t>
  </si>
  <si>
    <t>Harrington</t>
  </si>
  <si>
    <t>Vaughn</t>
  </si>
  <si>
    <t>vaughnh24@vt.edu</t>
  </si>
  <si>
    <t>Howell</t>
  </si>
  <si>
    <t>Luke</t>
  </si>
  <si>
    <t>lukeh06@vt.edu</t>
  </si>
  <si>
    <t>Iyer</t>
  </si>
  <si>
    <t>Gautam</t>
  </si>
  <si>
    <t>gautamiyer01@vt.edu</t>
  </si>
  <si>
    <t>Karikal</t>
  </si>
  <si>
    <t>Sanjay</t>
  </si>
  <si>
    <t>sanjayk@vt.edu</t>
  </si>
  <si>
    <t>Kelly</t>
  </si>
  <si>
    <t>Reed</t>
  </si>
  <si>
    <t>reedk22@vt.edu</t>
  </si>
  <si>
    <t>Ketha</t>
  </si>
  <si>
    <t>Parthiv</t>
  </si>
  <si>
    <t>kparthiv24@vt.edu</t>
  </si>
  <si>
    <t>Kim</t>
  </si>
  <si>
    <t>Andrew</t>
  </si>
  <si>
    <t>andrewk05@vt.edu</t>
  </si>
  <si>
    <t>Le</t>
  </si>
  <si>
    <t>Carson</t>
  </si>
  <si>
    <t>carsonl31@vt.edu</t>
  </si>
  <si>
    <t>Lerma</t>
  </si>
  <si>
    <t>Alejandro</t>
  </si>
  <si>
    <t>alejandrolerma@vt.edu</t>
  </si>
  <si>
    <t>Med form NOT STARTED 9/19</t>
  </si>
  <si>
    <t>Lin</t>
  </si>
  <si>
    <t>Sage</t>
  </si>
  <si>
    <t>sagelin27@vt.edu</t>
  </si>
  <si>
    <t>Lopez</t>
  </si>
  <si>
    <t>Rodrigo</t>
  </si>
  <si>
    <t>rodrigojlpz@vt.edu</t>
  </si>
  <si>
    <t>Not on IMLeagues 9/18</t>
  </si>
  <si>
    <t>Gus</t>
  </si>
  <si>
    <t>gusm5@vt.edu</t>
  </si>
  <si>
    <t>Nelson</t>
  </si>
  <si>
    <t>cartern29@vt.edu</t>
  </si>
  <si>
    <t>Nicol</t>
  </si>
  <si>
    <t>Connor</t>
  </si>
  <si>
    <t>nconnor04@vt.edu</t>
  </si>
  <si>
    <t>Padgett</t>
  </si>
  <si>
    <t>Joshua</t>
  </si>
  <si>
    <t>joshuapadgett26@vt.edu</t>
  </si>
  <si>
    <t>Pawnarkar</t>
  </si>
  <si>
    <t>Yash</t>
  </si>
  <si>
    <t>ashpaw@vt.edu</t>
  </si>
  <si>
    <t>Pradhan</t>
  </si>
  <si>
    <t>Rohit</t>
  </si>
  <si>
    <t>rohitp@vt.edu</t>
  </si>
  <si>
    <t>Ramvinayak</t>
  </si>
  <si>
    <t>Suryansh</t>
  </si>
  <si>
    <t>suryarv@vt.edu</t>
  </si>
  <si>
    <t>Rodriguez</t>
  </si>
  <si>
    <t>Enrique</t>
  </si>
  <si>
    <t>nicolasr@vt.edu</t>
  </si>
  <si>
    <t>Med form incomplete 9/19</t>
  </si>
  <si>
    <t>Stark</t>
  </si>
  <si>
    <t>Sean</t>
  </si>
  <si>
    <t>seans06@vt.edu</t>
  </si>
  <si>
    <t>Victory</t>
  </si>
  <si>
    <t>Austin</t>
  </si>
  <si>
    <t>victorya3@vt.edu</t>
  </si>
  <si>
    <t>Vishwakarma</t>
  </si>
  <si>
    <t>Sarthak</t>
  </si>
  <si>
    <t>sarthakv53@vt.edu</t>
  </si>
  <si>
    <t>Wang</t>
  </si>
  <si>
    <t>Larry</t>
  </si>
  <si>
    <t>larryw06@vt.edu</t>
  </si>
  <si>
    <t>Wenzel</t>
  </si>
  <si>
    <t>Pedro</t>
  </si>
  <si>
    <t>pedrowenzel@vt.edu</t>
  </si>
  <si>
    <t>Yoo</t>
  </si>
  <si>
    <t>Eric</t>
  </si>
  <si>
    <t>ericy@vt.edu</t>
  </si>
  <si>
    <t>Account #878091</t>
  </si>
  <si>
    <t xml:space="preserve">Reconciled </t>
  </si>
  <si>
    <t xml:space="preserve">Beginning Balance </t>
  </si>
  <si>
    <t>yashpaw@vt.edu</t>
  </si>
  <si>
    <t>88 percent</t>
  </si>
  <si>
    <t>97 perrcent with excused absenses</t>
  </si>
  <si>
    <t>Bermudez</t>
  </si>
  <si>
    <t>Cole</t>
  </si>
  <si>
    <t>Alvaro</t>
  </si>
  <si>
    <t>Elizabeth</t>
  </si>
  <si>
    <t>Jose</t>
  </si>
  <si>
    <t>Surya</t>
  </si>
  <si>
    <t>Santa</t>
  </si>
  <si>
    <t>Sophia</t>
  </si>
  <si>
    <t>fund balance 23-24</t>
  </si>
  <si>
    <t>Foundation Transfer</t>
  </si>
  <si>
    <t>Foundation Transfer Summer 2024</t>
  </si>
  <si>
    <t>allocation 04/24-6/24</t>
  </si>
  <si>
    <t>FJ077298</t>
  </si>
  <si>
    <t xml:space="preserve">Dicks Sporting Goods </t>
  </si>
  <si>
    <t xml:space="preserve">Tennis Balls </t>
  </si>
  <si>
    <t>AG-0915</t>
  </si>
  <si>
    <t>Towneplace Suites Fredericksburg</t>
  </si>
  <si>
    <t>2 rooms for trip to Fredericksburg 10/4-10/6</t>
  </si>
  <si>
    <t>JR-1015</t>
  </si>
  <si>
    <t>P4505353</t>
  </si>
  <si>
    <t>Days Inn by Wyndham</t>
  </si>
  <si>
    <t>4 rooms for trip to Charlotteseville from 9/20-9/22</t>
  </si>
  <si>
    <t>Holiday Inn and Suites Columbus</t>
  </si>
  <si>
    <t>4 rooms for trip to Columbus, OH from 9/27-9/29</t>
  </si>
  <si>
    <t>Maddie Oehler</t>
  </si>
  <si>
    <t>Bagels for home tournament (9/14)</t>
  </si>
  <si>
    <t>E1036489</t>
  </si>
  <si>
    <t>Dues</t>
  </si>
  <si>
    <t>Kallie Kagan ($180), Emma Schaffernoth ($360)</t>
  </si>
  <si>
    <t xml:space="preserve">Deposit </t>
  </si>
  <si>
    <t>Madeline Oehler ($500), Madeline Oehler ($470)</t>
  </si>
  <si>
    <t>Sophia Veltri ($180)</t>
  </si>
  <si>
    <t>USTA/Mid-Atlantic Foundation</t>
  </si>
  <si>
    <t>TOC Sectionals Entry Fee (1 Team)</t>
  </si>
  <si>
    <t>Yanik Brandon ($360)</t>
  </si>
  <si>
    <t xml:space="preserve">Emma Casazza (360) Ashley Xie (180) </t>
  </si>
  <si>
    <t>Club Tennis at UVA</t>
  </si>
  <si>
    <t>Entry Fee for UVA Tournament</t>
  </si>
  <si>
    <t>P4514841</t>
  </si>
  <si>
    <t>Emma Casaazza (676)</t>
  </si>
  <si>
    <t>2x12 pass van to Charlottesville (R133598, R133599)</t>
  </si>
  <si>
    <t>FJ077947</t>
  </si>
  <si>
    <t>#221998</t>
  </si>
  <si>
    <t>Luke Howell ($180), Austin Victory ($360)</t>
  </si>
  <si>
    <t>Rec Sports</t>
  </si>
  <si>
    <t>CPRO Certs</t>
  </si>
  <si>
    <t>P4512805</t>
  </si>
  <si>
    <t>CPR Certs for RMOs</t>
  </si>
  <si>
    <t>P4512804</t>
  </si>
  <si>
    <t>Alexandra Godaire (180)</t>
  </si>
  <si>
    <t>Allison Dusch (180)</t>
  </si>
  <si>
    <t xml:space="preserve">Hieu Do (180) Kayla Kurtz (360) Jose Lopez Perez (360) Kate Bishop (180) </t>
  </si>
  <si>
    <t xml:space="preserve">David Cho (360) Carson Le (180) </t>
  </si>
  <si>
    <t>2x12 pass van to Columbus Ohio (R133600, R133601)</t>
  </si>
  <si>
    <t>#221995-996</t>
  </si>
  <si>
    <t>Madeline Oehler ($260), Kaushik Narasimhan ($360), Alexandra Blaylock ($180), Casey Grothoff ($180), Parthiv Ketha ($180), Megan Gulian ($180), Tamara Barad Itzhaki ($360), Molli Heisler ($360), Andrew Kim ($360), Aban Gerayeli ($360), Sanlay Karikal ($360), Amelia Whirrett ($360), Nyliam Gazze ($180), Maya Tashie ($180), Eugene Lee ($180)</t>
  </si>
  <si>
    <t>Madeline Oehler ($400) Madeline Oehler ($200)</t>
  </si>
  <si>
    <t>Gracyn Redding ($180), Vera Gliga ($180), Gautam Iyer ($360), Kristopher Kadunce ($180), Vaughn Harrington ($260), Oen Shikimachi ($180), Caroline Garcia ($180), Jose Lerma Alanis ($180), Akshay Pappu ($360), Sage Lin ($360), Erik Lee ($180), Evie Porter ($180), Reece Waller ($180)</t>
  </si>
  <si>
    <t>Virginia Thompson (180), Amelia Augenstein (180), Benjamin Ha (180), Ansleigh Toone (180), Alexander Kammann (180)</t>
  </si>
  <si>
    <t xml:space="preserve">Lorenzo Silva (180) Juhnhou See (180) Viktor Viakin (360) Connor Nicol (180) </t>
  </si>
  <si>
    <t>Comfort Inn University</t>
  </si>
  <si>
    <t>2 rooms for trip to Fairfax from 10/11-10/13</t>
  </si>
  <si>
    <t xml:space="preserve">Elizabeth McCullough (180) </t>
  </si>
  <si>
    <t>2x12 pass van to Fredericksburg, VA (R133681, R133682)</t>
  </si>
  <si>
    <t>#222102-103</t>
  </si>
  <si>
    <t>Caroline Schottler ($185)</t>
  </si>
  <si>
    <t>Transfer</t>
  </si>
  <si>
    <t>missed Sept RMO meeting</t>
  </si>
  <si>
    <t>J1046635</t>
  </si>
  <si>
    <t>Michaela Koch (185)</t>
  </si>
  <si>
    <t>Sophia McAllister (180), Nicholas Bermudez Rincon (180)</t>
  </si>
  <si>
    <t>Yanik Brandon (180)</t>
  </si>
  <si>
    <t>Samantha Ros (180)</t>
  </si>
  <si>
    <t>1x12 pass van to Fairfax, VA (R133936)</t>
  </si>
  <si>
    <t>#222314</t>
  </si>
  <si>
    <t>Grace Johnson (180)</t>
  </si>
  <si>
    <t>Staybridge Suites</t>
  </si>
  <si>
    <t>Hotels for Maryland 10/25-10/27</t>
  </si>
  <si>
    <t>JR-1115</t>
  </si>
  <si>
    <t>Club Tennis at George Mason</t>
  </si>
  <si>
    <t>George Mason Tournament Entry Fee (10/11-10/13)</t>
  </si>
  <si>
    <t>P4526301</t>
  </si>
  <si>
    <t>UMD Tournament Entry Fee</t>
  </si>
  <si>
    <t>P4526303</t>
  </si>
  <si>
    <t>Evan Bernstine (370), Sophia Aprahamian (360)</t>
  </si>
  <si>
    <t>1x12 pass van to College Park, MD from 10/25-10/27 (R134345)</t>
  </si>
  <si>
    <t>FJ078205</t>
  </si>
  <si>
    <t>#222661</t>
  </si>
  <si>
    <t>Gus Mitchell ($230)</t>
  </si>
  <si>
    <t>Nicolas Goosens ($180)</t>
  </si>
  <si>
    <t>South Carolina Tennis Assocation</t>
  </si>
  <si>
    <t>SC State Championship Entry FEe</t>
  </si>
  <si>
    <t>Coastal Carolina University</t>
  </si>
  <si>
    <t>Entry Fee for Coastal Carolina Tournament</t>
  </si>
  <si>
    <t>allocation 07/24-09/24</t>
  </si>
  <si>
    <t>FJ077990</t>
  </si>
  <si>
    <t>Homewood Suites by Hilton Myrtle Beach</t>
  </si>
  <si>
    <t>2 rooms for trip to Myrtle Beach</t>
  </si>
  <si>
    <t>JR-1215</t>
  </si>
  <si>
    <t>Uniforms</t>
  </si>
  <si>
    <t>P4536373</t>
  </si>
  <si>
    <t>Penn Championship Tennis Balls</t>
  </si>
  <si>
    <t>P4535742</t>
  </si>
  <si>
    <t>2x12 pass van to Myrtle Beach, SC from 11/15-11/17 (R134346, R134347)</t>
  </si>
  <si>
    <t>#223103</t>
  </si>
  <si>
    <t>Sport Club Allocation- Fall 2024</t>
  </si>
  <si>
    <t>J1058576</t>
  </si>
  <si>
    <t>fuel for res #222661</t>
  </si>
  <si>
    <t>FJ078625</t>
  </si>
  <si>
    <t>allocation 10/24-12/24</t>
  </si>
  <si>
    <t>FJ078653</t>
  </si>
  <si>
    <t>Sarthak Vishwakarma (180)</t>
  </si>
  <si>
    <t>Joshua Padgett (180)</t>
  </si>
  <si>
    <t>Emma Casazza (290)</t>
  </si>
  <si>
    <t>Home2Suites by Hilton Charlottesville</t>
  </si>
  <si>
    <t>Hotels for UVA 2/28-3/2</t>
  </si>
  <si>
    <t>JR-0315</t>
  </si>
  <si>
    <t>Tru - by Hilton Knoxville north</t>
  </si>
  <si>
    <t>Hotels for UTK Tournament</t>
  </si>
  <si>
    <t xml:space="preserve">Reed Kelly (360) </t>
  </si>
  <si>
    <t>Holiday Inn Express</t>
  </si>
  <si>
    <t>Hotels for Bethlehem, GA</t>
  </si>
  <si>
    <t>JR-0415</t>
  </si>
  <si>
    <t>UTK Club Tennis</t>
  </si>
  <si>
    <t>Tournament Entry Fee</t>
  </si>
  <si>
    <t>P4584020</t>
  </si>
  <si>
    <t>Kate Bishop (180)</t>
  </si>
  <si>
    <t>Letizia Crociati ($180), Sophia Veltri ($180)</t>
  </si>
  <si>
    <t>Virginia Club Tennis</t>
  </si>
  <si>
    <t>Entry Fee for one Team</t>
  </si>
  <si>
    <t>P4584022</t>
  </si>
  <si>
    <t xml:space="preserve">Kallie Kagan (180) Vanessa Taylor (180) </t>
  </si>
  <si>
    <t>2x12 pass van to TN (R136324, R136325)</t>
  </si>
  <si>
    <t>FJ079109</t>
  </si>
  <si>
    <t>#224548-549</t>
  </si>
  <si>
    <t>1x12 pass Van to Charlottsville VA (R136497)</t>
  </si>
  <si>
    <t>#224706</t>
  </si>
  <si>
    <t>Residence Inn Bethesda Downtown</t>
  </si>
  <si>
    <t>Hotel for Georgetown</t>
  </si>
  <si>
    <t>Jose Lerma Alanis (180), Gracyn Redding (180)</t>
  </si>
  <si>
    <t xml:space="preserve">Ashley Xie (180) Juan Lua Llamas (180) Megan Gulian (180) </t>
  </si>
  <si>
    <t>Merch Order</t>
  </si>
  <si>
    <t>P4584053</t>
  </si>
  <si>
    <t>Casey Grothoff(180)</t>
  </si>
  <si>
    <t>Country Inn and Suites</t>
  </si>
  <si>
    <t>Hotel for Rome, GA</t>
  </si>
  <si>
    <t>Ansleight Toone (180), Parthiv Ketha (180), Hieu Do (180), Aileen Lee (180), Luke Howell (180), Carlos de la Fuente Gonzalex (180), Michaela Koch (180), Elizabeth McCullough (180), Samantha Ros (180), Emily Staton (180), Erik Lee (180), Vera Gliga (180), Caroline Garcia (180), Reece Waller (180), Evie Porter (180), Alexandra Blaylock (180)</t>
  </si>
  <si>
    <t>24 Cans of Tennis Balls</t>
  </si>
  <si>
    <t>P4583058</t>
  </si>
  <si>
    <t>UGA RecSports</t>
  </si>
  <si>
    <t>UGA Tournament Entry Fee</t>
  </si>
  <si>
    <t>P4590793</t>
  </si>
  <si>
    <t>Georgetown University - Club Tennis</t>
  </si>
  <si>
    <t>Georgetown University Entry Fee</t>
  </si>
  <si>
    <t>P4590792</t>
  </si>
  <si>
    <t>Carson Le (165), Vaughn Harrington (100), Caroline Schottler (190), Yanik Brandon (360), Gus Mitchell</t>
  </si>
  <si>
    <t xml:space="preserve">Alexander Kammann (180) Elizabeth laughton (360) Mitchell Freeman (180) Nyliam Gazze (180) Ava Dalton (180) Virginia Thompson (180) </t>
  </si>
  <si>
    <t>USTA Nationals</t>
  </si>
  <si>
    <t>Nationals Entry Fee</t>
  </si>
  <si>
    <t>AG-0415</t>
  </si>
  <si>
    <t>Johnhou See (180), Nicholas Bermudez Rincon (180)</t>
  </si>
  <si>
    <t>Maya Tashie (180)</t>
  </si>
  <si>
    <t>2x12 pass van to Athens, GA (R136455, R136456)</t>
  </si>
  <si>
    <t>FJ079332</t>
  </si>
  <si>
    <t>#224669-670; 225038</t>
  </si>
  <si>
    <t>2x12 pass van to Washington DC (R136643, R136644)</t>
  </si>
  <si>
    <t>#224840</t>
  </si>
  <si>
    <t xml:space="preserve">Sport Club Allocation - Spring 2025 </t>
  </si>
  <si>
    <t>J1069157</t>
  </si>
  <si>
    <t>Oen Shikimachi (180)</t>
  </si>
  <si>
    <t>Hampton Inn College Park</t>
  </si>
  <si>
    <t>Hotel rooms for College Park, MD</t>
  </si>
  <si>
    <t>Dicks Sporting Goods</t>
  </si>
  <si>
    <t>Tennis Balls</t>
  </si>
  <si>
    <t>1x12 pass van to CollegePark, MD (R137065)</t>
  </si>
  <si>
    <t>#225231</t>
  </si>
  <si>
    <t>Yanik Brandon ($340)</t>
  </si>
  <si>
    <t>1x12 pass van to Rome, GA (R134963)</t>
  </si>
  <si>
    <t>#223224</t>
  </si>
  <si>
    <t>Exper-Ts</t>
  </si>
  <si>
    <t>graduation stoles</t>
  </si>
  <si>
    <t xml:space="preserve">Foundation Transfer Mid Spring 2025 </t>
  </si>
  <si>
    <t>F0137767</t>
  </si>
  <si>
    <t>Tennis Balls for Alumni Tournament</t>
  </si>
  <si>
    <t>P4599929</t>
  </si>
  <si>
    <t xml:space="preserve">Madeline Oehler (1480) </t>
  </si>
  <si>
    <t>Treasurer of Virginia Tech</t>
  </si>
  <si>
    <t>Indoor Courts Usage at Burrows Tennis Center</t>
  </si>
  <si>
    <t>P4619022</t>
  </si>
  <si>
    <t>allocation 01/25-03/25</t>
  </si>
  <si>
    <t>FJ079321</t>
  </si>
  <si>
    <t>Austin Victory(115)</t>
  </si>
  <si>
    <t>Missed RMO meeting</t>
  </si>
  <si>
    <t>J1073776</t>
  </si>
  <si>
    <t xml:space="preserve">nationals registration </t>
  </si>
  <si>
    <t>F0139558</t>
  </si>
  <si>
    <t>Fall 2024 Roster</t>
  </si>
  <si>
    <t>Spring 2025 Roster</t>
  </si>
  <si>
    <t xml:space="preserve">Womens Team </t>
  </si>
  <si>
    <t>Womens Team</t>
  </si>
  <si>
    <t>Augenstein</t>
  </si>
  <si>
    <t>ameliaaugenstein@vt.edu</t>
  </si>
  <si>
    <t>Barad Itzhaki</t>
  </si>
  <si>
    <t>Tamara</t>
  </si>
  <si>
    <t>btamara@vt.edu</t>
  </si>
  <si>
    <t>Crociati</t>
  </si>
  <si>
    <t>Letizia</t>
  </si>
  <si>
    <t>letiziacrociati@vt.edu</t>
  </si>
  <si>
    <t>Gazze</t>
  </si>
  <si>
    <t>Nyliam</t>
  </si>
  <si>
    <t>nyliamg@vt.edu</t>
  </si>
  <si>
    <t>Gliga</t>
  </si>
  <si>
    <t>Vera</t>
  </si>
  <si>
    <t>verag21@vt.edu</t>
  </si>
  <si>
    <t>Alexandra</t>
  </si>
  <si>
    <t>Gulian</t>
  </si>
  <si>
    <t>Megan</t>
  </si>
  <si>
    <t>meganhg@vt.edu</t>
  </si>
  <si>
    <t>Heisler</t>
  </si>
  <si>
    <t>Molli</t>
  </si>
  <si>
    <t>mollikai5@vt.edu</t>
  </si>
  <si>
    <t>Koch</t>
  </si>
  <si>
    <t>Michaela</t>
  </si>
  <si>
    <t>michaelakoch2004@vt.edu</t>
  </si>
  <si>
    <t>McAllister</t>
  </si>
  <si>
    <t>sophiam1@vt.edu</t>
  </si>
  <si>
    <t>McCullough</t>
  </si>
  <si>
    <t>Lily (Elizabeth)</t>
  </si>
  <si>
    <t>lilymccullough@vt.edu</t>
  </si>
  <si>
    <t>Lee</t>
  </si>
  <si>
    <t>Aileen</t>
  </si>
  <si>
    <t>al932@vt.edu</t>
  </si>
  <si>
    <t>Lily</t>
  </si>
  <si>
    <t>Redding</t>
  </si>
  <si>
    <t>Gracyn</t>
  </si>
  <si>
    <t>gracynredding@vt.edu</t>
  </si>
  <si>
    <t>Oehler</t>
  </si>
  <si>
    <t>Maddie</t>
  </si>
  <si>
    <t>mmo815@vt.edu</t>
  </si>
  <si>
    <t>Schottler</t>
  </si>
  <si>
    <t>caroline03@vt.edu</t>
  </si>
  <si>
    <t>Thompson</t>
  </si>
  <si>
    <t>Ginsey (Virginia)</t>
  </si>
  <si>
    <t>ginsey@vt.edu</t>
  </si>
  <si>
    <t>Ginsey</t>
  </si>
  <si>
    <t>Men's Tennis</t>
  </si>
  <si>
    <t>Bernstine</t>
  </si>
  <si>
    <t>Evan</t>
  </si>
  <si>
    <t>evanb04@vt.edu</t>
  </si>
  <si>
    <t>Mens Team</t>
  </si>
  <si>
    <t>dcho455@vt.edu</t>
  </si>
  <si>
    <t>Gerayeli</t>
  </si>
  <si>
    <t>Aban</t>
  </si>
  <si>
    <t>aban@vt.edu</t>
  </si>
  <si>
    <t>Goosens</t>
  </si>
  <si>
    <t>Ha</t>
  </si>
  <si>
    <t>Ben</t>
  </si>
  <si>
    <t>benh04@vt.edu</t>
  </si>
  <si>
    <t>de la Fuente Gonzalez</t>
  </si>
  <si>
    <t>Carlos</t>
  </si>
  <si>
    <t>carlosdelafuente@vt.edu</t>
  </si>
  <si>
    <t>Kadunce</t>
  </si>
  <si>
    <t>Kris</t>
  </si>
  <si>
    <t>kkristopher2026@vt.edu</t>
  </si>
  <si>
    <t>Kamman</t>
  </si>
  <si>
    <t>alexkamm@vt.edu</t>
  </si>
  <si>
    <t>Eugene</t>
  </si>
  <si>
    <t>leeeugene284@vt.edu</t>
  </si>
  <si>
    <t>Narasimhan</t>
  </si>
  <si>
    <t>Kaushik</t>
  </si>
  <si>
    <t>kaushikn06@vt.edu</t>
  </si>
  <si>
    <t>Pappu</t>
  </si>
  <si>
    <t>Akshay</t>
  </si>
  <si>
    <t>akshaypappu@vt.edu</t>
  </si>
  <si>
    <t>Erik</t>
  </si>
  <si>
    <t>erik23lee@vt.edu</t>
  </si>
  <si>
    <t>See</t>
  </si>
  <si>
    <t>Juhnhou</t>
  </si>
  <si>
    <t>juhnhou@vt.edu</t>
  </si>
  <si>
    <t>Shikimachi</t>
  </si>
  <si>
    <t>Oen</t>
  </si>
  <si>
    <t>shikimachio@vt.edu</t>
  </si>
  <si>
    <t>Silva</t>
  </si>
  <si>
    <t>Lorenzo</t>
  </si>
  <si>
    <t>lorenzosilva@vt.edu</t>
  </si>
  <si>
    <t>Lua Llamas</t>
  </si>
  <si>
    <t>Juan</t>
  </si>
  <si>
    <t>juanl@vt.edu</t>
  </si>
  <si>
    <t>Vaniakin</t>
  </si>
  <si>
    <t>Viktor</t>
  </si>
  <si>
    <t>viktorv@vt.edu</t>
  </si>
  <si>
    <t>Willett</t>
  </si>
  <si>
    <t>Jackson</t>
  </si>
  <si>
    <t>jacksonpw@vt.edu</t>
  </si>
  <si>
    <t>joshuapadgett@vt.edu</t>
  </si>
  <si>
    <t>Rodrigo Lopez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</si>
</sst>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7">
    <font>
      <sz val="12"/>
      <color theme="1"/>
      <name val="Aptos Narrow"/>
      <family val="2"/>
      <scheme val="minor"/>
    </font>
    <font>
      <sz val="14"/>
      <color theme="1"/>
      <name val="Aptos Narrow"/>
      <family val="2"/>
      <scheme val="minor"/>
    </font>
    <font>
      <b/>
      <sz val="14"/>
      <color theme="1"/>
      <name val="Aptos Narrow"/>
      <scheme val="minor"/>
    </font>
    <font>
      <sz val="15"/>
      <color theme="1"/>
      <name val="Aptos Narrow"/>
      <family val="2"/>
      <scheme val="minor"/>
    </font>
    <font>
      <b/>
      <sz val="15"/>
      <color rgb="FFFF0000"/>
      <name val="Aptos Narrow"/>
      <family val="2"/>
      <scheme val="minor"/>
    </font>
    <font>
      <sz val="12"/>
      <color rgb="FF000000"/>
      <name val="Calibri"/>
      <charset val="1"/>
    </font>
    <font>
      <sz val="12"/>
      <color rgb="FF000000"/>
      <name val="Calibri"/>
    </font>
    <font>
      <sz val="12"/>
      <color theme="1"/>
      <name val="Calibri"/>
    </font>
    <font>
      <sz val="15"/>
      <color rgb="FF000000"/>
      <name val="Aptos Narrow"/>
      <charset val="1"/>
    </font>
    <font>
      <sz val="15"/>
      <color rgb="FF000000"/>
      <name val="Aptos Narrow"/>
      <family val="2"/>
    </font>
    <font>
      <sz val="11"/>
      <color rgb="FF000000"/>
      <name val="Calibri"/>
      <family val="2"/>
    </font>
    <font>
      <sz val="14"/>
      <color rgb="FF000000"/>
      <name val="Aptos Narrow"/>
      <charset val="1"/>
    </font>
    <font>
      <sz val="11"/>
      <color theme="9"/>
      <name val="Calibri"/>
      <family val="2"/>
    </font>
    <font>
      <u/>
      <sz val="12"/>
      <color theme="10"/>
      <name val="Aptos Narrow"/>
      <family val="2"/>
      <scheme val="minor"/>
    </font>
    <font>
      <sz val="11"/>
      <color theme="1"/>
      <name val="Aptos Narrow"/>
      <scheme val="minor"/>
    </font>
    <font>
      <sz val="15"/>
      <color rgb="FF000000"/>
      <name val="Aptos Narrow"/>
      <family val="2"/>
      <scheme val="minor"/>
    </font>
    <font>
      <b/>
      <sz val="12"/>
      <color theme="1"/>
      <name val="Aptos Narrow"/>
      <family val="2"/>
      <scheme val="minor"/>
    </font>
  </fonts>
  <fills count="9">
    <fill>
      <patternFill patternType="none"/>
    </fill>
    <fill>
      <patternFill patternType="gray125"/>
    </fill>
    <fill>
      <patternFill patternType="solid">
        <fgColor theme="6" tint="0.79998168889431442"/>
        <bgColor indexed="64"/>
      </patternFill>
    </fill>
    <fill>
      <patternFill patternType="solid">
        <fgColor rgb="FFFF0000"/>
        <bgColor indexed="64"/>
      </patternFill>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DDEBF7"/>
        <bgColor rgb="FFDDEBF7"/>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diagonal/>
    </border>
  </borders>
  <cellStyleXfs count="2">
    <xf numFmtId="0" fontId="0" fillId="0" borderId="0"/>
    <xf numFmtId="0" fontId="13" fillId="0" borderId="0" applyNumberFormat="0" applyFill="0" applyBorder="0" applyAlignment="0" applyProtection="0"/>
  </cellStyleXfs>
  <cellXfs count="73">
    <xf numFmtId="0" fontId="0" fillId="0" borderId="0" xfId="0"/>
    <xf numFmtId="0" fontId="2" fillId="0" borderId="0" xfId="0" applyFont="1"/>
    <xf numFmtId="0" fontId="1" fillId="0" borderId="0" xfId="0" applyFont="1"/>
    <xf numFmtId="0" fontId="1" fillId="4" borderId="0" xfId="0" applyFont="1" applyFill="1"/>
    <xf numFmtId="0" fontId="2" fillId="2" borderId="0" xfId="0" applyFont="1" applyFill="1"/>
    <xf numFmtId="0" fontId="2" fillId="3" borderId="0" xfId="0" applyFont="1" applyFill="1"/>
    <xf numFmtId="0" fontId="3" fillId="0" borderId="1" xfId="0" applyFont="1" applyBorder="1"/>
    <xf numFmtId="0" fontId="3" fillId="0" borderId="1" xfId="0" applyFont="1" applyBorder="1" applyAlignment="1">
      <alignment horizontal="center" vertical="center"/>
    </xf>
    <xf numFmtId="14" fontId="3" fillId="0" borderId="1" xfId="0" applyNumberFormat="1" applyFont="1" applyBorder="1" applyAlignment="1">
      <alignment horizontal="center" vertical="center"/>
    </xf>
    <xf numFmtId="14" fontId="3" fillId="0" borderId="1" xfId="0" applyNumberFormat="1" applyFont="1" applyBorder="1"/>
    <xf numFmtId="8" fontId="3" fillId="0" borderId="1" xfId="0" applyNumberFormat="1" applyFont="1" applyBorder="1"/>
    <xf numFmtId="8" fontId="3" fillId="0" borderId="1" xfId="0" applyNumberFormat="1" applyFont="1" applyBorder="1" applyAlignment="1">
      <alignment horizontal="center" vertical="center"/>
    </xf>
    <xf numFmtId="0" fontId="3" fillId="0" borderId="1" xfId="0" quotePrefix="1" applyFont="1" applyBorder="1"/>
    <xf numFmtId="0" fontId="4" fillId="0" borderId="1" xfId="0" applyFont="1" applyBorder="1"/>
    <xf numFmtId="0" fontId="5" fillId="0" borderId="2" xfId="0" applyFont="1" applyBorder="1" applyAlignment="1">
      <alignment readingOrder="1"/>
    </xf>
    <xf numFmtId="0" fontId="0" fillId="0" borderId="2" xfId="0" applyBorder="1"/>
    <xf numFmtId="0" fontId="0" fillId="0" borderId="3" xfId="0" applyBorder="1"/>
    <xf numFmtId="0" fontId="6" fillId="0" borderId="2" xfId="0" applyFont="1" applyBorder="1" applyAlignment="1">
      <alignment readingOrder="1"/>
    </xf>
    <xf numFmtId="0" fontId="7" fillId="0" borderId="2" xfId="0" applyFont="1" applyBorder="1"/>
    <xf numFmtId="0" fontId="0" fillId="0" borderId="4" xfId="0" applyBorder="1"/>
    <xf numFmtId="0" fontId="1" fillId="5" borderId="2" xfId="0" applyFont="1" applyFill="1" applyBorder="1"/>
    <xf numFmtId="0" fontId="8" fillId="0" borderId="0" xfId="0" applyFont="1"/>
    <xf numFmtId="0" fontId="3" fillId="0" borderId="1" xfId="0" applyFont="1" applyBorder="1" applyAlignment="1">
      <alignment wrapText="1"/>
    </xf>
    <xf numFmtId="14" fontId="9" fillId="0" borderId="1" xfId="0" applyNumberFormat="1" applyFont="1" applyBorder="1"/>
    <xf numFmtId="0" fontId="9" fillId="0" borderId="5" xfId="0" applyFont="1" applyBorder="1"/>
    <xf numFmtId="8" fontId="9" fillId="0" borderId="5" xfId="0" applyNumberFormat="1" applyFont="1" applyBorder="1"/>
    <xf numFmtId="0" fontId="10" fillId="0" borderId="2" xfId="0" applyFont="1" applyBorder="1"/>
    <xf numFmtId="0" fontId="10" fillId="0" borderId="4" xfId="0" applyFont="1" applyBorder="1"/>
    <xf numFmtId="0" fontId="5" fillId="0" borderId="6" xfId="0" applyFont="1" applyBorder="1" applyAlignment="1">
      <alignment readingOrder="1"/>
    </xf>
    <xf numFmtId="0" fontId="10" fillId="0" borderId="7" xfId="0" applyFont="1" applyBorder="1"/>
    <xf numFmtId="0" fontId="11" fillId="0" borderId="0" xfId="0" applyFont="1"/>
    <xf numFmtId="0" fontId="6" fillId="0" borderId="2" xfId="0" applyFont="1" applyBorder="1"/>
    <xf numFmtId="0" fontId="6" fillId="0" borderId="6" xfId="0" applyFont="1" applyBorder="1" applyAlignment="1">
      <alignment readingOrder="1"/>
    </xf>
    <xf numFmtId="0" fontId="6" fillId="0" borderId="7" xfId="0" applyFont="1" applyBorder="1"/>
    <xf numFmtId="0" fontId="6" fillId="0" borderId="4" xfId="0" applyFont="1" applyBorder="1"/>
    <xf numFmtId="0" fontId="6" fillId="0" borderId="4" xfId="0" applyFont="1" applyBorder="1" applyAlignment="1">
      <alignment readingOrder="1"/>
    </xf>
    <xf numFmtId="0" fontId="3" fillId="0" borderId="5" xfId="0" applyFont="1" applyBorder="1"/>
    <xf numFmtId="8" fontId="3" fillId="0" borderId="5" xfId="0" applyNumberFormat="1" applyFont="1" applyBorder="1"/>
    <xf numFmtId="0" fontId="1" fillId="0" borderId="2" xfId="0" applyFont="1" applyBorder="1"/>
    <xf numFmtId="0" fontId="2" fillId="0" borderId="2" xfId="0" applyFont="1" applyBorder="1"/>
    <xf numFmtId="0" fontId="12" fillId="5" borderId="2" xfId="0" applyFont="1" applyFill="1" applyBorder="1"/>
    <xf numFmtId="0" fontId="10" fillId="5" borderId="2" xfId="0" applyFont="1" applyFill="1" applyBorder="1"/>
    <xf numFmtId="0" fontId="10" fillId="0" borderId="3" xfId="0" applyFont="1" applyBorder="1"/>
    <xf numFmtId="0" fontId="10" fillId="0" borderId="8" xfId="0" applyFont="1" applyBorder="1"/>
    <xf numFmtId="0" fontId="10" fillId="0" borderId="9" xfId="0" applyFont="1" applyBorder="1"/>
    <xf numFmtId="0" fontId="3" fillId="0" borderId="2" xfId="0" applyFont="1" applyBorder="1"/>
    <xf numFmtId="0" fontId="3" fillId="0" borderId="10" xfId="0" applyFont="1" applyBorder="1" applyAlignment="1">
      <alignment wrapText="1"/>
    </xf>
    <xf numFmtId="0" fontId="3" fillId="0" borderId="11" xfId="0" applyFont="1" applyBorder="1"/>
    <xf numFmtId="0" fontId="3" fillId="0" borderId="12" xfId="0" applyFont="1" applyBorder="1"/>
    <xf numFmtId="0" fontId="14" fillId="0" borderId="2" xfId="0" applyFont="1" applyBorder="1" applyAlignment="1">
      <alignment readingOrder="1"/>
    </xf>
    <xf numFmtId="0" fontId="1" fillId="3" borderId="2" xfId="0" applyFont="1" applyFill="1" applyBorder="1"/>
    <xf numFmtId="0" fontId="13" fillId="0" borderId="4" xfId="1" applyBorder="1"/>
    <xf numFmtId="0" fontId="3" fillId="0" borderId="1" xfId="0" applyFont="1" applyBorder="1" applyAlignment="1">
      <alignment horizontal="left"/>
    </xf>
    <xf numFmtId="0" fontId="15" fillId="0" borderId="1" xfId="0" applyFont="1" applyBorder="1" applyAlignment="1">
      <alignment horizontal="center" vertical="center"/>
    </xf>
    <xf numFmtId="0" fontId="13" fillId="0" borderId="2" xfId="1" applyBorder="1" applyAlignment="1"/>
    <xf numFmtId="0" fontId="1" fillId="6" borderId="2" xfId="0" applyFont="1" applyFill="1" applyBorder="1"/>
    <xf numFmtId="0" fontId="13" fillId="0" borderId="2" xfId="1" applyBorder="1"/>
    <xf numFmtId="0" fontId="10" fillId="0" borderId="0" xfId="0" applyFont="1"/>
    <xf numFmtId="0" fontId="10" fillId="7" borderId="0" xfId="0" applyFont="1" applyFill="1"/>
    <xf numFmtId="0" fontId="0" fillId="5" borderId="0" xfId="0" applyFill="1"/>
    <xf numFmtId="0" fontId="0" fillId="8" borderId="0" xfId="0" applyFill="1"/>
    <xf numFmtId="0" fontId="0" fillId="3" borderId="0" xfId="0" applyFill="1"/>
    <xf numFmtId="0" fontId="1" fillId="0" borderId="0" xfId="0" applyFont="1" applyAlignment="1">
      <alignment wrapText="1"/>
    </xf>
    <xf numFmtId="0" fontId="1" fillId="5" borderId="6" xfId="0" applyFont="1" applyFill="1" applyBorder="1"/>
    <xf numFmtId="0" fontId="1" fillId="8" borderId="2" xfId="0" applyFont="1" applyFill="1" applyBorder="1"/>
    <xf numFmtId="0" fontId="3" fillId="0" borderId="1" xfId="0" applyFont="1" applyBorder="1" applyAlignment="1">
      <alignment horizontal="left"/>
    </xf>
    <xf numFmtId="0" fontId="2" fillId="0" borderId="14" xfId="0" applyFont="1" applyBorder="1" applyAlignment="1">
      <alignment horizontal="center"/>
    </xf>
    <xf numFmtId="0" fontId="16" fillId="0" borderId="4" xfId="0" applyFont="1" applyBorder="1" applyAlignment="1">
      <alignment horizontal="center"/>
    </xf>
    <xf numFmtId="0" fontId="16" fillId="0" borderId="3" xfId="0" applyFont="1" applyBorder="1" applyAlignment="1">
      <alignment horizontal="center"/>
    </xf>
    <xf numFmtId="0" fontId="16" fillId="0" borderId="13" xfId="0" applyFont="1" applyBorder="1" applyAlignment="1">
      <alignment horizontal="center"/>
    </xf>
    <xf numFmtId="0" fontId="1" fillId="0" borderId="15" xfId="0" applyFont="1" applyBorder="1" applyAlignment="1">
      <alignment horizontal="center" wrapText="1"/>
    </xf>
    <xf numFmtId="0" fontId="1" fillId="0" borderId="0" xfId="0" applyFont="1" applyAlignment="1">
      <alignment horizontal="center" wrapText="1"/>
    </xf>
    <xf numFmtId="0" fontId="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F62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Reed, Carrie" id="{02CB17BC-8279-441F-9136-89C374BCFC9D}" userId="S::carriea@vt.edu::014c28fd-d8eb-4c45-8894-11b400a4bc9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12" dT="2025-07-03T20:54:40.26" personId="{02CB17BC-8279-441F-9136-89C374BCFC9D}" id="{509784B8-065C-42CE-9652-950397C63CB2}">
    <text>Processed as dues reimbursement</text>
  </threadedComment>
</ThreadedComments>
</file>

<file path=xl/worksheets/_rels/sheet2.xml.rels><?xml version="1.0" encoding="UTF-8" standalone="yes"?>
<Relationships xmlns="http://schemas.openxmlformats.org/package/2006/relationships"><Relationship Id="rId26" Type="http://schemas.openxmlformats.org/officeDocument/2006/relationships/hyperlink" Target="mailto:evieporter@vt.edu" TargetMode="External"/><Relationship Id="rId21" Type="http://schemas.openxmlformats.org/officeDocument/2006/relationships/hyperlink" Target="mailto:juliette25@vt.edu" TargetMode="External"/><Relationship Id="rId42" Type="http://schemas.openxmlformats.org/officeDocument/2006/relationships/hyperlink" Target="mailto:carsonl31@vt.edu" TargetMode="External"/><Relationship Id="rId47" Type="http://schemas.openxmlformats.org/officeDocument/2006/relationships/hyperlink" Target="mailto:nbermudez03@vt.edu" TargetMode="External"/><Relationship Id="rId63" Type="http://schemas.openxmlformats.org/officeDocument/2006/relationships/hyperlink" Target="mailto:sanjayk@vt.edu" TargetMode="External"/><Relationship Id="rId68" Type="http://schemas.openxmlformats.org/officeDocument/2006/relationships/hyperlink" Target="mailto:kparthiv24@vt.edu" TargetMode="External"/><Relationship Id="rId16" Type="http://schemas.openxmlformats.org/officeDocument/2006/relationships/hyperlink" Target="mailto:gracejohnson@vt.edu" TargetMode="External"/><Relationship Id="rId11" Type="http://schemas.openxmlformats.org/officeDocument/2006/relationships/hyperlink" Target="mailto:maryfresina@vt.edu" TargetMode="External"/><Relationship Id="rId24" Type="http://schemas.openxmlformats.org/officeDocument/2006/relationships/hyperlink" Target="mailto:lpnowak14@vt.edu" TargetMode="External"/><Relationship Id="rId32" Type="http://schemas.openxmlformats.org/officeDocument/2006/relationships/hyperlink" Target="mailto:vanessat24@vt.edu" TargetMode="External"/><Relationship Id="rId37" Type="http://schemas.openxmlformats.org/officeDocument/2006/relationships/hyperlink" Target="mailto:reecewaller@vt.edu" TargetMode="External"/><Relationship Id="rId40" Type="http://schemas.openxmlformats.org/officeDocument/2006/relationships/hyperlink" Target="mailto:ashleyx24@vt.edu" TargetMode="External"/><Relationship Id="rId45" Type="http://schemas.openxmlformats.org/officeDocument/2006/relationships/hyperlink" Target="mailto:lukeh06@vt.edu" TargetMode="External"/><Relationship Id="rId53" Type="http://schemas.openxmlformats.org/officeDocument/2006/relationships/hyperlink" Target="mailto:andrewk05@vt.edu" TargetMode="External"/><Relationship Id="rId58" Type="http://schemas.openxmlformats.org/officeDocument/2006/relationships/hyperlink" Target="mailto:harisharanb@vt.edu" TargetMode="External"/><Relationship Id="rId66" Type="http://schemas.openxmlformats.org/officeDocument/2006/relationships/hyperlink" Target="mailto:nicolas04@vt.edu" TargetMode="External"/><Relationship Id="rId74" Type="http://schemas.openxmlformats.org/officeDocument/2006/relationships/hyperlink" Target="mailto:larryw06@vt.edu" TargetMode="External"/><Relationship Id="rId79" Type="http://schemas.openxmlformats.org/officeDocument/2006/relationships/hyperlink" Target="mailto:ashpaw@vt.edu" TargetMode="External"/><Relationship Id="rId5" Type="http://schemas.openxmlformats.org/officeDocument/2006/relationships/hyperlink" Target="mailto:emmacasazza@vt.edu" TargetMode="External"/><Relationship Id="rId61" Type="http://schemas.openxmlformats.org/officeDocument/2006/relationships/hyperlink" Target="mailto:cfru07@vt.edu" TargetMode="External"/><Relationship Id="rId19" Type="http://schemas.openxmlformats.org/officeDocument/2006/relationships/hyperlink" Target="mailto:oliviakockaya07@vt.edu" TargetMode="External"/><Relationship Id="rId14" Type="http://schemas.openxmlformats.org/officeDocument/2006/relationships/hyperlink" Target="mailto:cgrothoff03@vt.edu" TargetMode="External"/><Relationship Id="rId22" Type="http://schemas.openxmlformats.org/officeDocument/2006/relationships/hyperlink" Target="mailto:elizabethl05@vt.edu" TargetMode="External"/><Relationship Id="rId27" Type="http://schemas.openxmlformats.org/officeDocument/2006/relationships/hyperlink" Target="mailto:samreneros@vt.edu" TargetMode="External"/><Relationship Id="rId30" Type="http://schemas.openxmlformats.org/officeDocument/2006/relationships/hyperlink" Target="mailto:em22@vt.edu" TargetMode="External"/><Relationship Id="rId35" Type="http://schemas.openxmlformats.org/officeDocument/2006/relationships/hyperlink" Target="mailto:ansleightoone@vt.edu" TargetMode="External"/><Relationship Id="rId43" Type="http://schemas.openxmlformats.org/officeDocument/2006/relationships/hyperlink" Target="mailto:dbelfort@vt.edu" TargetMode="External"/><Relationship Id="rId48" Type="http://schemas.openxmlformats.org/officeDocument/2006/relationships/hyperlink" Target="mailto:reedk22@vt.edu" TargetMode="External"/><Relationship Id="rId56" Type="http://schemas.openxmlformats.org/officeDocument/2006/relationships/hyperlink" Target="mailto:ncd@vt.edu" TargetMode="External"/><Relationship Id="rId64" Type="http://schemas.openxmlformats.org/officeDocument/2006/relationships/hyperlink" Target="mailto:sagelin27@vt.edu" TargetMode="External"/><Relationship Id="rId69" Type="http://schemas.openxmlformats.org/officeDocument/2006/relationships/hyperlink" Target="mailto:nconnor04@vt.edu" TargetMode="External"/><Relationship Id="rId77" Type="http://schemas.openxmlformats.org/officeDocument/2006/relationships/hyperlink" Target="mailto:rohitp@vt.edu" TargetMode="External"/><Relationship Id="rId8" Type="http://schemas.openxmlformats.org/officeDocument/2006/relationships/hyperlink" Target="mailto:twishad22@vt.edu" TargetMode="External"/><Relationship Id="rId51" Type="http://schemas.openxmlformats.org/officeDocument/2006/relationships/hyperlink" Target="mailto:sarthakv53@vt.edu" TargetMode="External"/><Relationship Id="rId72" Type="http://schemas.openxmlformats.org/officeDocument/2006/relationships/hyperlink" Target="mailto:namd23@vt.edu" TargetMode="External"/><Relationship Id="rId80" Type="http://schemas.openxmlformats.org/officeDocument/2006/relationships/hyperlink" Target="mailto:alejandrolerma@vt.edu" TargetMode="External"/><Relationship Id="rId3" Type="http://schemas.openxmlformats.org/officeDocument/2006/relationships/hyperlink" Target="mailto:alb1512@vt.edu" TargetMode="External"/><Relationship Id="rId12" Type="http://schemas.openxmlformats.org/officeDocument/2006/relationships/hyperlink" Target="mailto:carolinegarcia@vt.edu" TargetMode="External"/><Relationship Id="rId17" Type="http://schemas.openxmlformats.org/officeDocument/2006/relationships/hyperlink" Target="mailto:vedhajuj@vt.edu" TargetMode="External"/><Relationship Id="rId25" Type="http://schemas.openxmlformats.org/officeDocument/2006/relationships/hyperlink" Target="mailto:melinap@vt.edu" TargetMode="External"/><Relationship Id="rId33" Type="http://schemas.openxmlformats.org/officeDocument/2006/relationships/hyperlink" Target="mailto:mthomas30@vt.edu" TargetMode="External"/><Relationship Id="rId38" Type="http://schemas.openxmlformats.org/officeDocument/2006/relationships/hyperlink" Target="mailto:jmwheeler06@vt.edu" TargetMode="External"/><Relationship Id="rId46" Type="http://schemas.openxmlformats.org/officeDocument/2006/relationships/hyperlink" Target="mailto:vaughnh24@vt.edu" TargetMode="External"/><Relationship Id="rId59" Type="http://schemas.openxmlformats.org/officeDocument/2006/relationships/hyperlink" Target="mailto:alvarogd25@vt.edu" TargetMode="External"/><Relationship Id="rId67" Type="http://schemas.openxmlformats.org/officeDocument/2006/relationships/hyperlink" Target="mailto:gautamiyer01@vt.edu" TargetMode="External"/><Relationship Id="rId20" Type="http://schemas.openxmlformats.org/officeDocument/2006/relationships/hyperlink" Target="mailto:kaylak@vt.edu" TargetMode="External"/><Relationship Id="rId41" Type="http://schemas.openxmlformats.org/officeDocument/2006/relationships/hyperlink" Target="mailto:mitchellf22@vt.edu" TargetMode="External"/><Relationship Id="rId54" Type="http://schemas.openxmlformats.org/officeDocument/2006/relationships/hyperlink" Target="mailto:adenbashir2003@vt.edu" TargetMode="External"/><Relationship Id="rId62" Type="http://schemas.openxmlformats.org/officeDocument/2006/relationships/hyperlink" Target="mailto:hieud@vt.edu" TargetMode="External"/><Relationship Id="rId70" Type="http://schemas.openxmlformats.org/officeDocument/2006/relationships/hyperlink" Target="mailto:joshuapadgett26@vt.edu" TargetMode="External"/><Relationship Id="rId75" Type="http://schemas.openxmlformats.org/officeDocument/2006/relationships/hyperlink" Target="mailto:seans06@vt.edu" TargetMode="External"/><Relationship Id="rId1" Type="http://schemas.openxmlformats.org/officeDocument/2006/relationships/hyperlink" Target="mailto:sophieaprahamian@vt.edu" TargetMode="External"/><Relationship Id="rId6" Type="http://schemas.openxmlformats.org/officeDocument/2006/relationships/hyperlink" Target="mailto:adalton26@vt.edu" TargetMode="External"/><Relationship Id="rId15" Type="http://schemas.openxmlformats.org/officeDocument/2006/relationships/hyperlink" Target="mailto:jendrakatie@vt.edu" TargetMode="External"/><Relationship Id="rId23" Type="http://schemas.openxmlformats.org/officeDocument/2006/relationships/hyperlink" Target="mailto:sarahmackey12@vt.edu" TargetMode="External"/><Relationship Id="rId28" Type="http://schemas.openxmlformats.org/officeDocument/2006/relationships/hyperlink" Target="mailto:isabellas06@vt.edu" TargetMode="External"/><Relationship Id="rId36" Type="http://schemas.openxmlformats.org/officeDocument/2006/relationships/hyperlink" Target="mailto:sophiav04@vt.edu" TargetMode="External"/><Relationship Id="rId49" Type="http://schemas.openxmlformats.org/officeDocument/2006/relationships/hyperlink" Target="mailto:dcho112004@vt.edu" TargetMode="External"/><Relationship Id="rId57" Type="http://schemas.openxmlformats.org/officeDocument/2006/relationships/hyperlink" Target="mailto:gusm5@vt.edu" TargetMode="External"/><Relationship Id="rId10" Type="http://schemas.openxmlformats.org/officeDocument/2006/relationships/hyperlink" Target="mailto:jferrer@vt.edu" TargetMode="External"/><Relationship Id="rId31" Type="http://schemas.openxmlformats.org/officeDocument/2006/relationships/hyperlink" Target="mailto:mayatash@vt.edu" TargetMode="External"/><Relationship Id="rId44" Type="http://schemas.openxmlformats.org/officeDocument/2006/relationships/hyperlink" Target="mailto:victorya3@vt.edu" TargetMode="External"/><Relationship Id="rId52" Type="http://schemas.openxmlformats.org/officeDocument/2006/relationships/hyperlink" Target="mailto:ericy@vt.edu" TargetMode="External"/><Relationship Id="rId60" Type="http://schemas.openxmlformats.org/officeDocument/2006/relationships/hyperlink" Target="mailto:henrygp@vt.edu" TargetMode="External"/><Relationship Id="rId65" Type="http://schemas.openxmlformats.org/officeDocument/2006/relationships/hyperlink" Target="mailto:alexb04@vt.edu" TargetMode="External"/><Relationship Id="rId73" Type="http://schemas.openxmlformats.org/officeDocument/2006/relationships/hyperlink" Target="mailto:cartern29@vt.edu" TargetMode="External"/><Relationship Id="rId78" Type="http://schemas.openxmlformats.org/officeDocument/2006/relationships/hyperlink" Target="mailto:suryarv@vt.edu" TargetMode="External"/><Relationship Id="rId4" Type="http://schemas.openxmlformats.org/officeDocument/2006/relationships/hyperlink" Target="mailto:cemma07@vt.edu" TargetMode="External"/><Relationship Id="rId9" Type="http://schemas.openxmlformats.org/officeDocument/2006/relationships/hyperlink" Target="mailto:allydusch@vt.edu" TargetMode="External"/><Relationship Id="rId13" Type="http://schemas.openxmlformats.org/officeDocument/2006/relationships/hyperlink" Target="mailto:alexgodaire@vt.edu" TargetMode="External"/><Relationship Id="rId18" Type="http://schemas.openxmlformats.org/officeDocument/2006/relationships/hyperlink" Target="mailto:kalliekagan@vt.edu" TargetMode="External"/><Relationship Id="rId39" Type="http://schemas.openxmlformats.org/officeDocument/2006/relationships/hyperlink" Target="mailto:agw122005@vt.edu" TargetMode="External"/><Relationship Id="rId34" Type="http://schemas.openxmlformats.org/officeDocument/2006/relationships/hyperlink" Target="mailto:lekhathorn@vt.edu" TargetMode="External"/><Relationship Id="rId50" Type="http://schemas.openxmlformats.org/officeDocument/2006/relationships/hyperlink" Target="mailto:rodrigojlpz@vt.edu" TargetMode="External"/><Relationship Id="rId55" Type="http://schemas.openxmlformats.org/officeDocument/2006/relationships/hyperlink" Target="mailto:lbalcells@vt.edu" TargetMode="External"/><Relationship Id="rId76" Type="http://schemas.openxmlformats.org/officeDocument/2006/relationships/hyperlink" Target="mailto:nicolasr@vt.edu" TargetMode="External"/><Relationship Id="rId7" Type="http://schemas.openxmlformats.org/officeDocument/2006/relationships/hyperlink" Target="mailto:caroline07@vt.edu" TargetMode="External"/><Relationship Id="rId71" Type="http://schemas.openxmlformats.org/officeDocument/2006/relationships/hyperlink" Target="mailto:pedrowenzel@vt.edu" TargetMode="External"/><Relationship Id="rId2" Type="http://schemas.openxmlformats.org/officeDocument/2006/relationships/hyperlink" Target="mailto:katebishop892@vt.edu" TargetMode="External"/><Relationship Id="rId29" Type="http://schemas.openxmlformats.org/officeDocument/2006/relationships/hyperlink" Target="mailto:emmas1@vt.edu"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3D2B2-4976-4B74-9C1D-F8A49EC85A25}">
  <dimension ref="A1:I25"/>
  <sheetViews>
    <sheetView tabSelected="1" workbookViewId="0">
      <selection activeCell="E11" sqref="E11"/>
    </sheetView>
  </sheetViews>
  <sheetFormatPr defaultColWidth="10.875" defaultRowHeight="19.5"/>
  <cols>
    <col min="1" max="1" width="13" style="9" bestFit="1" customWidth="1"/>
    <col min="2" max="2" width="41.625" style="6" customWidth="1"/>
    <col min="3" max="3" width="57.625" style="6" customWidth="1"/>
    <col min="4" max="4" width="15" style="6" customWidth="1"/>
    <col min="5" max="5" width="18.5" style="10" customWidth="1"/>
    <col min="6" max="6" width="18.625" style="10" customWidth="1"/>
    <col min="7" max="7" width="12.875" style="6" customWidth="1"/>
    <col min="8" max="8" width="12.875" style="13" bestFit="1" customWidth="1"/>
    <col min="9" max="9" width="14.375" style="6" bestFit="1" customWidth="1"/>
    <col min="10" max="16384" width="10.875" style="6"/>
  </cols>
  <sheetData>
    <row r="1" spans="1:9">
      <c r="A1" s="65" t="s">
        <v>0</v>
      </c>
      <c r="B1" s="65"/>
    </row>
    <row r="2" spans="1:9">
      <c r="A2" s="8" t="s">
        <v>1</v>
      </c>
      <c r="B2" s="7" t="s">
        <v>2</v>
      </c>
      <c r="C2" s="7" t="s">
        <v>3</v>
      </c>
      <c r="D2" s="7" t="s">
        <v>4</v>
      </c>
      <c r="E2" s="11" t="s">
        <v>5</v>
      </c>
      <c r="F2" s="11" t="s">
        <v>6</v>
      </c>
      <c r="G2" s="7" t="s">
        <v>7</v>
      </c>
      <c r="H2" s="7" t="s">
        <v>8</v>
      </c>
    </row>
    <row r="3" spans="1:9">
      <c r="A3" s="9">
        <v>45839</v>
      </c>
      <c r="B3" s="6" t="s">
        <v>9</v>
      </c>
      <c r="C3" s="6" t="s">
        <v>10</v>
      </c>
      <c r="F3" s="10">
        <v>18674.400000000001</v>
      </c>
    </row>
    <row r="4" spans="1:9">
      <c r="A4" s="23">
        <v>45866</v>
      </c>
      <c r="B4" s="24" t="s">
        <v>11</v>
      </c>
      <c r="C4" s="24" t="s">
        <v>12</v>
      </c>
      <c r="D4" s="24" t="s">
        <v>13</v>
      </c>
      <c r="E4" s="25">
        <v>10</v>
      </c>
      <c r="F4" s="10">
        <f>F3+E4</f>
        <v>18684.400000000001</v>
      </c>
      <c r="G4" s="12" t="s">
        <v>14</v>
      </c>
      <c r="H4" s="13" t="s">
        <v>15</v>
      </c>
    </row>
    <row r="5" spans="1:9">
      <c r="A5" s="9">
        <v>45862</v>
      </c>
      <c r="B5" s="6" t="s">
        <v>16</v>
      </c>
      <c r="C5" s="6" t="s">
        <v>17</v>
      </c>
      <c r="D5" s="6" t="s">
        <v>18</v>
      </c>
      <c r="E5" s="10">
        <v>350</v>
      </c>
      <c r="F5" s="10">
        <f t="shared" ref="F5:F25" si="0">F4+E5</f>
        <v>19034.400000000001</v>
      </c>
      <c r="G5" s="6">
        <v>12211</v>
      </c>
      <c r="H5" s="13" t="s">
        <v>15</v>
      </c>
      <c r="I5" s="6" t="s">
        <v>19</v>
      </c>
    </row>
    <row r="6" spans="1:9">
      <c r="A6" s="9">
        <v>45890</v>
      </c>
      <c r="B6" s="6" t="s">
        <v>20</v>
      </c>
      <c r="C6" s="6" t="s">
        <v>21</v>
      </c>
      <c r="D6" s="6" t="s">
        <v>22</v>
      </c>
      <c r="E6" s="10">
        <v>-350</v>
      </c>
      <c r="F6" s="10">
        <f t="shared" si="0"/>
        <v>18684.400000000001</v>
      </c>
      <c r="G6" s="6">
        <v>12211</v>
      </c>
      <c r="H6" s="13" t="s">
        <v>15</v>
      </c>
    </row>
    <row r="7" spans="1:9">
      <c r="A7" s="9">
        <v>45895</v>
      </c>
      <c r="B7" s="6" t="s">
        <v>23</v>
      </c>
      <c r="C7" s="6" t="s">
        <v>24</v>
      </c>
      <c r="D7" s="6" t="s">
        <v>25</v>
      </c>
      <c r="E7" s="10">
        <v>-139.96</v>
      </c>
      <c r="F7" s="10">
        <f t="shared" si="0"/>
        <v>18544.440000000002</v>
      </c>
    </row>
    <row r="8" spans="1:9">
      <c r="A8" s="9">
        <v>45912</v>
      </c>
      <c r="B8" s="6" t="s">
        <v>26</v>
      </c>
      <c r="C8" s="6" t="s">
        <v>27</v>
      </c>
      <c r="D8" s="6" t="s">
        <v>28</v>
      </c>
      <c r="E8" s="10">
        <v>-200</v>
      </c>
      <c r="F8" s="10">
        <f t="shared" si="0"/>
        <v>18344.440000000002</v>
      </c>
    </row>
    <row r="9" spans="1:9">
      <c r="A9" s="9">
        <v>45915</v>
      </c>
      <c r="B9" s="6" t="s">
        <v>29</v>
      </c>
      <c r="C9" s="6" t="s">
        <v>30</v>
      </c>
      <c r="D9" s="6" t="s">
        <v>31</v>
      </c>
      <c r="E9" s="10">
        <v>-14476.16</v>
      </c>
      <c r="F9" s="10">
        <f t="shared" si="0"/>
        <v>3868.2800000000025</v>
      </c>
    </row>
    <row r="10" spans="1:9">
      <c r="A10" s="9">
        <v>45918</v>
      </c>
      <c r="B10" s="6" t="s">
        <v>32</v>
      </c>
      <c r="C10" s="6" t="s">
        <v>33</v>
      </c>
      <c r="D10" s="6" t="s">
        <v>25</v>
      </c>
      <c r="E10" s="10">
        <v>180</v>
      </c>
      <c r="F10" s="10">
        <f>F12+E10</f>
        <v>2650.4800000000023</v>
      </c>
    </row>
    <row r="11" spans="1:9" ht="38.25">
      <c r="A11" s="9">
        <v>45919</v>
      </c>
      <c r="B11" s="6" t="s">
        <v>34</v>
      </c>
      <c r="C11" s="22" t="s">
        <v>35</v>
      </c>
      <c r="D11" s="6" t="s">
        <v>31</v>
      </c>
      <c r="E11" s="10">
        <v>-464.4</v>
      </c>
      <c r="F11" s="10">
        <f>F9+E11</f>
        <v>3403.8800000000024</v>
      </c>
    </row>
    <row r="12" spans="1:9">
      <c r="A12" s="9">
        <v>45919</v>
      </c>
      <c r="B12" s="6" t="s">
        <v>32</v>
      </c>
      <c r="C12" s="6" t="s">
        <v>36</v>
      </c>
      <c r="D12" s="6" t="s">
        <v>25</v>
      </c>
      <c r="E12" s="10">
        <v>180</v>
      </c>
      <c r="F12" s="10">
        <f>F14+E12</f>
        <v>2470.4800000000023</v>
      </c>
    </row>
    <row r="13" spans="1:9" ht="38.25">
      <c r="A13" s="9">
        <v>45926</v>
      </c>
      <c r="B13" s="6" t="s">
        <v>34</v>
      </c>
      <c r="C13" s="22" t="s">
        <v>37</v>
      </c>
      <c r="D13" s="6" t="s">
        <v>25</v>
      </c>
      <c r="E13" s="10">
        <v>-848</v>
      </c>
      <c r="F13" s="10">
        <f>F11+E13</f>
        <v>2555.8800000000024</v>
      </c>
    </row>
    <row r="14" spans="1:9" ht="38.25">
      <c r="A14" s="9">
        <v>45933</v>
      </c>
      <c r="B14" s="6" t="s">
        <v>34</v>
      </c>
      <c r="C14" s="22" t="s">
        <v>38</v>
      </c>
      <c r="D14" s="6" t="s">
        <v>25</v>
      </c>
      <c r="E14" s="10">
        <v>-265.39999999999998</v>
      </c>
      <c r="F14" s="10">
        <f t="shared" si="0"/>
        <v>2290.4800000000023</v>
      </c>
    </row>
    <row r="15" spans="1:9">
      <c r="F15" s="10">
        <f>F10+E15</f>
        <v>2650.4800000000023</v>
      </c>
    </row>
    <row r="16" spans="1:9">
      <c r="F16" s="10">
        <f t="shared" si="0"/>
        <v>2650.4800000000023</v>
      </c>
    </row>
    <row r="17" spans="6:6">
      <c r="F17" s="10">
        <f t="shared" si="0"/>
        <v>2650.4800000000023</v>
      </c>
    </row>
    <row r="18" spans="6:6">
      <c r="F18" s="10">
        <f t="shared" si="0"/>
        <v>2650.4800000000023</v>
      </c>
    </row>
    <row r="19" spans="6:6">
      <c r="F19" s="10">
        <f t="shared" si="0"/>
        <v>2650.4800000000023</v>
      </c>
    </row>
    <row r="20" spans="6:6">
      <c r="F20" s="10">
        <f t="shared" si="0"/>
        <v>2650.4800000000023</v>
      </c>
    </row>
    <row r="21" spans="6:6">
      <c r="F21" s="10">
        <f t="shared" si="0"/>
        <v>2650.4800000000023</v>
      </c>
    </row>
    <row r="22" spans="6:6">
      <c r="F22" s="10">
        <f t="shared" si="0"/>
        <v>2650.4800000000023</v>
      </c>
    </row>
    <row r="23" spans="6:6">
      <c r="F23" s="10">
        <f t="shared" si="0"/>
        <v>2650.4800000000023</v>
      </c>
    </row>
    <row r="24" spans="6:6">
      <c r="F24" s="10">
        <f t="shared" si="0"/>
        <v>2650.4800000000023</v>
      </c>
    </row>
    <row r="25" spans="6:6">
      <c r="F25" s="10">
        <f t="shared" si="0"/>
        <v>2650.4800000000023</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58A22-48DC-4F7B-A3EE-E8E1EEE617E2}">
  <dimension ref="A1:P89"/>
  <sheetViews>
    <sheetView topLeftCell="A74" workbookViewId="0"/>
  </sheetViews>
  <sheetFormatPr defaultRowHeight="15.75"/>
  <cols>
    <col min="1" max="1" width="14.5" bestFit="1" customWidth="1"/>
    <col min="2" max="2" width="11.875" bestFit="1" customWidth="1"/>
    <col min="3" max="3" width="22.875" bestFit="1" customWidth="1"/>
    <col min="4" max="4" width="11.75" bestFit="1" customWidth="1"/>
    <col min="5" max="5" width="37" customWidth="1"/>
    <col min="7" max="7" width="14.875" bestFit="1" customWidth="1"/>
    <col min="9" max="9" width="17.625" bestFit="1" customWidth="1"/>
    <col min="10" max="10" width="11.875" bestFit="1" customWidth="1"/>
    <col min="11" max="11" width="9.625" bestFit="1" customWidth="1"/>
    <col min="12" max="12" width="11.75" bestFit="1" customWidth="1"/>
    <col min="13" max="13" width="12.125" bestFit="1" customWidth="1"/>
    <col min="15" max="15" width="14.875" bestFit="1" customWidth="1"/>
  </cols>
  <sheetData>
    <row r="1" spans="1:16" ht="18.75">
      <c r="A1" s="1" t="s">
        <v>39</v>
      </c>
      <c r="B1" s="2"/>
      <c r="C1" s="2"/>
      <c r="D1" s="2"/>
      <c r="E1" s="2"/>
      <c r="F1" s="2"/>
      <c r="G1" s="1" t="s">
        <v>40</v>
      </c>
      <c r="H1" s="3"/>
      <c r="I1" s="1" t="s">
        <v>41</v>
      </c>
      <c r="J1" s="2"/>
      <c r="K1" s="2"/>
      <c r="L1" s="2"/>
      <c r="M1" s="2"/>
      <c r="N1" s="2"/>
      <c r="O1" s="1" t="s">
        <v>40</v>
      </c>
      <c r="P1" s="2"/>
    </row>
    <row r="2" spans="1:16" ht="18.75">
      <c r="A2" s="2"/>
      <c r="B2" s="2"/>
      <c r="C2" s="2"/>
      <c r="D2" s="2"/>
      <c r="E2" s="2"/>
      <c r="F2" s="2"/>
      <c r="G2" s="4" t="s">
        <v>42</v>
      </c>
      <c r="H2" s="3"/>
      <c r="I2" s="2"/>
      <c r="J2" s="2"/>
      <c r="K2" s="2"/>
      <c r="L2" s="2"/>
      <c r="M2" s="2"/>
      <c r="N2" s="2"/>
      <c r="O2" s="4" t="s">
        <v>42</v>
      </c>
      <c r="P2" s="2"/>
    </row>
    <row r="3" spans="1:16" ht="18.75">
      <c r="A3" s="1" t="s">
        <v>43</v>
      </c>
      <c r="B3" s="1" t="s">
        <v>44</v>
      </c>
      <c r="C3" s="1" t="s">
        <v>45</v>
      </c>
      <c r="D3" s="1" t="s">
        <v>46</v>
      </c>
      <c r="E3" s="1" t="s">
        <v>47</v>
      </c>
      <c r="F3" s="2"/>
      <c r="G3" s="5" t="s">
        <v>48</v>
      </c>
      <c r="H3" s="3"/>
      <c r="I3" s="1" t="s">
        <v>43</v>
      </c>
      <c r="J3" s="1" t="s">
        <v>44</v>
      </c>
      <c r="K3" s="1" t="s">
        <v>45</v>
      </c>
      <c r="L3" s="1" t="s">
        <v>46</v>
      </c>
      <c r="M3" s="1" t="s">
        <v>47</v>
      </c>
      <c r="N3" s="2"/>
      <c r="O3" s="5" t="s">
        <v>48</v>
      </c>
      <c r="P3" s="2"/>
    </row>
    <row r="4" spans="1:16" ht="18.75">
      <c r="A4" s="66" t="s">
        <v>49</v>
      </c>
      <c r="B4" s="66"/>
      <c r="C4" s="66"/>
      <c r="D4" s="66"/>
      <c r="E4" s="1"/>
      <c r="F4" s="2"/>
      <c r="G4" s="1"/>
      <c r="H4" s="3"/>
      <c r="I4" s="1"/>
      <c r="J4" s="1"/>
      <c r="K4" s="1"/>
      <c r="L4" s="1"/>
      <c r="M4" s="1"/>
      <c r="N4" s="2"/>
      <c r="O4" s="5"/>
      <c r="P4" s="2"/>
    </row>
    <row r="5" spans="1:16" ht="18.75">
      <c r="A5" s="26" t="s">
        <v>50</v>
      </c>
      <c r="B5" s="26" t="s">
        <v>51</v>
      </c>
      <c r="C5" s="54" t="s">
        <v>52</v>
      </c>
      <c r="D5" s="20"/>
      <c r="E5" s="2"/>
      <c r="F5" s="2"/>
      <c r="G5" s="2"/>
      <c r="H5" s="3"/>
      <c r="I5" s="2"/>
      <c r="J5" s="2"/>
      <c r="K5" s="2"/>
      <c r="L5" s="2"/>
      <c r="M5" s="2"/>
      <c r="N5" s="2"/>
      <c r="O5" s="2"/>
      <c r="P5" s="2"/>
    </row>
    <row r="6" spans="1:16" ht="18.75">
      <c r="A6" s="26" t="s">
        <v>53</v>
      </c>
      <c r="B6" s="26" t="s">
        <v>54</v>
      </c>
      <c r="C6" s="54" t="s">
        <v>55</v>
      </c>
      <c r="D6" s="20"/>
      <c r="E6" s="2"/>
      <c r="F6" s="2"/>
      <c r="G6" s="2"/>
      <c r="H6" s="3"/>
      <c r="I6" s="2"/>
      <c r="J6" s="2"/>
      <c r="K6" s="2"/>
      <c r="L6" s="2"/>
      <c r="M6" s="2"/>
      <c r="N6" s="2"/>
      <c r="O6" s="2"/>
      <c r="P6" s="2"/>
    </row>
    <row r="7" spans="1:16" ht="18.75">
      <c r="A7" s="26" t="s">
        <v>56</v>
      </c>
      <c r="B7" s="26" t="s">
        <v>57</v>
      </c>
      <c r="C7" s="54" t="s">
        <v>58</v>
      </c>
      <c r="D7" s="20"/>
      <c r="E7" s="2"/>
      <c r="F7" s="2"/>
      <c r="G7" s="2"/>
      <c r="H7" s="3"/>
      <c r="I7" s="2"/>
      <c r="J7" s="2"/>
      <c r="K7" s="2"/>
      <c r="L7" s="2"/>
      <c r="M7" s="2"/>
      <c r="N7" s="2"/>
      <c r="O7" s="2"/>
      <c r="P7" s="2"/>
    </row>
    <row r="8" spans="1:16" ht="18.75">
      <c r="A8" s="26" t="s">
        <v>59</v>
      </c>
      <c r="B8" s="26" t="s">
        <v>60</v>
      </c>
      <c r="C8" s="54" t="s">
        <v>61</v>
      </c>
      <c r="D8" s="20"/>
      <c r="E8" s="2"/>
      <c r="F8" s="2"/>
      <c r="G8" s="2"/>
      <c r="H8" s="3"/>
      <c r="I8" s="2"/>
      <c r="J8" s="2"/>
      <c r="K8" s="2"/>
      <c r="L8" s="2"/>
      <c r="M8" s="2"/>
      <c r="N8" s="2"/>
      <c r="O8" s="2"/>
      <c r="P8" s="2"/>
    </row>
    <row r="9" spans="1:16" ht="18.75">
      <c r="A9" s="26" t="s">
        <v>62</v>
      </c>
      <c r="B9" s="26" t="s">
        <v>60</v>
      </c>
      <c r="C9" s="54" t="s">
        <v>63</v>
      </c>
      <c r="D9" s="20"/>
      <c r="E9" s="2"/>
      <c r="F9" s="2"/>
      <c r="G9" s="2"/>
      <c r="H9" s="3"/>
      <c r="I9" s="2"/>
      <c r="J9" s="2"/>
      <c r="K9" s="2"/>
      <c r="L9" s="2"/>
      <c r="M9" s="2"/>
      <c r="N9" s="2"/>
      <c r="O9" s="2"/>
      <c r="P9" s="2"/>
    </row>
    <row r="10" spans="1:16" ht="18.75">
      <c r="A10" s="26" t="s">
        <v>64</v>
      </c>
      <c r="B10" s="26" t="s">
        <v>65</v>
      </c>
      <c r="C10" s="54" t="s">
        <v>66</v>
      </c>
      <c r="D10" s="20"/>
      <c r="E10" s="2"/>
      <c r="F10" s="2"/>
      <c r="G10" s="2"/>
      <c r="H10" s="3"/>
      <c r="I10" s="2"/>
      <c r="J10" s="2"/>
      <c r="K10" s="2"/>
      <c r="L10" s="2"/>
      <c r="M10" s="2"/>
      <c r="N10" s="2"/>
      <c r="O10" s="2"/>
      <c r="P10" s="2"/>
    </row>
    <row r="11" spans="1:16" ht="18.75">
      <c r="A11" s="26" t="s">
        <v>67</v>
      </c>
      <c r="B11" s="26" t="s">
        <v>68</v>
      </c>
      <c r="C11" s="54" t="s">
        <v>69</v>
      </c>
      <c r="D11" s="20"/>
      <c r="E11" s="2"/>
      <c r="F11" s="2"/>
      <c r="G11" s="2"/>
      <c r="H11" s="3"/>
      <c r="I11" s="2"/>
      <c r="J11" s="2"/>
      <c r="K11" s="2"/>
      <c r="L11" s="2"/>
      <c r="M11" s="2"/>
      <c r="N11" s="2"/>
      <c r="O11" s="2"/>
      <c r="P11" s="2"/>
    </row>
    <row r="12" spans="1:16" ht="18.75">
      <c r="A12" s="26" t="s">
        <v>70</v>
      </c>
      <c r="B12" s="26" t="s">
        <v>71</v>
      </c>
      <c r="C12" s="54" t="s">
        <v>72</v>
      </c>
      <c r="D12" s="20"/>
      <c r="E12" s="2"/>
      <c r="F12" s="2"/>
      <c r="G12" s="2"/>
      <c r="H12" s="3"/>
      <c r="I12" s="2"/>
      <c r="J12" s="2"/>
      <c r="K12" s="2"/>
      <c r="L12" s="2"/>
      <c r="M12" s="2"/>
      <c r="N12" s="2"/>
      <c r="O12" s="2"/>
      <c r="P12" s="2"/>
    </row>
    <row r="13" spans="1:16" ht="18.75">
      <c r="A13" s="26" t="s">
        <v>73</v>
      </c>
      <c r="B13" s="26" t="s">
        <v>74</v>
      </c>
      <c r="C13" s="54" t="s">
        <v>75</v>
      </c>
      <c r="D13" s="20"/>
      <c r="F13" s="2"/>
      <c r="G13" s="2"/>
      <c r="H13" s="3"/>
      <c r="I13" s="2"/>
      <c r="J13" s="2"/>
      <c r="K13" s="2"/>
      <c r="L13" s="2"/>
      <c r="M13" s="2"/>
      <c r="N13" s="2"/>
      <c r="O13" s="2"/>
      <c r="P13" s="2"/>
    </row>
    <row r="14" spans="1:16" ht="18.75">
      <c r="A14" s="26" t="s">
        <v>76</v>
      </c>
      <c r="B14" s="26" t="s">
        <v>77</v>
      </c>
      <c r="C14" s="54" t="s">
        <v>78</v>
      </c>
      <c r="D14" s="20"/>
      <c r="F14" s="2"/>
      <c r="G14" s="2"/>
      <c r="H14" s="3"/>
      <c r="I14" s="2"/>
      <c r="J14" s="2"/>
      <c r="K14" s="2"/>
      <c r="L14" s="2"/>
      <c r="M14" s="2"/>
      <c r="N14" s="2"/>
      <c r="O14" s="2"/>
      <c r="P14" s="2"/>
    </row>
    <row r="15" spans="1:16" ht="18.75">
      <c r="A15" s="26" t="s">
        <v>79</v>
      </c>
      <c r="B15" s="26" t="s">
        <v>80</v>
      </c>
      <c r="C15" s="54" t="s">
        <v>81</v>
      </c>
      <c r="D15" s="20"/>
      <c r="F15" s="2"/>
      <c r="G15" s="2"/>
      <c r="H15" s="3"/>
      <c r="I15" s="2"/>
      <c r="J15" s="2"/>
      <c r="K15" s="2"/>
      <c r="L15" s="2"/>
      <c r="M15" s="2"/>
      <c r="N15" s="2"/>
      <c r="O15" s="2"/>
      <c r="P15" s="2"/>
    </row>
    <row r="16" spans="1:16" ht="18.75">
      <c r="A16" s="26" t="s">
        <v>82</v>
      </c>
      <c r="B16" s="26" t="s">
        <v>68</v>
      </c>
      <c r="C16" s="54" t="s">
        <v>83</v>
      </c>
      <c r="D16" s="20"/>
      <c r="E16" s="2"/>
      <c r="F16" s="2"/>
      <c r="G16" s="2"/>
      <c r="H16" s="3"/>
      <c r="I16" s="2"/>
      <c r="J16" s="2"/>
      <c r="K16" s="2"/>
      <c r="L16" s="2"/>
      <c r="M16" s="2"/>
      <c r="N16" s="2"/>
      <c r="O16" s="2"/>
      <c r="P16" s="2"/>
    </row>
    <row r="17" spans="1:16" ht="18.75">
      <c r="A17" s="26" t="s">
        <v>84</v>
      </c>
      <c r="B17" s="26" t="s">
        <v>57</v>
      </c>
      <c r="C17" s="54" t="s">
        <v>85</v>
      </c>
      <c r="D17" s="20"/>
      <c r="E17" s="2"/>
      <c r="F17" s="2"/>
      <c r="G17" s="2"/>
      <c r="H17" s="3"/>
      <c r="I17" s="2"/>
      <c r="J17" s="2"/>
      <c r="K17" s="2"/>
      <c r="L17" s="2"/>
      <c r="M17" s="2"/>
      <c r="N17" s="2"/>
      <c r="O17" s="2"/>
      <c r="P17" s="2"/>
    </row>
    <row r="18" spans="1:16" ht="18.75">
      <c r="A18" s="26" t="s">
        <v>86</v>
      </c>
      <c r="B18" s="26" t="s">
        <v>87</v>
      </c>
      <c r="C18" s="54" t="s">
        <v>88</v>
      </c>
      <c r="D18" s="20"/>
      <c r="E18" s="2"/>
      <c r="F18" s="2"/>
      <c r="G18" s="2"/>
      <c r="H18" s="3"/>
      <c r="I18" s="2"/>
      <c r="J18" s="2"/>
      <c r="K18" s="2"/>
      <c r="L18" s="2"/>
      <c r="M18" s="2"/>
      <c r="N18" s="2"/>
      <c r="O18" s="2"/>
      <c r="P18" s="2"/>
    </row>
    <row r="19" spans="1:16" ht="18.75">
      <c r="A19" s="26" t="s">
        <v>89</v>
      </c>
      <c r="B19" s="26" t="s">
        <v>90</v>
      </c>
      <c r="C19" s="54" t="s">
        <v>91</v>
      </c>
      <c r="D19" s="20"/>
      <c r="E19" s="2"/>
      <c r="F19" s="2"/>
      <c r="G19" s="2"/>
      <c r="H19" s="3"/>
      <c r="I19" s="2"/>
      <c r="J19" s="2"/>
      <c r="K19" s="2"/>
      <c r="L19" s="2"/>
      <c r="M19" s="2"/>
      <c r="N19" s="2"/>
      <c r="O19" s="2"/>
      <c r="P19" s="2"/>
    </row>
    <row r="20" spans="1:16" ht="18.75">
      <c r="A20" s="26" t="s">
        <v>92</v>
      </c>
      <c r="B20" s="26" t="s">
        <v>93</v>
      </c>
      <c r="C20" s="54" t="s">
        <v>94</v>
      </c>
      <c r="D20" s="20"/>
      <c r="E20" s="2"/>
      <c r="F20" s="2"/>
      <c r="G20" s="2"/>
      <c r="H20" s="3"/>
      <c r="I20" s="2"/>
      <c r="J20" s="2"/>
      <c r="K20" s="2"/>
      <c r="L20" s="2"/>
      <c r="M20" s="2"/>
      <c r="N20" s="2"/>
      <c r="O20" s="2"/>
      <c r="P20" s="2"/>
    </row>
    <row r="21" spans="1:16" ht="18.75">
      <c r="A21" s="26" t="s">
        <v>95</v>
      </c>
      <c r="B21" s="26" t="s">
        <v>96</v>
      </c>
      <c r="C21" s="54" t="s">
        <v>97</v>
      </c>
      <c r="D21" s="20"/>
      <c r="E21" s="2"/>
      <c r="F21" s="2"/>
      <c r="G21" s="2"/>
      <c r="H21" s="3"/>
      <c r="I21" s="2"/>
      <c r="J21" s="2"/>
      <c r="K21" s="2"/>
      <c r="L21" s="2"/>
      <c r="M21" s="2"/>
      <c r="N21" s="2"/>
      <c r="O21" s="2"/>
      <c r="P21" s="2"/>
    </row>
    <row r="22" spans="1:16" ht="18.75">
      <c r="A22" s="26" t="s">
        <v>98</v>
      </c>
      <c r="B22" s="26" t="s">
        <v>99</v>
      </c>
      <c r="C22" s="54" t="s">
        <v>100</v>
      </c>
      <c r="D22" s="20"/>
      <c r="E22" s="2"/>
      <c r="F22" s="2"/>
      <c r="G22" s="2"/>
      <c r="H22" s="3"/>
      <c r="I22" s="2"/>
      <c r="J22" s="2"/>
      <c r="K22" s="2"/>
      <c r="L22" s="2"/>
      <c r="M22" s="2"/>
      <c r="N22" s="2"/>
      <c r="O22" s="2"/>
      <c r="P22" s="2"/>
    </row>
    <row r="23" spans="1:16" ht="18.75">
      <c r="A23" s="26" t="s">
        <v>101</v>
      </c>
      <c r="B23" s="26" t="s">
        <v>102</v>
      </c>
      <c r="C23" s="54" t="s">
        <v>103</v>
      </c>
      <c r="D23" s="20"/>
      <c r="E23" s="2"/>
      <c r="F23" s="2"/>
      <c r="G23" s="2"/>
      <c r="H23" s="3"/>
      <c r="I23" s="2"/>
      <c r="J23" s="2"/>
      <c r="K23" s="2"/>
      <c r="L23" s="2"/>
      <c r="M23" s="2"/>
      <c r="N23" s="2"/>
      <c r="O23" s="2"/>
      <c r="P23" s="2"/>
    </row>
    <row r="24" spans="1:16" ht="18.75">
      <c r="A24" s="26" t="s">
        <v>104</v>
      </c>
      <c r="B24" s="26" t="s">
        <v>105</v>
      </c>
      <c r="C24" s="54" t="s">
        <v>106</v>
      </c>
      <c r="D24" s="20"/>
      <c r="E24" s="2"/>
      <c r="F24" s="2"/>
      <c r="G24" s="2"/>
      <c r="H24" s="3"/>
      <c r="I24" s="2"/>
      <c r="J24" s="2"/>
      <c r="K24" s="2"/>
      <c r="L24" s="2"/>
      <c r="M24" s="2"/>
      <c r="N24" s="2"/>
      <c r="O24" s="2"/>
      <c r="P24" s="2"/>
    </row>
    <row r="25" spans="1:16" ht="18.75">
      <c r="A25" s="26" t="s">
        <v>107</v>
      </c>
      <c r="B25" s="26" t="s">
        <v>108</v>
      </c>
      <c r="C25" s="54" t="s">
        <v>109</v>
      </c>
      <c r="D25" s="50"/>
      <c r="E25" s="2" t="s">
        <v>110</v>
      </c>
      <c r="F25" s="2"/>
      <c r="G25" s="2"/>
      <c r="H25" s="3"/>
      <c r="I25" s="2"/>
      <c r="J25" s="2"/>
      <c r="K25" s="2"/>
      <c r="L25" s="2"/>
      <c r="M25" s="2"/>
      <c r="N25" s="2"/>
      <c r="O25" s="2"/>
      <c r="P25" s="2"/>
    </row>
    <row r="26" spans="1:16" ht="18.75">
      <c r="A26" s="26" t="s">
        <v>111</v>
      </c>
      <c r="B26" s="26" t="s">
        <v>112</v>
      </c>
      <c r="C26" s="54" t="s">
        <v>113</v>
      </c>
      <c r="D26" s="20"/>
      <c r="E26" s="2"/>
      <c r="F26" s="2"/>
      <c r="G26" s="2"/>
      <c r="H26" s="3"/>
      <c r="I26" s="2"/>
      <c r="J26" s="2"/>
      <c r="K26" s="2"/>
      <c r="L26" s="2"/>
      <c r="M26" s="2"/>
      <c r="N26" s="2"/>
      <c r="O26" s="2"/>
      <c r="P26" s="2"/>
    </row>
    <row r="27" spans="1:16" ht="18.75">
      <c r="A27" s="26" t="s">
        <v>114</v>
      </c>
      <c r="B27" s="26" t="s">
        <v>115</v>
      </c>
      <c r="C27" s="54" t="s">
        <v>116</v>
      </c>
      <c r="D27" s="20"/>
      <c r="E27" s="2"/>
      <c r="F27" s="2"/>
      <c r="G27" s="2"/>
      <c r="H27" s="3"/>
      <c r="I27" s="2"/>
      <c r="J27" s="2"/>
      <c r="K27" s="2"/>
      <c r="L27" s="2"/>
      <c r="M27" s="2"/>
      <c r="N27" s="2"/>
      <c r="O27" s="2"/>
      <c r="P27" s="2"/>
    </row>
    <row r="28" spans="1:16" ht="18.75">
      <c r="A28" s="26" t="s">
        <v>117</v>
      </c>
      <c r="B28" s="26" t="s">
        <v>118</v>
      </c>
      <c r="C28" s="54" t="s">
        <v>119</v>
      </c>
      <c r="D28" s="20"/>
      <c r="E28" s="2"/>
      <c r="F28" s="2"/>
      <c r="G28" s="2"/>
      <c r="H28" s="3"/>
      <c r="I28" s="2"/>
      <c r="J28" s="2"/>
      <c r="K28" s="2"/>
      <c r="L28" s="2"/>
      <c r="M28" s="2"/>
      <c r="N28" s="2"/>
      <c r="O28" s="2"/>
      <c r="P28" s="2"/>
    </row>
    <row r="29" spans="1:16" ht="18.75">
      <c r="A29" s="26" t="s">
        <v>120</v>
      </c>
      <c r="B29" s="26" t="s">
        <v>121</v>
      </c>
      <c r="C29" s="54" t="s">
        <v>122</v>
      </c>
      <c r="D29" s="20"/>
      <c r="E29" s="2"/>
      <c r="F29" s="2"/>
      <c r="G29" s="2"/>
      <c r="H29" s="3"/>
      <c r="I29" s="2"/>
      <c r="J29" s="2"/>
      <c r="K29" s="2"/>
      <c r="L29" s="2"/>
      <c r="M29" s="2"/>
      <c r="N29" s="2"/>
      <c r="O29" s="2"/>
      <c r="P29" s="2"/>
    </row>
    <row r="30" spans="1:16" ht="18.75">
      <c r="A30" s="26" t="s">
        <v>123</v>
      </c>
      <c r="B30" s="26" t="s">
        <v>124</v>
      </c>
      <c r="C30" s="54" t="s">
        <v>125</v>
      </c>
      <c r="D30" s="20"/>
      <c r="E30" s="2"/>
      <c r="F30" s="2"/>
      <c r="G30" s="2"/>
      <c r="H30" s="3"/>
      <c r="I30" s="2"/>
      <c r="J30" s="2"/>
      <c r="K30" s="2"/>
      <c r="L30" s="2"/>
      <c r="M30" s="2"/>
      <c r="N30" s="2"/>
      <c r="O30" s="2"/>
      <c r="P30" s="2"/>
    </row>
    <row r="31" spans="1:16" ht="18.75">
      <c r="A31" s="26" t="s">
        <v>126</v>
      </c>
      <c r="B31" s="26" t="s">
        <v>127</v>
      </c>
      <c r="C31" s="54" t="s">
        <v>128</v>
      </c>
      <c r="D31" s="20"/>
      <c r="E31" s="2"/>
      <c r="F31" s="2"/>
      <c r="G31" s="2"/>
      <c r="H31" s="3"/>
      <c r="I31" s="2"/>
      <c r="J31" s="2"/>
      <c r="K31" s="2"/>
      <c r="L31" s="2"/>
      <c r="M31" s="2"/>
      <c r="N31" s="2"/>
      <c r="O31" s="2"/>
      <c r="P31" s="2"/>
    </row>
    <row r="32" spans="1:16" ht="18.75">
      <c r="A32" s="26" t="s">
        <v>129</v>
      </c>
      <c r="B32" s="26" t="s">
        <v>130</v>
      </c>
      <c r="C32" s="54" t="s">
        <v>131</v>
      </c>
      <c r="D32" s="20"/>
      <c r="E32" s="2"/>
      <c r="F32" s="2"/>
      <c r="G32" s="2"/>
      <c r="H32" s="3"/>
      <c r="I32" s="2"/>
      <c r="J32" s="2"/>
      <c r="K32" s="2"/>
      <c r="L32" s="2"/>
      <c r="M32" s="2"/>
      <c r="N32" s="2"/>
      <c r="O32" s="2"/>
      <c r="P32" s="2"/>
    </row>
    <row r="33" spans="1:16" ht="18.75">
      <c r="A33" s="26" t="s">
        <v>132</v>
      </c>
      <c r="B33" s="26" t="s">
        <v>60</v>
      </c>
      <c r="C33" s="54" t="s">
        <v>133</v>
      </c>
      <c r="D33" s="20"/>
      <c r="E33" s="2"/>
      <c r="F33" s="2"/>
      <c r="G33" s="2"/>
      <c r="H33" s="3"/>
      <c r="I33" s="2"/>
      <c r="J33" s="2"/>
      <c r="K33" s="2"/>
      <c r="L33" s="2"/>
      <c r="M33" s="2"/>
      <c r="N33" s="2"/>
      <c r="O33" s="2"/>
      <c r="P33" s="2"/>
    </row>
    <row r="34" spans="1:16" ht="18.75">
      <c r="A34" s="26" t="s">
        <v>134</v>
      </c>
      <c r="B34" s="26" t="s">
        <v>135</v>
      </c>
      <c r="C34" s="54" t="s">
        <v>136</v>
      </c>
      <c r="D34" s="20"/>
      <c r="E34" s="2"/>
      <c r="F34" s="2"/>
      <c r="G34" s="2"/>
      <c r="H34" s="3"/>
      <c r="I34" s="2"/>
      <c r="J34" s="2"/>
      <c r="K34" s="2"/>
      <c r="L34" s="2"/>
      <c r="M34" s="2"/>
      <c r="N34" s="2"/>
      <c r="O34" s="2"/>
      <c r="P34" s="2"/>
    </row>
    <row r="35" spans="1:16" ht="18.75">
      <c r="A35" s="26" t="s">
        <v>137</v>
      </c>
      <c r="B35" s="26" t="s">
        <v>138</v>
      </c>
      <c r="C35" s="54" t="s">
        <v>139</v>
      </c>
      <c r="D35" s="20"/>
      <c r="E35" s="2"/>
      <c r="F35" s="2"/>
      <c r="G35" s="2"/>
      <c r="H35" s="3"/>
      <c r="I35" s="2"/>
      <c r="J35" s="2"/>
      <c r="K35" s="2"/>
      <c r="L35" s="2"/>
      <c r="M35" s="2"/>
      <c r="N35" s="2"/>
      <c r="O35" s="2"/>
      <c r="P35" s="2"/>
    </row>
    <row r="36" spans="1:16" ht="18.75">
      <c r="A36" s="26" t="s">
        <v>140</v>
      </c>
      <c r="B36" s="26" t="s">
        <v>141</v>
      </c>
      <c r="C36" s="54" t="s">
        <v>142</v>
      </c>
      <c r="D36" s="20"/>
      <c r="E36" s="2"/>
      <c r="F36" s="2"/>
      <c r="G36" s="2"/>
      <c r="H36" s="3"/>
      <c r="I36" s="2"/>
      <c r="J36" s="2"/>
      <c r="K36" s="2"/>
      <c r="L36" s="2"/>
      <c r="M36" s="2"/>
      <c r="N36" s="2"/>
      <c r="O36" s="2"/>
      <c r="P36" s="2"/>
    </row>
    <row r="37" spans="1:16" ht="18.75">
      <c r="A37" s="26" t="s">
        <v>143</v>
      </c>
      <c r="B37" s="26" t="s">
        <v>144</v>
      </c>
      <c r="C37" s="54" t="s">
        <v>145</v>
      </c>
      <c r="D37" s="20"/>
      <c r="E37" s="2"/>
      <c r="F37" s="2"/>
      <c r="G37" s="2"/>
      <c r="H37" s="3"/>
      <c r="I37" s="2"/>
      <c r="J37" s="2"/>
      <c r="K37" s="2"/>
      <c r="L37" s="2"/>
      <c r="M37" s="2"/>
      <c r="N37" s="2"/>
      <c r="O37" s="2"/>
      <c r="P37" s="2"/>
    </row>
    <row r="38" spans="1:16" ht="18.75">
      <c r="A38" s="26" t="s">
        <v>146</v>
      </c>
      <c r="B38" s="26" t="s">
        <v>147</v>
      </c>
      <c r="C38" s="54" t="s">
        <v>148</v>
      </c>
      <c r="D38" s="20"/>
      <c r="E38" s="2"/>
      <c r="F38" s="2"/>
      <c r="G38" s="2"/>
      <c r="H38" s="3"/>
      <c r="I38" s="2"/>
      <c r="J38" s="2"/>
      <c r="K38" s="2"/>
      <c r="L38" s="2"/>
      <c r="M38" s="2"/>
      <c r="N38" s="2"/>
      <c r="O38" s="2"/>
      <c r="P38" s="2"/>
    </row>
    <row r="39" spans="1:16" ht="18.75">
      <c r="A39" s="26" t="s">
        <v>149</v>
      </c>
      <c r="B39" s="26" t="s">
        <v>150</v>
      </c>
      <c r="C39" s="54" t="s">
        <v>151</v>
      </c>
      <c r="D39" s="50"/>
      <c r="E39" s="2" t="s">
        <v>152</v>
      </c>
      <c r="F39" s="2"/>
      <c r="G39" s="2"/>
      <c r="H39" s="3"/>
      <c r="I39" s="2"/>
      <c r="J39" s="2"/>
      <c r="K39" s="2"/>
      <c r="L39" s="2"/>
      <c r="M39" s="2"/>
      <c r="N39" s="2"/>
      <c r="O39" s="2"/>
      <c r="P39" s="2"/>
    </row>
    <row r="40" spans="1:16" ht="18.75">
      <c r="A40" s="26" t="s">
        <v>153</v>
      </c>
      <c r="B40" s="26" t="s">
        <v>51</v>
      </c>
      <c r="C40" s="54" t="s">
        <v>154</v>
      </c>
      <c r="D40" s="20"/>
      <c r="E40" s="2"/>
      <c r="F40" s="2"/>
      <c r="G40" s="2"/>
      <c r="H40" s="3"/>
      <c r="I40" s="2"/>
      <c r="J40" s="2"/>
      <c r="K40" s="2"/>
      <c r="L40" s="2"/>
      <c r="M40" s="2"/>
      <c r="N40" s="2"/>
      <c r="O40" s="2"/>
      <c r="P40" s="2"/>
    </row>
    <row r="41" spans="1:16" ht="18.75">
      <c r="A41" s="26" t="s">
        <v>155</v>
      </c>
      <c r="B41" s="26" t="s">
        <v>156</v>
      </c>
      <c r="C41" s="54" t="s">
        <v>157</v>
      </c>
      <c r="D41" s="20"/>
      <c r="E41" s="2"/>
      <c r="F41" s="2"/>
      <c r="G41" s="2"/>
      <c r="H41" s="3"/>
      <c r="I41" s="2"/>
      <c r="J41" s="2"/>
      <c r="K41" s="2"/>
      <c r="L41" s="2"/>
      <c r="M41" s="2"/>
      <c r="N41" s="2"/>
      <c r="O41" s="2"/>
      <c r="P41" s="2"/>
    </row>
    <row r="42" spans="1:16" ht="18.75">
      <c r="A42" s="26" t="s">
        <v>158</v>
      </c>
      <c r="B42" s="26" t="s">
        <v>159</v>
      </c>
      <c r="C42" s="54" t="s">
        <v>160</v>
      </c>
      <c r="D42" s="50"/>
      <c r="E42" s="2" t="s">
        <v>161</v>
      </c>
      <c r="F42" s="2"/>
      <c r="G42" s="2"/>
      <c r="H42" s="3"/>
      <c r="I42" s="2"/>
      <c r="J42" s="2"/>
      <c r="K42" s="2"/>
      <c r="L42" s="2"/>
      <c r="M42" s="2"/>
      <c r="N42" s="2"/>
      <c r="O42" s="2"/>
      <c r="P42" s="2"/>
    </row>
    <row r="43" spans="1:16" ht="18.75">
      <c r="A43" s="26" t="s">
        <v>162</v>
      </c>
      <c r="B43" s="26" t="s">
        <v>163</v>
      </c>
      <c r="C43" s="54" t="s">
        <v>164</v>
      </c>
      <c r="D43" s="20"/>
      <c r="E43" s="2"/>
      <c r="F43" s="2"/>
      <c r="G43" s="2"/>
      <c r="H43" s="3"/>
      <c r="I43" s="2"/>
      <c r="J43" s="2"/>
      <c r="K43" s="2"/>
      <c r="L43" s="2"/>
      <c r="M43" s="2"/>
      <c r="N43" s="2"/>
      <c r="O43" s="2"/>
      <c r="P43" s="2"/>
    </row>
    <row r="44" spans="1:16" ht="18.75">
      <c r="A44" s="26" t="s">
        <v>165</v>
      </c>
      <c r="B44" s="26" t="s">
        <v>166</v>
      </c>
      <c r="C44" s="54" t="s">
        <v>167</v>
      </c>
      <c r="D44" s="20"/>
      <c r="E44" s="2"/>
      <c r="F44" s="2"/>
      <c r="G44" s="2"/>
      <c r="H44" s="3"/>
      <c r="I44" s="2"/>
      <c r="J44" s="2"/>
      <c r="K44" s="2"/>
      <c r="L44" s="2"/>
      <c r="M44" s="2"/>
      <c r="N44" s="2"/>
      <c r="O44" s="2"/>
      <c r="P44" s="2"/>
    </row>
    <row r="45" spans="1:16" ht="18.75">
      <c r="A45" s="15"/>
      <c r="B45" s="15"/>
      <c r="C45" s="51"/>
      <c r="D45" s="55"/>
      <c r="E45" s="2"/>
      <c r="F45" s="2"/>
      <c r="G45" s="2"/>
      <c r="H45" s="3"/>
      <c r="I45" s="2"/>
      <c r="J45" s="2"/>
      <c r="K45" s="2"/>
      <c r="L45" s="2"/>
      <c r="M45" s="2"/>
      <c r="N45" s="2"/>
      <c r="O45" s="2"/>
      <c r="P45" s="2"/>
    </row>
    <row r="46" spans="1:16" ht="18.75">
      <c r="A46" s="67" t="s">
        <v>168</v>
      </c>
      <c r="B46" s="68"/>
      <c r="C46" s="68"/>
      <c r="D46" s="69"/>
      <c r="E46" s="2"/>
      <c r="F46" s="2"/>
      <c r="G46" s="2"/>
      <c r="H46" s="3"/>
      <c r="I46" s="2"/>
      <c r="J46" s="2"/>
      <c r="K46" s="2"/>
      <c r="L46" s="2"/>
      <c r="M46" s="2"/>
      <c r="N46" s="2"/>
      <c r="O46" s="2"/>
      <c r="P46" s="2"/>
    </row>
    <row r="47" spans="1:16" ht="18.75">
      <c r="A47" s="49" t="s">
        <v>169</v>
      </c>
      <c r="B47" s="49" t="s">
        <v>170</v>
      </c>
      <c r="C47" s="56" t="s">
        <v>171</v>
      </c>
      <c r="D47" s="20"/>
      <c r="E47" s="2"/>
      <c r="F47" s="2"/>
      <c r="G47" s="62"/>
      <c r="H47" s="3"/>
      <c r="I47" s="2"/>
      <c r="J47" s="2"/>
      <c r="K47" s="2"/>
      <c r="L47" s="2"/>
      <c r="M47" s="2"/>
      <c r="N47" s="2"/>
      <c r="O47" s="2"/>
      <c r="P47" s="2"/>
    </row>
    <row r="48" spans="1:16" ht="18.75">
      <c r="A48" s="49" t="s">
        <v>172</v>
      </c>
      <c r="B48" s="49" t="s">
        <v>173</v>
      </c>
      <c r="C48" s="56" t="s">
        <v>174</v>
      </c>
      <c r="D48" s="20"/>
      <c r="E48" s="2"/>
      <c r="F48" s="2"/>
      <c r="G48" s="2"/>
      <c r="H48" s="3"/>
      <c r="I48" s="2"/>
      <c r="J48" s="2"/>
      <c r="K48" s="2"/>
      <c r="L48" s="2"/>
      <c r="M48" s="2"/>
      <c r="N48" s="2"/>
      <c r="O48" s="2"/>
      <c r="P48" s="2"/>
    </row>
    <row r="49" spans="1:16" ht="39" customHeight="1">
      <c r="A49" s="49" t="s">
        <v>175</v>
      </c>
      <c r="B49" s="49" t="s">
        <v>176</v>
      </c>
      <c r="C49" s="56" t="s">
        <v>177</v>
      </c>
      <c r="D49" s="64"/>
      <c r="E49" s="70" t="s">
        <v>178</v>
      </c>
      <c r="F49" s="71"/>
      <c r="G49" s="71"/>
      <c r="H49" s="3"/>
      <c r="I49" s="2"/>
      <c r="J49" s="2"/>
      <c r="K49" s="2"/>
      <c r="L49" s="2"/>
      <c r="M49" s="2"/>
      <c r="N49" s="2"/>
      <c r="O49" s="2"/>
      <c r="P49" s="2"/>
    </row>
    <row r="50" spans="1:16" ht="18.75">
      <c r="A50" s="49" t="s">
        <v>179</v>
      </c>
      <c r="B50" s="49" t="s">
        <v>180</v>
      </c>
      <c r="C50" s="56" t="s">
        <v>181</v>
      </c>
      <c r="D50" s="20"/>
      <c r="E50" s="2"/>
      <c r="F50" s="2"/>
      <c r="G50" s="2"/>
      <c r="H50" s="3"/>
      <c r="I50" s="2"/>
      <c r="J50" s="2"/>
      <c r="K50" s="2"/>
      <c r="L50" s="2"/>
      <c r="M50" s="2"/>
      <c r="N50" s="2"/>
      <c r="O50" s="2"/>
      <c r="P50" s="2"/>
    </row>
    <row r="51" spans="1:16" ht="18.75">
      <c r="A51" s="49" t="s">
        <v>182</v>
      </c>
      <c r="B51" s="49" t="s">
        <v>183</v>
      </c>
      <c r="C51" s="56" t="s">
        <v>184</v>
      </c>
      <c r="D51" s="20"/>
      <c r="E51" s="2"/>
      <c r="F51" s="2"/>
      <c r="G51" s="2"/>
      <c r="H51" s="3"/>
      <c r="I51" s="2"/>
      <c r="J51" s="2"/>
      <c r="K51" s="2"/>
      <c r="L51" s="2"/>
      <c r="M51" s="2"/>
      <c r="N51" s="2"/>
      <c r="O51" s="2"/>
      <c r="P51" s="2"/>
    </row>
    <row r="52" spans="1:16" ht="18.75">
      <c r="A52" s="49" t="s">
        <v>185</v>
      </c>
      <c r="B52" s="49" t="s">
        <v>186</v>
      </c>
      <c r="C52" s="56" t="s">
        <v>187</v>
      </c>
      <c r="D52" s="20"/>
      <c r="E52" s="2"/>
      <c r="F52" s="2"/>
      <c r="G52" s="2"/>
      <c r="H52" s="3"/>
      <c r="I52" s="2"/>
      <c r="J52" s="2"/>
      <c r="K52" s="2"/>
      <c r="L52" s="2"/>
      <c r="M52" s="2"/>
      <c r="N52" s="2"/>
      <c r="O52" s="2"/>
      <c r="P52" s="2"/>
    </row>
    <row r="53" spans="1:16" ht="18.75">
      <c r="A53" s="49" t="s">
        <v>188</v>
      </c>
      <c r="B53" s="49" t="s">
        <v>189</v>
      </c>
      <c r="C53" s="56" t="s">
        <v>190</v>
      </c>
      <c r="D53" s="20"/>
      <c r="E53" s="2"/>
      <c r="F53" s="2"/>
      <c r="G53" s="2"/>
      <c r="H53" s="3"/>
      <c r="I53" s="2"/>
      <c r="J53" s="2"/>
      <c r="K53" s="2"/>
      <c r="L53" s="2"/>
      <c r="M53" s="2"/>
      <c r="N53" s="2"/>
      <c r="O53" s="2"/>
      <c r="P53" s="2"/>
    </row>
    <row r="54" spans="1:16" ht="18.75">
      <c r="A54" s="49" t="s">
        <v>191</v>
      </c>
      <c r="B54" s="49" t="s">
        <v>192</v>
      </c>
      <c r="C54" s="56" t="s">
        <v>193</v>
      </c>
      <c r="D54" s="20"/>
      <c r="E54" s="2"/>
      <c r="F54" s="2"/>
      <c r="G54" s="2"/>
      <c r="H54" s="3"/>
      <c r="I54" s="2"/>
      <c r="J54" s="2"/>
      <c r="K54" s="2"/>
      <c r="L54" s="2"/>
      <c r="M54" s="2"/>
      <c r="N54" s="2"/>
      <c r="O54" s="2"/>
      <c r="P54" s="2"/>
    </row>
    <row r="55" spans="1:16" ht="18.75">
      <c r="A55" s="49" t="s">
        <v>194</v>
      </c>
      <c r="B55" s="49" t="s">
        <v>195</v>
      </c>
      <c r="C55" s="56" t="s">
        <v>196</v>
      </c>
      <c r="D55" s="20"/>
      <c r="E55" s="2"/>
      <c r="F55" s="2"/>
      <c r="G55" s="2"/>
      <c r="H55" s="3"/>
      <c r="I55" s="2"/>
      <c r="J55" s="2"/>
      <c r="K55" s="2"/>
      <c r="L55" s="2"/>
      <c r="M55" s="2"/>
      <c r="N55" s="2"/>
      <c r="O55" s="2"/>
      <c r="P55" s="2"/>
    </row>
    <row r="56" spans="1:16" ht="18.75">
      <c r="A56" s="49" t="s">
        <v>197</v>
      </c>
      <c r="B56" s="49" t="s">
        <v>198</v>
      </c>
      <c r="C56" s="56" t="s">
        <v>199</v>
      </c>
      <c r="D56" s="20"/>
      <c r="E56" s="2"/>
      <c r="F56" s="2"/>
      <c r="G56" s="2"/>
      <c r="H56" s="3"/>
      <c r="I56" s="2"/>
      <c r="J56" s="2"/>
      <c r="K56" s="2"/>
      <c r="L56" s="2"/>
      <c r="M56" s="2"/>
      <c r="N56" s="2"/>
      <c r="O56" s="2"/>
      <c r="P56" s="2"/>
    </row>
    <row r="57" spans="1:16" ht="18.75">
      <c r="A57" s="49" t="s">
        <v>200</v>
      </c>
      <c r="B57" s="49" t="s">
        <v>201</v>
      </c>
      <c r="C57" s="56" t="s">
        <v>202</v>
      </c>
      <c r="D57" s="20"/>
      <c r="E57" s="2"/>
      <c r="F57" s="2"/>
      <c r="G57" s="2"/>
      <c r="H57" s="3"/>
      <c r="I57" s="2"/>
      <c r="J57" s="2"/>
      <c r="K57" s="2"/>
      <c r="L57" s="2"/>
      <c r="M57" s="2"/>
      <c r="N57" s="2"/>
      <c r="O57" s="2"/>
      <c r="P57" s="2"/>
    </row>
    <row r="58" spans="1:16" ht="18.75">
      <c r="A58" s="49" t="s">
        <v>203</v>
      </c>
      <c r="B58" s="49" t="s">
        <v>204</v>
      </c>
      <c r="C58" s="56" t="s">
        <v>205</v>
      </c>
      <c r="D58" s="20"/>
      <c r="E58" s="2"/>
      <c r="F58" s="2"/>
      <c r="G58" s="2"/>
      <c r="H58" s="3"/>
      <c r="I58" s="2"/>
      <c r="J58" s="2"/>
      <c r="K58" s="2"/>
      <c r="L58" s="2"/>
      <c r="M58" s="2"/>
      <c r="N58" s="2"/>
      <c r="O58" s="2"/>
      <c r="P58" s="2"/>
    </row>
    <row r="59" spans="1:16" ht="18.75">
      <c r="A59" s="49" t="s">
        <v>82</v>
      </c>
      <c r="B59" s="49" t="s">
        <v>206</v>
      </c>
      <c r="C59" s="56" t="s">
        <v>207</v>
      </c>
      <c r="D59" s="20"/>
      <c r="E59" s="2"/>
      <c r="F59" s="2"/>
      <c r="G59" s="2"/>
      <c r="H59" s="3"/>
      <c r="I59" s="2"/>
      <c r="J59" s="2"/>
      <c r="K59" s="2"/>
      <c r="L59" s="2"/>
      <c r="M59" s="2"/>
      <c r="N59" s="2"/>
      <c r="O59" s="2"/>
      <c r="P59" s="2"/>
    </row>
    <row r="60" spans="1:16" ht="18.75">
      <c r="A60" s="49" t="s">
        <v>208</v>
      </c>
      <c r="B60" s="49" t="s">
        <v>209</v>
      </c>
      <c r="C60" s="56" t="s">
        <v>210</v>
      </c>
      <c r="D60" s="20"/>
      <c r="E60" s="2"/>
      <c r="F60" s="2"/>
      <c r="G60" s="2"/>
      <c r="H60" s="3"/>
      <c r="I60" s="2"/>
      <c r="J60" s="2"/>
      <c r="K60" s="2"/>
      <c r="L60" s="2"/>
      <c r="M60" s="2"/>
      <c r="N60" s="2"/>
      <c r="O60" s="2"/>
      <c r="P60" s="2"/>
    </row>
    <row r="61" spans="1:16" ht="18.75">
      <c r="A61" s="49" t="s">
        <v>211</v>
      </c>
      <c r="B61" s="49" t="s">
        <v>212</v>
      </c>
      <c r="C61" s="56" t="s">
        <v>213</v>
      </c>
      <c r="D61" s="20"/>
      <c r="E61" s="2"/>
      <c r="F61" s="2"/>
      <c r="G61" s="2"/>
      <c r="H61" s="3"/>
      <c r="I61" s="2"/>
      <c r="J61" s="2"/>
      <c r="K61" s="2"/>
      <c r="L61" s="2"/>
      <c r="M61" s="2"/>
      <c r="N61" s="2"/>
      <c r="O61" s="2"/>
      <c r="P61" s="2"/>
    </row>
    <row r="62" spans="1:16" ht="18.75">
      <c r="A62" s="49" t="s">
        <v>214</v>
      </c>
      <c r="B62" s="49" t="s">
        <v>215</v>
      </c>
      <c r="C62" s="56" t="s">
        <v>216</v>
      </c>
      <c r="D62" s="20"/>
      <c r="E62" s="2"/>
      <c r="F62" s="2"/>
      <c r="G62" s="2"/>
      <c r="H62" s="3"/>
      <c r="I62" s="2"/>
      <c r="J62" s="2"/>
      <c r="K62" s="2"/>
      <c r="L62" s="2"/>
      <c r="M62" s="2"/>
      <c r="N62" s="2"/>
      <c r="O62" s="2"/>
      <c r="P62" s="2"/>
    </row>
    <row r="63" spans="1:16" ht="18.75">
      <c r="A63" s="49" t="s">
        <v>217</v>
      </c>
      <c r="B63" s="49" t="s">
        <v>218</v>
      </c>
      <c r="C63" s="56" t="s">
        <v>219</v>
      </c>
      <c r="D63" s="50"/>
      <c r="E63" s="2" t="s">
        <v>110</v>
      </c>
      <c r="F63" s="2"/>
      <c r="G63" s="2"/>
      <c r="H63" s="3"/>
      <c r="I63" s="2"/>
      <c r="J63" s="2"/>
      <c r="K63" s="2"/>
      <c r="L63" s="2"/>
      <c r="M63" s="2"/>
      <c r="N63" s="2"/>
      <c r="O63" s="2"/>
      <c r="P63" s="2"/>
    </row>
    <row r="64" spans="1:16" ht="18.75">
      <c r="A64" s="49" t="s">
        <v>220</v>
      </c>
      <c r="B64" s="49" t="s">
        <v>221</v>
      </c>
      <c r="C64" s="56" t="s">
        <v>222</v>
      </c>
      <c r="D64" s="20"/>
      <c r="E64" s="2"/>
      <c r="F64" s="2"/>
      <c r="G64" s="2"/>
      <c r="H64" s="3"/>
      <c r="I64" s="2"/>
      <c r="J64" s="2"/>
      <c r="K64" s="2"/>
      <c r="L64" s="2"/>
      <c r="M64" s="2"/>
      <c r="N64" s="2"/>
      <c r="O64" s="2"/>
      <c r="P64" s="2"/>
    </row>
    <row r="65" spans="1:16" ht="18.75">
      <c r="A65" s="49" t="s">
        <v>223</v>
      </c>
      <c r="B65" s="49" t="s">
        <v>224</v>
      </c>
      <c r="C65" s="56" t="s">
        <v>225</v>
      </c>
      <c r="D65" s="20"/>
      <c r="E65" s="2"/>
      <c r="F65" s="2"/>
      <c r="G65" s="2"/>
      <c r="H65" s="3"/>
      <c r="I65" s="2"/>
      <c r="J65" s="2"/>
      <c r="K65" s="2"/>
      <c r="L65" s="2"/>
      <c r="M65" s="2"/>
      <c r="N65" s="2"/>
      <c r="O65" s="2"/>
      <c r="P65" s="2"/>
    </row>
    <row r="66" spans="1:16" ht="18.75">
      <c r="A66" s="49" t="s">
        <v>226</v>
      </c>
      <c r="B66" s="49" t="s">
        <v>227</v>
      </c>
      <c r="C66" s="56" t="s">
        <v>228</v>
      </c>
      <c r="D66" s="20"/>
      <c r="E66" s="2"/>
      <c r="F66" s="2"/>
      <c r="G66" s="2"/>
      <c r="H66" s="3"/>
      <c r="I66" s="2"/>
      <c r="J66" s="2"/>
      <c r="K66" s="2"/>
      <c r="L66" s="2"/>
      <c r="M66" s="2"/>
      <c r="N66" s="2"/>
      <c r="O66" s="2"/>
      <c r="P66" s="2"/>
    </row>
    <row r="67" spans="1:16" ht="18.75">
      <c r="A67" s="49" t="s">
        <v>229</v>
      </c>
      <c r="B67" s="49" t="s">
        <v>230</v>
      </c>
      <c r="C67" s="56" t="s">
        <v>231</v>
      </c>
      <c r="D67" s="20"/>
      <c r="E67" s="2"/>
      <c r="F67" s="2"/>
      <c r="G67" s="2"/>
      <c r="H67" s="3"/>
      <c r="I67" s="2"/>
      <c r="J67" s="2"/>
      <c r="K67" s="2"/>
      <c r="L67" s="2"/>
      <c r="M67" s="2"/>
      <c r="N67" s="2"/>
      <c r="O67" s="2"/>
      <c r="P67" s="2"/>
    </row>
    <row r="68" spans="1:16" ht="18.75">
      <c r="A68" s="49" t="s">
        <v>232</v>
      </c>
      <c r="B68" s="49" t="s">
        <v>233</v>
      </c>
      <c r="C68" s="56" t="s">
        <v>234</v>
      </c>
      <c r="D68" s="20"/>
      <c r="E68" s="2"/>
      <c r="F68" s="2"/>
      <c r="G68" s="2"/>
      <c r="H68" s="3"/>
      <c r="I68" s="2"/>
      <c r="J68" s="2"/>
      <c r="K68" s="2"/>
      <c r="L68" s="2"/>
      <c r="M68" s="2"/>
      <c r="N68" s="2"/>
      <c r="O68" s="2"/>
      <c r="P68" s="2"/>
    </row>
    <row r="69" spans="1:16" ht="18.75">
      <c r="A69" s="49" t="s">
        <v>235</v>
      </c>
      <c r="B69" s="49" t="s">
        <v>236</v>
      </c>
      <c r="C69" s="56" t="s">
        <v>237</v>
      </c>
      <c r="D69" s="20"/>
      <c r="E69" s="2"/>
      <c r="F69" s="2"/>
      <c r="G69" s="2"/>
      <c r="H69" s="3"/>
      <c r="I69" s="2"/>
      <c r="J69" s="2"/>
      <c r="K69" s="2"/>
      <c r="L69" s="2"/>
      <c r="M69" s="2"/>
      <c r="N69" s="2"/>
      <c r="O69" s="2"/>
      <c r="P69" s="2"/>
    </row>
    <row r="70" spans="1:16" ht="18.75">
      <c r="A70" s="49" t="s">
        <v>238</v>
      </c>
      <c r="B70" s="49" t="s">
        <v>239</v>
      </c>
      <c r="C70" s="56" t="s">
        <v>240</v>
      </c>
      <c r="D70" s="50"/>
      <c r="E70" s="2" t="s">
        <v>241</v>
      </c>
      <c r="F70" s="2"/>
      <c r="G70" s="2"/>
      <c r="H70" s="3"/>
      <c r="I70" s="2"/>
      <c r="J70" s="2"/>
      <c r="K70" s="2"/>
      <c r="L70" s="2"/>
      <c r="M70" s="2"/>
      <c r="N70" s="2"/>
      <c r="O70" s="2"/>
      <c r="P70" s="2"/>
    </row>
    <row r="71" spans="1:16" ht="18.75">
      <c r="A71" s="49" t="s">
        <v>242</v>
      </c>
      <c r="B71" s="49" t="s">
        <v>243</v>
      </c>
      <c r="C71" s="56" t="s">
        <v>244</v>
      </c>
      <c r="D71" s="20"/>
      <c r="E71" s="2"/>
      <c r="F71" s="2"/>
      <c r="G71" s="2"/>
      <c r="H71" s="3"/>
      <c r="I71" s="2"/>
      <c r="J71" s="2"/>
      <c r="K71" s="2"/>
      <c r="L71" s="2"/>
      <c r="M71" s="2"/>
      <c r="N71" s="2"/>
      <c r="O71" s="2"/>
      <c r="P71" s="2"/>
    </row>
    <row r="72" spans="1:16" ht="18.75">
      <c r="A72" s="49" t="s">
        <v>245</v>
      </c>
      <c r="B72" s="49" t="s">
        <v>246</v>
      </c>
      <c r="C72" s="56" t="s">
        <v>247</v>
      </c>
      <c r="D72" s="50"/>
      <c r="E72" s="2" t="s">
        <v>248</v>
      </c>
      <c r="F72" s="2"/>
      <c r="G72" s="2"/>
      <c r="H72" s="3"/>
      <c r="I72" s="2"/>
      <c r="J72" s="2"/>
      <c r="K72" s="2"/>
      <c r="L72" s="2"/>
      <c r="M72" s="2"/>
      <c r="N72" s="2"/>
      <c r="O72" s="2"/>
      <c r="P72" s="2"/>
    </row>
    <row r="73" spans="1:16" ht="18.75">
      <c r="A73" s="49" t="s">
        <v>201</v>
      </c>
      <c r="B73" s="49" t="s">
        <v>249</v>
      </c>
      <c r="C73" s="56" t="s">
        <v>250</v>
      </c>
      <c r="D73" s="50"/>
      <c r="E73" s="2" t="s">
        <v>248</v>
      </c>
      <c r="F73" s="2"/>
      <c r="G73" s="2"/>
      <c r="H73" s="3"/>
      <c r="I73" s="2"/>
      <c r="J73" s="2"/>
      <c r="K73" s="2"/>
      <c r="L73" s="2"/>
      <c r="M73" s="2"/>
      <c r="N73" s="2"/>
      <c r="O73" s="2"/>
      <c r="P73" s="2"/>
    </row>
    <row r="74" spans="1:16" ht="18.75">
      <c r="A74" s="49" t="s">
        <v>251</v>
      </c>
      <c r="B74" s="49" t="s">
        <v>59</v>
      </c>
      <c r="C74" s="56" t="s">
        <v>252</v>
      </c>
      <c r="D74" s="20"/>
      <c r="E74" s="2"/>
      <c r="F74" s="2"/>
      <c r="G74" s="2"/>
      <c r="H74" s="3"/>
      <c r="I74" s="2"/>
      <c r="J74" s="2"/>
      <c r="K74" s="2"/>
      <c r="L74" s="2"/>
      <c r="M74" s="2"/>
      <c r="N74" s="2"/>
      <c r="O74" s="2"/>
      <c r="P74" s="2"/>
    </row>
    <row r="75" spans="1:16" ht="18.75">
      <c r="A75" s="49" t="s">
        <v>253</v>
      </c>
      <c r="B75" s="49" t="s">
        <v>254</v>
      </c>
      <c r="C75" s="56" t="s">
        <v>255</v>
      </c>
      <c r="D75" s="20"/>
      <c r="E75" s="2"/>
      <c r="F75" s="2"/>
      <c r="G75" s="2"/>
      <c r="H75" s="3"/>
      <c r="I75" s="2"/>
      <c r="J75" s="2"/>
      <c r="K75" s="2"/>
      <c r="L75" s="2"/>
      <c r="M75" s="2"/>
      <c r="N75" s="2"/>
      <c r="O75" s="2"/>
      <c r="P75" s="2"/>
    </row>
    <row r="76" spans="1:16" ht="18.75">
      <c r="A76" s="49" t="s">
        <v>256</v>
      </c>
      <c r="B76" s="49" t="s">
        <v>257</v>
      </c>
      <c r="C76" s="56" t="s">
        <v>258</v>
      </c>
      <c r="D76" s="20"/>
      <c r="E76" s="2"/>
      <c r="F76" s="2"/>
      <c r="G76" s="2"/>
      <c r="H76" s="3"/>
      <c r="I76" s="2"/>
      <c r="J76" s="2"/>
      <c r="K76" s="2"/>
      <c r="L76" s="2"/>
      <c r="M76" s="2"/>
      <c r="N76" s="2"/>
      <c r="O76" s="2"/>
      <c r="P76" s="2"/>
    </row>
    <row r="77" spans="1:16" ht="18.75">
      <c r="A77" s="49" t="s">
        <v>259</v>
      </c>
      <c r="B77" s="49" t="s">
        <v>260</v>
      </c>
      <c r="C77" s="56" t="s">
        <v>261</v>
      </c>
      <c r="D77" s="20"/>
      <c r="E77" s="2"/>
      <c r="F77" s="2"/>
      <c r="G77" s="2"/>
      <c r="H77" s="3"/>
      <c r="I77" s="2"/>
      <c r="J77" s="2"/>
      <c r="K77" s="2"/>
      <c r="L77" s="2"/>
      <c r="M77" s="2"/>
      <c r="N77" s="2"/>
      <c r="O77" s="2"/>
      <c r="P77" s="2"/>
    </row>
    <row r="78" spans="1:16" ht="18.75">
      <c r="A78" s="49" t="s">
        <v>262</v>
      </c>
      <c r="B78" s="49" t="s">
        <v>263</v>
      </c>
      <c r="C78" s="56" t="s">
        <v>264</v>
      </c>
      <c r="D78" s="20"/>
      <c r="E78" s="2"/>
      <c r="F78" s="2"/>
      <c r="G78" s="2"/>
      <c r="H78" s="3"/>
      <c r="I78" s="2"/>
      <c r="J78" s="2"/>
      <c r="K78" s="2"/>
      <c r="L78" s="2"/>
      <c r="M78" s="2"/>
      <c r="N78" s="2"/>
      <c r="O78" s="2"/>
      <c r="P78" s="2"/>
    </row>
    <row r="79" spans="1:16" ht="18.75">
      <c r="A79" s="49" t="s">
        <v>265</v>
      </c>
      <c r="B79" s="49" t="s">
        <v>266</v>
      </c>
      <c r="C79" s="56" t="s">
        <v>267</v>
      </c>
      <c r="D79" s="20"/>
      <c r="E79" s="2"/>
      <c r="F79" s="2"/>
      <c r="G79" s="2"/>
      <c r="H79" s="3"/>
      <c r="I79" s="2"/>
      <c r="J79" s="2"/>
      <c r="K79" s="2"/>
      <c r="L79" s="2"/>
      <c r="M79" s="2"/>
      <c r="N79" s="2"/>
      <c r="O79" s="2"/>
      <c r="P79" s="2"/>
    </row>
    <row r="80" spans="1:16" ht="18.75">
      <c r="A80" s="49" t="s">
        <v>268</v>
      </c>
      <c r="B80" s="49" t="s">
        <v>269</v>
      </c>
      <c r="C80" s="56" t="s">
        <v>270</v>
      </c>
      <c r="D80" s="50"/>
      <c r="E80" s="2" t="s">
        <v>271</v>
      </c>
      <c r="F80" s="2"/>
      <c r="G80" s="2"/>
      <c r="H80" s="3"/>
      <c r="I80" s="2"/>
      <c r="J80" s="2"/>
      <c r="K80" s="2"/>
      <c r="L80" s="2"/>
      <c r="M80" s="2"/>
      <c r="N80" s="2"/>
      <c r="O80" s="2"/>
      <c r="P80" s="2"/>
    </row>
    <row r="81" spans="1:16" ht="18.75">
      <c r="A81" s="49" t="s">
        <v>272</v>
      </c>
      <c r="B81" s="49" t="s">
        <v>273</v>
      </c>
      <c r="C81" s="56" t="s">
        <v>274</v>
      </c>
      <c r="D81" s="20"/>
      <c r="E81" s="2"/>
      <c r="F81" s="2"/>
      <c r="G81" s="2"/>
      <c r="H81" s="3"/>
      <c r="I81" s="2"/>
      <c r="J81" s="2"/>
      <c r="K81" s="2"/>
      <c r="L81" s="2"/>
      <c r="M81" s="2"/>
      <c r="N81" s="2"/>
      <c r="O81" s="2"/>
      <c r="P81" s="2"/>
    </row>
    <row r="82" spans="1:16" ht="18.75">
      <c r="A82" s="49" t="s">
        <v>275</v>
      </c>
      <c r="B82" s="49" t="s">
        <v>276</v>
      </c>
      <c r="C82" s="56" t="s">
        <v>277</v>
      </c>
      <c r="D82" s="20"/>
      <c r="E82" s="2"/>
      <c r="F82" s="2"/>
      <c r="G82" s="2"/>
      <c r="H82" s="3"/>
      <c r="I82" s="2"/>
      <c r="J82" s="2"/>
      <c r="K82" s="2"/>
      <c r="L82" s="2"/>
      <c r="M82" s="2"/>
      <c r="N82" s="2"/>
      <c r="O82" s="2"/>
      <c r="P82" s="2"/>
    </row>
    <row r="83" spans="1:16" ht="18.75">
      <c r="A83" s="49" t="s">
        <v>278</v>
      </c>
      <c r="B83" s="49" t="s">
        <v>279</v>
      </c>
      <c r="C83" s="56" t="s">
        <v>280</v>
      </c>
      <c r="D83" s="20"/>
      <c r="E83" s="2"/>
      <c r="F83" s="2"/>
      <c r="G83" s="2"/>
      <c r="H83" s="3"/>
      <c r="I83" s="2"/>
      <c r="J83" s="2"/>
      <c r="K83" s="2"/>
      <c r="L83" s="2"/>
      <c r="M83" s="2"/>
      <c r="N83" s="2"/>
      <c r="O83" s="2"/>
      <c r="P83" s="2"/>
    </row>
    <row r="84" spans="1:16" ht="18.75">
      <c r="A84" s="49" t="s">
        <v>281</v>
      </c>
      <c r="B84" s="49" t="s">
        <v>282</v>
      </c>
      <c r="C84" s="56" t="s">
        <v>283</v>
      </c>
      <c r="D84" s="63"/>
      <c r="E84" s="2"/>
      <c r="F84" s="2"/>
      <c r="G84" s="2"/>
      <c r="H84" s="3"/>
      <c r="I84" s="2"/>
      <c r="J84" s="2"/>
      <c r="K84" s="2"/>
      <c r="L84" s="2"/>
      <c r="M84" s="2"/>
      <c r="N84" s="2"/>
      <c r="O84" s="2"/>
      <c r="P84" s="2"/>
    </row>
    <row r="85" spans="1:16" ht="18.75">
      <c r="A85" s="49" t="s">
        <v>284</v>
      </c>
      <c r="B85" s="49" t="s">
        <v>285</v>
      </c>
      <c r="C85" s="51" t="s">
        <v>286</v>
      </c>
      <c r="D85" s="20"/>
      <c r="E85" s="2"/>
      <c r="F85" s="2"/>
      <c r="G85" s="2"/>
      <c r="H85" s="3"/>
      <c r="I85" s="2"/>
      <c r="J85" s="2"/>
      <c r="K85" s="2"/>
      <c r="L85" s="2"/>
      <c r="M85" s="2"/>
      <c r="N85" s="2"/>
      <c r="O85" s="2"/>
      <c r="P85" s="2"/>
    </row>
    <row r="86" spans="1:16" ht="18.75">
      <c r="A86" s="49" t="s">
        <v>287</v>
      </c>
      <c r="B86" s="49" t="s">
        <v>288</v>
      </c>
      <c r="C86" s="51" t="s">
        <v>289</v>
      </c>
      <c r="D86" s="20"/>
      <c r="E86" s="2"/>
      <c r="F86" s="2"/>
      <c r="G86" s="2"/>
      <c r="H86" s="3"/>
      <c r="I86" s="2"/>
      <c r="J86" s="2"/>
      <c r="K86" s="2"/>
      <c r="L86" s="2"/>
      <c r="M86" s="2"/>
      <c r="N86" s="2"/>
      <c r="O86" s="2"/>
      <c r="P86" s="2"/>
    </row>
    <row r="87" spans="1:16" ht="18.75">
      <c r="A87" s="2"/>
      <c r="B87" s="2"/>
      <c r="C87" s="2"/>
      <c r="D87" s="2"/>
      <c r="E87" s="2"/>
      <c r="F87" s="2"/>
      <c r="G87" s="2"/>
      <c r="H87" s="3"/>
      <c r="I87" s="2"/>
      <c r="J87" s="2"/>
      <c r="K87" s="2"/>
      <c r="L87" s="2"/>
      <c r="M87" s="2"/>
      <c r="N87" s="2"/>
      <c r="O87" s="2"/>
      <c r="P87" s="2"/>
    </row>
    <row r="88" spans="1:16" ht="18.75">
      <c r="A88" s="2"/>
      <c r="B88" s="2"/>
      <c r="C88" s="2"/>
      <c r="D88" s="2"/>
      <c r="E88" s="2"/>
      <c r="F88" s="2"/>
      <c r="G88" s="2"/>
      <c r="H88" s="3"/>
      <c r="I88" s="2"/>
      <c r="J88" s="2"/>
      <c r="K88" s="2"/>
      <c r="L88" s="2"/>
      <c r="M88" s="2"/>
      <c r="N88" s="2"/>
      <c r="O88" s="2"/>
      <c r="P88" s="2"/>
    </row>
    <row r="89" spans="1:16" ht="18.75">
      <c r="A89" s="2"/>
      <c r="B89" s="2"/>
      <c r="C89" s="2"/>
      <c r="D89" s="2"/>
      <c r="E89" s="2"/>
      <c r="F89" s="2"/>
      <c r="G89" s="2"/>
      <c r="H89" s="3"/>
      <c r="I89" s="2"/>
      <c r="J89" s="2"/>
      <c r="K89" s="2"/>
      <c r="L89" s="2"/>
      <c r="M89" s="2"/>
      <c r="N89" s="2"/>
      <c r="O89" s="2"/>
      <c r="P89" s="2"/>
    </row>
  </sheetData>
  <sortState xmlns:xlrd2="http://schemas.microsoft.com/office/spreadsheetml/2017/richdata2" ref="A5:C84">
    <sortCondition ref="A5:A84"/>
  </sortState>
  <mergeCells count="3">
    <mergeCell ref="A4:D4"/>
    <mergeCell ref="A46:D46"/>
    <mergeCell ref="E49:G49"/>
  </mergeCells>
  <hyperlinks>
    <hyperlink ref="C5" r:id="rId1" xr:uid="{0C420F36-0C7E-4DFB-B57C-BB1802C80A2C}"/>
    <hyperlink ref="C6" r:id="rId2" xr:uid="{F050F5B7-F04A-4086-8E24-0029D99FE92B}"/>
    <hyperlink ref="C7" r:id="rId3" xr:uid="{787A7F69-7E5B-4F49-A5FB-FBD7AC1F2187}"/>
    <hyperlink ref="C8" r:id="rId4" xr:uid="{9E2DC382-DC56-49F1-A8FA-854676B60B8B}"/>
    <hyperlink ref="C9" r:id="rId5" xr:uid="{A8274ED2-8E1E-443D-8C7E-C6D0828DA45E}"/>
    <hyperlink ref="C10" r:id="rId6" xr:uid="{1B11B56A-0F80-482C-837F-4B19692B2A05}"/>
    <hyperlink ref="C11" r:id="rId7" xr:uid="{DDE9E5E9-9107-45E5-AE20-FBAF3064D886}"/>
    <hyperlink ref="C12" r:id="rId8" xr:uid="{F92B7D1C-DA86-43D0-B25E-24B25365F35E}"/>
    <hyperlink ref="C13" r:id="rId9" xr:uid="{02039EAF-4737-4E15-A7D1-24B5EB636386}"/>
    <hyperlink ref="C14" r:id="rId10" xr:uid="{2BB4A577-7C62-4D26-AABF-F16C3FA6655B}"/>
    <hyperlink ref="C15" r:id="rId11" xr:uid="{12760135-0F54-4547-B8F2-DB16F96F212B}"/>
    <hyperlink ref="C16" r:id="rId12" xr:uid="{DE052179-D592-477D-9668-6444BBC90741}"/>
    <hyperlink ref="C17" r:id="rId13" xr:uid="{C6A420E2-0B3E-442F-B2B4-15AD25EFC196}"/>
    <hyperlink ref="C18" r:id="rId14" xr:uid="{B703E4F4-BC3C-457E-925D-0F224739E51C}"/>
    <hyperlink ref="C19" r:id="rId15" xr:uid="{2D0E3CB0-E17F-44EB-A09C-FE860D7FA38B}"/>
    <hyperlink ref="C20" r:id="rId16" xr:uid="{B65A3306-18D6-4E7C-A79D-FB10116F6546}"/>
    <hyperlink ref="C21" r:id="rId17" xr:uid="{0C99475A-74FF-4692-ACA3-0152C6D2427B}"/>
    <hyperlink ref="C22" r:id="rId18" xr:uid="{9936F2F7-1EF4-4C1C-A01C-AA288A94C27C}"/>
    <hyperlink ref="C23" r:id="rId19" xr:uid="{228A5E3F-35A0-4105-B1E1-1C033EB2A3CE}"/>
    <hyperlink ref="C24" r:id="rId20" xr:uid="{A1B70816-3CFB-43AF-A08C-7F4204AFA887}"/>
    <hyperlink ref="C25" r:id="rId21" xr:uid="{770B2F45-4A45-4455-AE4E-02B63AEA6875}"/>
    <hyperlink ref="C26" r:id="rId22" xr:uid="{2EB839FC-C4B0-4C03-8331-753CC1884BCA}"/>
    <hyperlink ref="C27" r:id="rId23" xr:uid="{6A6AB7CA-73E1-43B9-86BD-9999A36410E3}"/>
    <hyperlink ref="C28" r:id="rId24" xr:uid="{C18C5CA3-68E9-41C8-8B40-2B1617344A66}"/>
    <hyperlink ref="C29" r:id="rId25" xr:uid="{EB85960E-0637-4E7B-9FBC-5E75BF17AD78}"/>
    <hyperlink ref="C30" r:id="rId26" xr:uid="{16BC0244-4C6D-4438-8327-976571A93B42}"/>
    <hyperlink ref="C31" r:id="rId27" xr:uid="{DB627712-1A31-4C2F-BAEE-0313DBC37F87}"/>
    <hyperlink ref="C32" r:id="rId28" xr:uid="{369D3269-D176-47F9-97A6-2966853B8C15}"/>
    <hyperlink ref="C33" r:id="rId29" xr:uid="{DCE304B2-46D4-48BC-9B4A-52D10E3A4E71}"/>
    <hyperlink ref="C34" r:id="rId30" xr:uid="{FB998BCC-C83D-4880-8DAD-0E30BE1D7045}"/>
    <hyperlink ref="C35" r:id="rId31" xr:uid="{1C4CB668-99FA-4211-A0A5-C2DBFC3BAE32}"/>
    <hyperlink ref="C36" r:id="rId32" xr:uid="{A9771A69-5463-4354-A119-709D9298AF81}"/>
    <hyperlink ref="C37" r:id="rId33" xr:uid="{6E65F5D8-6BB1-4728-90EC-751C59D7BE06}"/>
    <hyperlink ref="C38" r:id="rId34" xr:uid="{4D413143-4367-45C6-B0F8-6AD3F7BC89FD}"/>
    <hyperlink ref="C39" r:id="rId35" xr:uid="{DA6C837B-E201-4EA3-A8D4-BBE6D42D13AA}"/>
    <hyperlink ref="C40" r:id="rId36" xr:uid="{9CEA2789-3067-4C04-8CE5-0F984DCBE4E4}"/>
    <hyperlink ref="C41" r:id="rId37" xr:uid="{8CC1DAA9-0F7F-42AA-9840-8A00125B11C5}"/>
    <hyperlink ref="C42" r:id="rId38" xr:uid="{ED0FF626-0634-4022-BA9C-3CA3855AD30B}"/>
    <hyperlink ref="C43" r:id="rId39" xr:uid="{FEF044A3-FB8C-4A39-A875-44EE39FE4D40}"/>
    <hyperlink ref="C44" r:id="rId40" xr:uid="{E6E43DD2-8332-4636-9A8C-49CF90E3A3A6}"/>
    <hyperlink ref="C57" r:id="rId41" xr:uid="{46630F7D-74FE-4410-A904-7A1C6D74ACF6}"/>
    <hyperlink ref="C69" r:id="rId42" xr:uid="{31B493B4-0083-43C7-B25F-0C4CA6A02D25}"/>
    <hyperlink ref="C50" r:id="rId43" xr:uid="{EFC2632E-DA57-4008-AFDA-9A4FBEC73655}"/>
    <hyperlink ref="C82" r:id="rId44" xr:uid="{D12616D8-71C7-477D-80F1-C73EBBACD011}"/>
    <hyperlink ref="C63" r:id="rId45" xr:uid="{257C0688-90B8-4F20-9D8A-24562FDC1638}"/>
    <hyperlink ref="C62" r:id="rId46" xr:uid="{46FC09F5-BBCB-4D82-9C9A-D4C812F99DDE}"/>
    <hyperlink ref="C51" r:id="rId47" xr:uid="{D8EB1F41-7973-418C-A4B6-EF44A3F303AD}"/>
    <hyperlink ref="C66" r:id="rId48" xr:uid="{4337F766-831A-4208-B8DE-72A9C8CB885A}"/>
    <hyperlink ref="C54" r:id="rId49" xr:uid="{2B46C310-2B7D-4A07-819A-5DBF8F834FAC}"/>
    <hyperlink ref="C72" r:id="rId50" xr:uid="{1A2D7790-BA47-40B3-968D-7DDE6363C5C7}"/>
    <hyperlink ref="C83" r:id="rId51" xr:uid="{7901D9E9-87EF-4DF7-BDAA-4A3E2ADCBC65}"/>
    <hyperlink ref="C86" r:id="rId52" xr:uid="{5168C129-0346-4A1F-8BC8-F625895E55C9}"/>
    <hyperlink ref="C68" r:id="rId53" xr:uid="{13423844-3412-4FD4-B4E5-64E02292C597}"/>
    <hyperlink ref="C48" r:id="rId54" xr:uid="{408AE4EE-ABCD-4FFE-9F86-810104401449}"/>
    <hyperlink ref="C47" r:id="rId55" xr:uid="{6138B246-1EDF-4153-90F4-CD11CCE34D66}"/>
    <hyperlink ref="C53" r:id="rId56" xr:uid="{9CC23E74-EB8A-40D0-89A2-8C06E53DA106}"/>
    <hyperlink ref="C73" r:id="rId57" xr:uid="{3256D775-89F0-4F76-92FA-B3FB2F916728}"/>
    <hyperlink ref="C49" r:id="rId58" xr:uid="{365C0E2A-3B05-48A1-8A35-F2DF2C85D267}"/>
    <hyperlink ref="C59" r:id="rId59" xr:uid="{31FF8307-DD69-4176-BF17-1C7868B60B6C}"/>
    <hyperlink ref="C60" r:id="rId60" xr:uid="{F63677A5-31E4-4777-91A4-D1FCBF645D97}"/>
    <hyperlink ref="C58" r:id="rId61" xr:uid="{10104EBC-2A82-4D1A-BA08-47A6E4428206}"/>
    <hyperlink ref="C55" r:id="rId62" xr:uid="{4CC7C3A9-8A4D-439C-9DAC-105328A851F4}"/>
    <hyperlink ref="C65" r:id="rId63" xr:uid="{2829C137-35FE-468E-82AE-B76E19390853}"/>
    <hyperlink ref="C71" r:id="rId64" xr:uid="{BD81E673-F98B-4969-94B9-C296DD68AFB7}"/>
    <hyperlink ref="C52" r:id="rId65" xr:uid="{9C34AF39-9679-4711-B32F-FF635520C826}"/>
    <hyperlink ref="C61" r:id="rId66" xr:uid="{405B2A2F-FD34-4E2A-ADB0-EDA2D78D5009}"/>
    <hyperlink ref="C64" r:id="rId67" xr:uid="{04D11917-814E-4E38-91F2-92E9B1B023C0}"/>
    <hyperlink ref="C67" r:id="rId68" xr:uid="{6DD2CBD1-6679-4BC9-ACAF-B0F6DD80BA1E}"/>
    <hyperlink ref="C75" r:id="rId69" xr:uid="{AE96B511-47D5-4C26-985A-6BEBBDB0E2E0}"/>
    <hyperlink ref="C76" r:id="rId70" xr:uid="{97985AB3-BEE9-42C5-B941-72ECDDEFBC51}"/>
    <hyperlink ref="C85" r:id="rId71" xr:uid="{61779DBD-1682-40AD-A55F-826C2A0B1DDC}"/>
    <hyperlink ref="C56" r:id="rId72" xr:uid="{5D6691AE-70D2-4EDC-99C9-54570B73E819}"/>
    <hyperlink ref="C74" r:id="rId73" xr:uid="{15B41BB9-4A0E-43AC-8AD7-3C20465BDE28}"/>
    <hyperlink ref="C84" r:id="rId74" xr:uid="{2D96E460-8DC3-4D5F-BC2C-B9D1A3301313}"/>
    <hyperlink ref="C81" r:id="rId75" xr:uid="{8C644A03-4DBF-4128-A1B8-B0040F677101}"/>
    <hyperlink ref="C80" r:id="rId76" xr:uid="{DD8406EA-04E3-44EA-8514-424F71CAAFDD}"/>
    <hyperlink ref="C78" r:id="rId77" xr:uid="{CD3E1D70-CBAE-4E40-B741-A667193660B3}"/>
    <hyperlink ref="C79" r:id="rId78" xr:uid="{069037B5-32DB-40D2-9EB2-7988208AC257}"/>
    <hyperlink ref="C77" r:id="rId79" xr:uid="{68FC599A-5C67-45F0-8C5D-F7EEA6119FC0}"/>
    <hyperlink ref="C70" r:id="rId80" xr:uid="{725617EA-531F-43CB-B8FF-8F1714879F8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2D51B-95F6-4CB5-9C5A-41C89179335B}">
  <dimension ref="A1:H25"/>
  <sheetViews>
    <sheetView workbookViewId="0">
      <selection activeCell="G3" sqref="G3"/>
    </sheetView>
  </sheetViews>
  <sheetFormatPr defaultRowHeight="15.75"/>
  <cols>
    <col min="1" max="1" width="10.375" bestFit="1" customWidth="1"/>
    <col min="2" max="2" width="44.875" bestFit="1" customWidth="1"/>
    <col min="3" max="3" width="50.5" bestFit="1" customWidth="1"/>
    <col min="4" max="4" width="13.5" bestFit="1" customWidth="1"/>
    <col min="6" max="6" width="13.125" bestFit="1" customWidth="1"/>
    <col min="8" max="8" width="12.875" bestFit="1" customWidth="1"/>
  </cols>
  <sheetData>
    <row r="1" spans="1:8" ht="19.5">
      <c r="A1" s="52" t="s">
        <v>290</v>
      </c>
      <c r="B1" s="52"/>
      <c r="C1" s="6"/>
      <c r="D1" s="6"/>
      <c r="E1" s="10"/>
      <c r="F1" s="10"/>
      <c r="G1" s="6"/>
      <c r="H1" s="13"/>
    </row>
    <row r="2" spans="1:8" ht="19.5">
      <c r="A2" s="8" t="s">
        <v>1</v>
      </c>
      <c r="B2" s="7" t="s">
        <v>2</v>
      </c>
      <c r="C2" s="7" t="s">
        <v>3</v>
      </c>
      <c r="D2" s="7" t="s">
        <v>4</v>
      </c>
      <c r="E2" s="11" t="s">
        <v>5</v>
      </c>
      <c r="F2" s="11" t="s">
        <v>6</v>
      </c>
      <c r="G2" s="7" t="s">
        <v>7</v>
      </c>
      <c r="H2" s="53" t="s">
        <v>291</v>
      </c>
    </row>
    <row r="3" spans="1:8" ht="19.5">
      <c r="A3" s="9">
        <v>45839</v>
      </c>
      <c r="B3" s="6" t="s">
        <v>292</v>
      </c>
      <c r="C3" s="6" t="s">
        <v>10</v>
      </c>
      <c r="D3" s="6"/>
      <c r="E3" s="10"/>
      <c r="F3" s="10">
        <v>2338.87</v>
      </c>
      <c r="G3" s="6"/>
      <c r="H3" s="13"/>
    </row>
    <row r="4" spans="1:8" ht="19.5">
      <c r="A4" s="9"/>
      <c r="B4" s="6"/>
      <c r="C4" s="6"/>
      <c r="D4" s="6"/>
      <c r="E4" s="10"/>
      <c r="F4" s="10">
        <f>F3+E4</f>
        <v>2338.87</v>
      </c>
      <c r="G4" s="6"/>
      <c r="H4" s="13"/>
    </row>
    <row r="5" spans="1:8" ht="19.5">
      <c r="A5" s="9"/>
      <c r="B5" s="6"/>
      <c r="C5" s="6"/>
      <c r="D5" s="6"/>
      <c r="E5" s="10"/>
      <c r="F5" s="10">
        <f>F4+E5</f>
        <v>2338.87</v>
      </c>
      <c r="G5" s="6"/>
      <c r="H5" s="13"/>
    </row>
    <row r="6" spans="1:8" ht="19.5">
      <c r="A6" s="9"/>
      <c r="B6" s="6"/>
      <c r="C6" s="6"/>
      <c r="D6" s="6"/>
      <c r="E6" s="10"/>
      <c r="F6" s="10">
        <f>F5+E6</f>
        <v>2338.87</v>
      </c>
      <c r="G6" s="6"/>
      <c r="H6" s="13"/>
    </row>
    <row r="7" spans="1:8" ht="19.5">
      <c r="A7" s="9"/>
      <c r="B7" s="6"/>
      <c r="C7" s="6"/>
      <c r="D7" s="6"/>
      <c r="E7" s="10"/>
      <c r="F7" s="10">
        <f>F6+E7</f>
        <v>2338.87</v>
      </c>
      <c r="G7" s="6"/>
      <c r="H7" s="13"/>
    </row>
    <row r="8" spans="1:8" ht="19.5">
      <c r="A8" s="9"/>
      <c r="B8" s="6"/>
      <c r="C8" s="6"/>
      <c r="D8" s="6"/>
      <c r="E8" s="10"/>
      <c r="F8" s="10">
        <f>F7+E8</f>
        <v>2338.87</v>
      </c>
      <c r="G8" s="6"/>
      <c r="H8" s="13"/>
    </row>
    <row r="9" spans="1:8" ht="19.5">
      <c r="A9" s="9"/>
      <c r="B9" s="6"/>
      <c r="C9" s="6"/>
      <c r="D9" s="6"/>
      <c r="E9" s="10"/>
      <c r="F9" s="10">
        <f>F8+E9</f>
        <v>2338.87</v>
      </c>
      <c r="G9" s="6"/>
      <c r="H9" s="13"/>
    </row>
    <row r="10" spans="1:8" ht="19.5">
      <c r="A10" s="9"/>
      <c r="B10" s="6"/>
      <c r="C10" s="6"/>
      <c r="D10" s="6"/>
      <c r="E10" s="10"/>
      <c r="F10" s="10">
        <f>F9+E10</f>
        <v>2338.87</v>
      </c>
      <c r="G10" s="6"/>
      <c r="H10" s="13"/>
    </row>
    <row r="11" spans="1:8" ht="19.5">
      <c r="A11" s="9"/>
      <c r="B11" s="6"/>
      <c r="C11" s="6"/>
      <c r="D11" s="6"/>
      <c r="E11" s="10"/>
      <c r="F11" s="10">
        <f>F10+E11</f>
        <v>2338.87</v>
      </c>
      <c r="G11" s="6"/>
      <c r="H11" s="13"/>
    </row>
    <row r="12" spans="1:8" ht="19.5">
      <c r="A12" s="9"/>
      <c r="B12" s="6"/>
      <c r="C12" s="6"/>
      <c r="D12" s="6"/>
      <c r="E12" s="10"/>
      <c r="F12" s="10">
        <f>F11+E12</f>
        <v>2338.87</v>
      </c>
      <c r="G12" s="6"/>
      <c r="H12" s="13"/>
    </row>
    <row r="13" spans="1:8" ht="19.5">
      <c r="A13" s="9"/>
      <c r="B13" s="6"/>
      <c r="C13" s="6"/>
      <c r="D13" s="6"/>
      <c r="E13" s="10"/>
      <c r="F13" s="10">
        <f>F12+E13</f>
        <v>2338.87</v>
      </c>
      <c r="G13" s="6"/>
      <c r="H13" s="13"/>
    </row>
    <row r="14" spans="1:8" ht="19.5">
      <c r="A14" s="9"/>
      <c r="B14" s="6"/>
      <c r="C14" s="6"/>
      <c r="D14" s="6"/>
      <c r="E14" s="10"/>
      <c r="F14" s="10">
        <f>F13+E14</f>
        <v>2338.87</v>
      </c>
      <c r="G14" s="6"/>
      <c r="H14" s="13"/>
    </row>
    <row r="15" spans="1:8" ht="19.5">
      <c r="A15" s="9"/>
      <c r="B15" s="6"/>
      <c r="C15" s="6"/>
      <c r="D15" s="6"/>
      <c r="E15" s="10"/>
      <c r="F15" s="10">
        <f>F14+E15</f>
        <v>2338.87</v>
      </c>
      <c r="G15" s="6"/>
      <c r="H15" s="13"/>
    </row>
    <row r="16" spans="1:8" ht="19.5">
      <c r="A16" s="9"/>
      <c r="B16" s="6"/>
      <c r="C16" s="6"/>
      <c r="D16" s="6"/>
      <c r="E16" s="10"/>
      <c r="F16" s="10">
        <f>F15+E16</f>
        <v>2338.87</v>
      </c>
      <c r="G16" s="6"/>
      <c r="H16" s="13"/>
    </row>
    <row r="17" spans="1:8" ht="19.5">
      <c r="A17" s="9"/>
      <c r="B17" s="6"/>
      <c r="C17" s="6"/>
      <c r="D17" s="6"/>
      <c r="E17" s="10"/>
      <c r="F17" s="10">
        <f>F16+E17</f>
        <v>2338.87</v>
      </c>
      <c r="G17" s="6"/>
      <c r="H17" s="13"/>
    </row>
    <row r="18" spans="1:8" ht="19.5">
      <c r="A18" s="9"/>
      <c r="B18" s="6"/>
      <c r="C18" s="6"/>
      <c r="D18" s="6"/>
      <c r="E18" s="10"/>
      <c r="F18" s="10">
        <f>F17+E18</f>
        <v>2338.87</v>
      </c>
      <c r="G18" s="6"/>
      <c r="H18" s="13"/>
    </row>
    <row r="19" spans="1:8" ht="19.5">
      <c r="A19" s="9"/>
      <c r="B19" s="6"/>
      <c r="C19" s="6"/>
      <c r="D19" s="6"/>
      <c r="E19" s="10"/>
      <c r="F19" s="10">
        <f>F18+E19</f>
        <v>2338.87</v>
      </c>
      <c r="G19" s="6"/>
      <c r="H19" s="13"/>
    </row>
    <row r="20" spans="1:8" ht="19.5">
      <c r="A20" s="9"/>
      <c r="B20" s="6"/>
      <c r="C20" s="6"/>
      <c r="D20" s="6"/>
      <c r="E20" s="10"/>
      <c r="F20" s="10">
        <f>F19+E20</f>
        <v>2338.87</v>
      </c>
      <c r="G20" s="6"/>
      <c r="H20" s="13"/>
    </row>
    <row r="21" spans="1:8" ht="19.5">
      <c r="A21" s="9"/>
      <c r="B21" s="6"/>
      <c r="C21" s="6"/>
      <c r="D21" s="6"/>
      <c r="E21" s="10"/>
      <c r="F21" s="10">
        <f>F20+E21</f>
        <v>2338.87</v>
      </c>
      <c r="G21" s="6"/>
      <c r="H21" s="13"/>
    </row>
    <row r="22" spans="1:8" ht="19.5">
      <c r="A22" s="9"/>
      <c r="B22" s="6"/>
      <c r="C22" s="6"/>
      <c r="D22" s="6"/>
      <c r="E22" s="10"/>
      <c r="F22" s="10">
        <f>F21+E22</f>
        <v>2338.87</v>
      </c>
      <c r="G22" s="6"/>
      <c r="H22" s="13"/>
    </row>
    <row r="23" spans="1:8" ht="19.5">
      <c r="A23" s="9"/>
      <c r="B23" s="6"/>
      <c r="C23" s="6"/>
      <c r="D23" s="6"/>
      <c r="E23" s="10"/>
      <c r="F23" s="10">
        <f>F22+E23</f>
        <v>2338.87</v>
      </c>
      <c r="G23" s="6"/>
      <c r="H23" s="13"/>
    </row>
    <row r="24" spans="1:8" ht="19.5">
      <c r="A24" s="9"/>
      <c r="B24" s="6"/>
      <c r="C24" s="6"/>
      <c r="D24" s="6"/>
      <c r="E24" s="10"/>
      <c r="F24" s="10">
        <f>F23+E24</f>
        <v>2338.87</v>
      </c>
      <c r="G24" s="6"/>
      <c r="H24" s="13"/>
    </row>
    <row r="25" spans="1:8" ht="19.5">
      <c r="A25" s="9"/>
      <c r="B25" s="6"/>
      <c r="C25" s="6"/>
      <c r="D25" s="6"/>
      <c r="E25" s="10"/>
      <c r="F25" s="10">
        <f>F24+E25</f>
        <v>2338.87</v>
      </c>
      <c r="G25" s="6"/>
      <c r="H25"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F4E4E-2A03-4315-AAFF-77D732D2C16D}">
  <dimension ref="A1:I80"/>
  <sheetViews>
    <sheetView workbookViewId="0">
      <selection activeCell="H14" sqref="H14"/>
    </sheetView>
  </sheetViews>
  <sheetFormatPr defaultRowHeight="15.75"/>
  <cols>
    <col min="1" max="1" width="17.125" customWidth="1"/>
    <col min="2" max="2" width="21.875" customWidth="1"/>
  </cols>
  <sheetData>
    <row r="1" spans="1:9">
      <c r="A1" s="57" t="s">
        <v>293</v>
      </c>
      <c r="B1" s="57" t="s">
        <v>260</v>
      </c>
      <c r="C1" t="s">
        <v>259</v>
      </c>
      <c r="E1" s="26" t="s">
        <v>50</v>
      </c>
      <c r="F1" s="26" t="s">
        <v>51</v>
      </c>
      <c r="G1" s="59"/>
      <c r="I1" t="s">
        <v>294</v>
      </c>
    </row>
    <row r="2" spans="1:9">
      <c r="A2" s="57" t="s">
        <v>52</v>
      </c>
      <c r="B2" s="57" t="s">
        <v>51</v>
      </c>
      <c r="C2" t="s">
        <v>50</v>
      </c>
      <c r="E2" s="49" t="s">
        <v>169</v>
      </c>
      <c r="F2" s="49" t="s">
        <v>170</v>
      </c>
      <c r="G2" s="59"/>
      <c r="I2" t="s">
        <v>295</v>
      </c>
    </row>
    <row r="3" spans="1:9">
      <c r="A3" s="58" t="s">
        <v>171</v>
      </c>
      <c r="B3" s="58" t="s">
        <v>170</v>
      </c>
      <c r="C3" t="s">
        <v>169</v>
      </c>
      <c r="E3" s="49" t="s">
        <v>172</v>
      </c>
      <c r="F3" s="49" t="s">
        <v>173</v>
      </c>
      <c r="G3" s="59"/>
    </row>
    <row r="4" spans="1:9">
      <c r="A4" s="58" t="s">
        <v>174</v>
      </c>
      <c r="B4" s="58" t="s">
        <v>173</v>
      </c>
      <c r="C4" t="s">
        <v>172</v>
      </c>
      <c r="E4" s="49" t="s">
        <v>175</v>
      </c>
      <c r="F4" s="49" t="s">
        <v>176</v>
      </c>
      <c r="G4" s="59"/>
    </row>
    <row r="5" spans="1:9">
      <c r="A5" s="57" t="s">
        <v>177</v>
      </c>
      <c r="B5" s="57" t="s">
        <v>176</v>
      </c>
      <c r="C5" t="s">
        <v>175</v>
      </c>
      <c r="E5" s="49" t="s">
        <v>179</v>
      </c>
      <c r="F5" s="49" t="s">
        <v>180</v>
      </c>
      <c r="G5" s="59"/>
    </row>
    <row r="6" spans="1:9">
      <c r="A6" s="57" t="s">
        <v>181</v>
      </c>
      <c r="B6" s="57" t="s">
        <v>180</v>
      </c>
      <c r="C6" t="s">
        <v>179</v>
      </c>
      <c r="E6" s="49" t="s">
        <v>296</v>
      </c>
      <c r="F6" s="49" t="s">
        <v>183</v>
      </c>
      <c r="G6" s="60"/>
    </row>
    <row r="7" spans="1:9">
      <c r="A7" s="58" t="s">
        <v>55</v>
      </c>
      <c r="B7" s="58" t="s">
        <v>54</v>
      </c>
      <c r="C7" t="s">
        <v>53</v>
      </c>
      <c r="E7" s="26" t="s">
        <v>53</v>
      </c>
      <c r="F7" s="26" t="s">
        <v>54</v>
      </c>
      <c r="G7" s="59"/>
    </row>
    <row r="8" spans="1:9">
      <c r="A8" s="58" t="s">
        <v>58</v>
      </c>
      <c r="B8" s="58" t="s">
        <v>57</v>
      </c>
      <c r="C8" t="s">
        <v>56</v>
      </c>
      <c r="E8" s="26" t="s">
        <v>56</v>
      </c>
      <c r="F8" s="26" t="s">
        <v>57</v>
      </c>
      <c r="G8" s="59"/>
    </row>
    <row r="9" spans="1:9">
      <c r="A9" s="58" t="s">
        <v>187</v>
      </c>
      <c r="B9" s="58" t="s">
        <v>57</v>
      </c>
      <c r="C9" t="s">
        <v>185</v>
      </c>
      <c r="E9" s="49" t="s">
        <v>185</v>
      </c>
      <c r="F9" s="49" t="s">
        <v>57</v>
      </c>
      <c r="G9" s="59"/>
    </row>
    <row r="10" spans="1:9">
      <c r="A10" s="58" t="s">
        <v>61</v>
      </c>
      <c r="B10" s="58" t="s">
        <v>60</v>
      </c>
      <c r="C10" t="s">
        <v>59</v>
      </c>
      <c r="E10" s="26" t="s">
        <v>59</v>
      </c>
      <c r="F10" s="26" t="s">
        <v>60</v>
      </c>
      <c r="G10" s="59"/>
    </row>
    <row r="11" spans="1:9">
      <c r="A11" s="58" t="s">
        <v>63</v>
      </c>
      <c r="B11" s="58" t="s">
        <v>60</v>
      </c>
      <c r="C11" t="s">
        <v>62</v>
      </c>
      <c r="E11" s="26" t="s">
        <v>62</v>
      </c>
      <c r="F11" s="26" t="s">
        <v>60</v>
      </c>
      <c r="G11" s="59"/>
    </row>
    <row r="12" spans="1:9">
      <c r="A12" s="57" t="s">
        <v>190</v>
      </c>
      <c r="B12" s="57" t="s">
        <v>189</v>
      </c>
      <c r="C12" t="s">
        <v>188</v>
      </c>
      <c r="E12" s="49" t="s">
        <v>188</v>
      </c>
      <c r="F12" s="49" t="s">
        <v>189</v>
      </c>
      <c r="G12" s="59"/>
    </row>
    <row r="13" spans="1:9">
      <c r="A13" s="57" t="s">
        <v>66</v>
      </c>
      <c r="B13" s="57" t="s">
        <v>65</v>
      </c>
      <c r="C13" t="s">
        <v>64</v>
      </c>
      <c r="E13" s="49" t="s">
        <v>191</v>
      </c>
      <c r="F13" s="49" t="s">
        <v>192</v>
      </c>
      <c r="G13" s="60"/>
    </row>
    <row r="14" spans="1:9">
      <c r="A14" s="58" t="s">
        <v>196</v>
      </c>
      <c r="B14" s="58" t="s">
        <v>195</v>
      </c>
      <c r="C14" t="s">
        <v>194</v>
      </c>
      <c r="E14" s="26" t="s">
        <v>64</v>
      </c>
      <c r="F14" s="26" t="s">
        <v>65</v>
      </c>
      <c r="G14" s="59"/>
    </row>
    <row r="15" spans="1:9">
      <c r="A15" s="57" t="s">
        <v>69</v>
      </c>
      <c r="B15" s="57" t="s">
        <v>68</v>
      </c>
      <c r="C15" t="s">
        <v>67</v>
      </c>
      <c r="E15" s="49" t="s">
        <v>194</v>
      </c>
      <c r="F15" s="49" t="s">
        <v>195</v>
      </c>
      <c r="G15" s="59"/>
    </row>
    <row r="16" spans="1:9">
      <c r="A16" s="57" t="s">
        <v>72</v>
      </c>
      <c r="B16" s="57" t="s">
        <v>71</v>
      </c>
      <c r="C16" t="s">
        <v>70</v>
      </c>
      <c r="E16" s="26" t="s">
        <v>67</v>
      </c>
      <c r="F16" s="26" t="s">
        <v>68</v>
      </c>
      <c r="G16" s="59"/>
    </row>
    <row r="17" spans="1:7">
      <c r="A17" s="58" t="s">
        <v>199</v>
      </c>
      <c r="B17" s="58" t="s">
        <v>198</v>
      </c>
      <c r="C17" t="s">
        <v>197</v>
      </c>
      <c r="E17" s="26" t="s">
        <v>70</v>
      </c>
      <c r="F17" s="26" t="s">
        <v>71</v>
      </c>
      <c r="G17" s="59"/>
    </row>
    <row r="18" spans="1:7">
      <c r="A18" s="57" t="s">
        <v>75</v>
      </c>
      <c r="B18" s="57" t="s">
        <v>74</v>
      </c>
      <c r="C18" t="s">
        <v>73</v>
      </c>
      <c r="E18" s="49" t="s">
        <v>197</v>
      </c>
      <c r="F18" s="49" t="s">
        <v>198</v>
      </c>
      <c r="G18" s="59"/>
    </row>
    <row r="19" spans="1:7">
      <c r="A19" s="58" t="s">
        <v>78</v>
      </c>
      <c r="B19" s="58" t="s">
        <v>77</v>
      </c>
      <c r="C19" t="s">
        <v>76</v>
      </c>
      <c r="E19" s="26" t="s">
        <v>73</v>
      </c>
      <c r="F19" s="26" t="s">
        <v>74</v>
      </c>
      <c r="G19" s="59"/>
    </row>
    <row r="20" spans="1:7">
      <c r="A20" s="58" t="s">
        <v>202</v>
      </c>
      <c r="B20" s="58" t="s">
        <v>201</v>
      </c>
      <c r="C20" t="s">
        <v>200</v>
      </c>
      <c r="E20" s="26" t="s">
        <v>76</v>
      </c>
      <c r="F20" s="26" t="s">
        <v>77</v>
      </c>
      <c r="G20" s="59"/>
    </row>
    <row r="21" spans="1:7">
      <c r="A21" s="58" t="s">
        <v>81</v>
      </c>
      <c r="B21" s="58" t="s">
        <v>80</v>
      </c>
      <c r="C21" t="s">
        <v>79</v>
      </c>
      <c r="E21" s="49" t="s">
        <v>200</v>
      </c>
      <c r="F21" s="49" t="s">
        <v>201</v>
      </c>
      <c r="G21" s="59"/>
    </row>
    <row r="22" spans="1:7">
      <c r="A22" s="58" t="s">
        <v>205</v>
      </c>
      <c r="B22" s="58" t="s">
        <v>297</v>
      </c>
      <c r="C22" t="s">
        <v>203</v>
      </c>
      <c r="E22" s="26" t="s">
        <v>79</v>
      </c>
      <c r="F22" s="26" t="s">
        <v>80</v>
      </c>
      <c r="G22" s="59"/>
    </row>
    <row r="23" spans="1:7">
      <c r="A23" s="58" t="s">
        <v>207</v>
      </c>
      <c r="B23" s="58" t="s">
        <v>298</v>
      </c>
      <c r="C23" t="s">
        <v>82</v>
      </c>
      <c r="E23" s="49" t="s">
        <v>203</v>
      </c>
      <c r="F23" s="49" t="s">
        <v>297</v>
      </c>
      <c r="G23" s="59"/>
    </row>
    <row r="24" spans="1:7">
      <c r="A24" s="57" t="s">
        <v>83</v>
      </c>
      <c r="B24" s="57" t="s">
        <v>68</v>
      </c>
      <c r="C24" t="s">
        <v>82</v>
      </c>
      <c r="E24" s="49" t="s">
        <v>82</v>
      </c>
      <c r="F24" s="49" t="s">
        <v>206</v>
      </c>
      <c r="G24" s="59"/>
    </row>
    <row r="25" spans="1:7">
      <c r="A25" s="57" t="s">
        <v>85</v>
      </c>
      <c r="B25" s="57" t="s">
        <v>57</v>
      </c>
      <c r="C25" t="s">
        <v>84</v>
      </c>
      <c r="E25" s="26" t="s">
        <v>82</v>
      </c>
      <c r="F25" s="26" t="s">
        <v>68</v>
      </c>
      <c r="G25" s="59"/>
    </row>
    <row r="26" spans="1:7">
      <c r="A26" s="58" t="s">
        <v>210</v>
      </c>
      <c r="B26" s="58" t="s">
        <v>209</v>
      </c>
      <c r="C26" t="s">
        <v>208</v>
      </c>
      <c r="E26" s="26" t="s">
        <v>84</v>
      </c>
      <c r="F26" s="26" t="s">
        <v>57</v>
      </c>
      <c r="G26" s="59"/>
    </row>
    <row r="27" spans="1:7">
      <c r="A27" s="57" t="s">
        <v>213</v>
      </c>
      <c r="B27" s="57" t="s">
        <v>212</v>
      </c>
      <c r="C27" t="s">
        <v>211</v>
      </c>
      <c r="E27" s="49" t="s">
        <v>208</v>
      </c>
      <c r="F27" s="49" t="s">
        <v>209</v>
      </c>
      <c r="G27" s="59"/>
    </row>
    <row r="28" spans="1:7">
      <c r="A28" s="57" t="s">
        <v>216</v>
      </c>
      <c r="B28" s="57" t="s">
        <v>215</v>
      </c>
      <c r="C28" t="s">
        <v>214</v>
      </c>
      <c r="E28" s="49" t="s">
        <v>211</v>
      </c>
      <c r="F28" s="49" t="s">
        <v>212</v>
      </c>
      <c r="G28" s="59"/>
    </row>
    <row r="29" spans="1:7">
      <c r="A29" s="57" t="s">
        <v>222</v>
      </c>
      <c r="B29" s="57" t="s">
        <v>221</v>
      </c>
      <c r="C29" t="s">
        <v>220</v>
      </c>
      <c r="E29" s="26" t="s">
        <v>86</v>
      </c>
      <c r="F29" s="26" t="s">
        <v>87</v>
      </c>
      <c r="G29" s="60"/>
    </row>
    <row r="30" spans="1:7">
      <c r="A30" s="57" t="s">
        <v>94</v>
      </c>
      <c r="B30" s="57" t="s">
        <v>93</v>
      </c>
      <c r="C30" t="s">
        <v>92</v>
      </c>
      <c r="E30" s="49" t="s">
        <v>214</v>
      </c>
      <c r="F30" s="49" t="s">
        <v>215</v>
      </c>
      <c r="G30" s="59"/>
    </row>
    <row r="31" spans="1:7">
      <c r="A31" s="58" t="s">
        <v>97</v>
      </c>
      <c r="B31" s="58" t="s">
        <v>96</v>
      </c>
      <c r="C31" t="s">
        <v>95</v>
      </c>
      <c r="E31" s="49" t="s">
        <v>217</v>
      </c>
      <c r="F31" s="49" t="s">
        <v>218</v>
      </c>
      <c r="G31" s="60"/>
    </row>
    <row r="32" spans="1:7">
      <c r="A32" s="58" t="s">
        <v>100</v>
      </c>
      <c r="B32" s="58" t="s">
        <v>99</v>
      </c>
      <c r="C32" t="s">
        <v>98</v>
      </c>
      <c r="E32" s="49" t="s">
        <v>220</v>
      </c>
      <c r="F32" s="49" t="s">
        <v>221</v>
      </c>
      <c r="G32" s="59"/>
    </row>
    <row r="33" spans="1:7">
      <c r="A33" s="58" t="s">
        <v>225</v>
      </c>
      <c r="B33" s="58" t="s">
        <v>224</v>
      </c>
      <c r="C33" t="s">
        <v>223</v>
      </c>
      <c r="E33" s="26" t="s">
        <v>89</v>
      </c>
      <c r="F33" s="26" t="s">
        <v>90</v>
      </c>
      <c r="G33" s="60"/>
    </row>
    <row r="34" spans="1:7">
      <c r="A34" s="58" t="s">
        <v>228</v>
      </c>
      <c r="B34" s="58" t="s">
        <v>227</v>
      </c>
      <c r="C34" t="s">
        <v>226</v>
      </c>
      <c r="E34" s="26" t="s">
        <v>92</v>
      </c>
      <c r="F34" s="26" t="s">
        <v>93</v>
      </c>
      <c r="G34" s="59"/>
    </row>
    <row r="35" spans="1:7">
      <c r="A35" s="58" t="s">
        <v>231</v>
      </c>
      <c r="B35" s="58" t="s">
        <v>230</v>
      </c>
      <c r="C35" t="s">
        <v>229</v>
      </c>
      <c r="E35" s="26" t="s">
        <v>95</v>
      </c>
      <c r="F35" s="26" t="s">
        <v>96</v>
      </c>
      <c r="G35" s="59"/>
    </row>
    <row r="36" spans="1:7">
      <c r="A36" s="57" t="s">
        <v>234</v>
      </c>
      <c r="B36" s="57" t="s">
        <v>233</v>
      </c>
      <c r="C36" t="s">
        <v>232</v>
      </c>
      <c r="E36" s="26" t="s">
        <v>98</v>
      </c>
      <c r="F36" s="26" t="s">
        <v>99</v>
      </c>
      <c r="G36" s="59"/>
    </row>
    <row r="37" spans="1:7">
      <c r="A37" s="58" t="s">
        <v>103</v>
      </c>
      <c r="B37" s="58" t="s">
        <v>102</v>
      </c>
      <c r="C37" t="s">
        <v>101</v>
      </c>
      <c r="E37" s="49" t="s">
        <v>223</v>
      </c>
      <c r="F37" s="49" t="s">
        <v>224</v>
      </c>
      <c r="G37" s="59"/>
    </row>
    <row r="38" spans="1:7">
      <c r="A38" s="57" t="s">
        <v>109</v>
      </c>
      <c r="B38" s="57" t="s">
        <v>108</v>
      </c>
      <c r="C38" t="s">
        <v>107</v>
      </c>
      <c r="E38" s="49" t="s">
        <v>226</v>
      </c>
      <c r="F38" s="49" t="s">
        <v>227</v>
      </c>
      <c r="G38" s="59"/>
    </row>
    <row r="39" spans="1:7">
      <c r="A39" s="57" t="s">
        <v>113</v>
      </c>
      <c r="B39" s="57" t="s">
        <v>299</v>
      </c>
      <c r="C39" t="s">
        <v>111</v>
      </c>
      <c r="E39" s="49" t="s">
        <v>229</v>
      </c>
      <c r="F39" s="49" t="s">
        <v>230</v>
      </c>
      <c r="G39" s="59"/>
    </row>
    <row r="40" spans="1:7">
      <c r="A40" s="58" t="s">
        <v>237</v>
      </c>
      <c r="B40" s="58" t="s">
        <v>236</v>
      </c>
      <c r="C40" t="s">
        <v>235</v>
      </c>
      <c r="E40" s="49" t="s">
        <v>232</v>
      </c>
      <c r="F40" s="49" t="s">
        <v>233</v>
      </c>
      <c r="G40" s="59"/>
    </row>
    <row r="41" spans="1:7">
      <c r="A41" s="58" t="s">
        <v>240</v>
      </c>
      <c r="B41" s="58" t="s">
        <v>300</v>
      </c>
      <c r="C41" t="s">
        <v>238</v>
      </c>
      <c r="E41" s="26" t="s">
        <v>101</v>
      </c>
      <c r="F41" s="26" t="s">
        <v>102</v>
      </c>
      <c r="G41" s="59"/>
    </row>
    <row r="42" spans="1:7">
      <c r="A42" s="57" t="s">
        <v>244</v>
      </c>
      <c r="B42" s="57" t="s">
        <v>243</v>
      </c>
      <c r="C42" t="s">
        <v>242</v>
      </c>
      <c r="E42" s="26" t="s">
        <v>104</v>
      </c>
      <c r="F42" s="26" t="s">
        <v>105</v>
      </c>
      <c r="G42" s="60"/>
    </row>
    <row r="43" spans="1:7">
      <c r="A43" s="57" t="s">
        <v>116</v>
      </c>
      <c r="B43" s="57" t="s">
        <v>115</v>
      </c>
      <c r="C43" t="s">
        <v>114</v>
      </c>
      <c r="E43" s="26" t="s">
        <v>107</v>
      </c>
      <c r="F43" s="26" t="s">
        <v>108</v>
      </c>
      <c r="G43" s="59"/>
    </row>
    <row r="44" spans="1:7">
      <c r="A44" s="58" t="s">
        <v>252</v>
      </c>
      <c r="B44" s="58" t="s">
        <v>59</v>
      </c>
      <c r="C44" t="s">
        <v>251</v>
      </c>
      <c r="E44" s="26" t="s">
        <v>111</v>
      </c>
      <c r="F44" s="26" t="s">
        <v>112</v>
      </c>
      <c r="G44" s="59"/>
    </row>
    <row r="45" spans="1:7">
      <c r="A45" s="58" t="s">
        <v>255</v>
      </c>
      <c r="B45" s="58" t="s">
        <v>254</v>
      </c>
      <c r="C45" t="s">
        <v>253</v>
      </c>
      <c r="E45" s="49" t="s">
        <v>235</v>
      </c>
      <c r="F45" s="49" t="s">
        <v>236</v>
      </c>
      <c r="G45" s="59"/>
    </row>
    <row r="46" spans="1:7">
      <c r="A46" s="58" t="s">
        <v>119</v>
      </c>
      <c r="B46" s="58" t="s">
        <v>118</v>
      </c>
      <c r="C46" t="s">
        <v>117</v>
      </c>
      <c r="E46" s="49" t="s">
        <v>238</v>
      </c>
      <c r="F46" s="49" t="s">
        <v>239</v>
      </c>
      <c r="G46" s="59"/>
    </row>
    <row r="47" spans="1:7">
      <c r="A47" s="57" t="s">
        <v>258</v>
      </c>
      <c r="B47" s="57" t="s">
        <v>257</v>
      </c>
      <c r="C47" t="s">
        <v>256</v>
      </c>
      <c r="E47" s="49" t="s">
        <v>242</v>
      </c>
      <c r="F47" s="49" t="s">
        <v>243</v>
      </c>
      <c r="G47" s="61"/>
    </row>
    <row r="48" spans="1:7">
      <c r="A48" s="57" t="s">
        <v>122</v>
      </c>
      <c r="B48" s="57" t="s">
        <v>121</v>
      </c>
      <c r="C48" t="s">
        <v>120</v>
      </c>
      <c r="E48" s="49" t="s">
        <v>245</v>
      </c>
      <c r="F48" s="49" t="s">
        <v>246</v>
      </c>
      <c r="G48" s="60"/>
    </row>
    <row r="49" spans="1:7">
      <c r="A49" s="58" t="s">
        <v>125</v>
      </c>
      <c r="B49" s="58" t="s">
        <v>124</v>
      </c>
      <c r="C49" t="s">
        <v>123</v>
      </c>
      <c r="E49" s="26" t="s">
        <v>114</v>
      </c>
      <c r="F49" s="26" t="s">
        <v>115</v>
      </c>
      <c r="G49" s="59"/>
    </row>
    <row r="50" spans="1:7">
      <c r="A50" s="57" t="s">
        <v>264</v>
      </c>
      <c r="B50" s="57" t="s">
        <v>263</v>
      </c>
      <c r="C50" t="s">
        <v>262</v>
      </c>
      <c r="E50" s="49" t="s">
        <v>201</v>
      </c>
      <c r="F50" s="49" t="s">
        <v>249</v>
      </c>
      <c r="G50" s="60"/>
    </row>
    <row r="51" spans="1:7">
      <c r="A51" s="57" t="s">
        <v>267</v>
      </c>
      <c r="B51" s="57" t="s">
        <v>301</v>
      </c>
      <c r="C51" t="s">
        <v>265</v>
      </c>
      <c r="E51" s="49" t="s">
        <v>251</v>
      </c>
      <c r="F51" s="49" t="s">
        <v>59</v>
      </c>
      <c r="G51" s="59"/>
    </row>
    <row r="52" spans="1:7">
      <c r="A52" s="57" t="s">
        <v>270</v>
      </c>
      <c r="B52" s="57" t="s">
        <v>269</v>
      </c>
      <c r="C52" t="s">
        <v>268</v>
      </c>
      <c r="E52" s="49" t="s">
        <v>253</v>
      </c>
      <c r="F52" s="49" t="s">
        <v>254</v>
      </c>
      <c r="G52" s="59"/>
    </row>
    <row r="53" spans="1:7">
      <c r="A53" s="57" t="s">
        <v>128</v>
      </c>
      <c r="B53" s="57" t="s">
        <v>127</v>
      </c>
      <c r="C53" t="s">
        <v>126</v>
      </c>
      <c r="E53" s="26" t="s">
        <v>117</v>
      </c>
      <c r="F53" s="26" t="s">
        <v>118</v>
      </c>
      <c r="G53" s="59"/>
    </row>
    <row r="54" spans="1:7">
      <c r="A54" s="57" t="s">
        <v>131</v>
      </c>
      <c r="B54" s="57" t="s">
        <v>130</v>
      </c>
      <c r="C54" t="s">
        <v>302</v>
      </c>
      <c r="E54" s="49" t="s">
        <v>256</v>
      </c>
      <c r="F54" s="49" t="s">
        <v>257</v>
      </c>
      <c r="G54" s="59"/>
    </row>
    <row r="55" spans="1:7">
      <c r="A55" s="57" t="s">
        <v>133</v>
      </c>
      <c r="B55" s="57" t="s">
        <v>60</v>
      </c>
      <c r="C55" t="s">
        <v>132</v>
      </c>
      <c r="E55" s="49" t="s">
        <v>259</v>
      </c>
      <c r="F55" s="49" t="s">
        <v>260</v>
      </c>
      <c r="G55" s="61"/>
    </row>
    <row r="56" spans="1:7">
      <c r="A56" s="57" t="s">
        <v>274</v>
      </c>
      <c r="B56" s="57" t="s">
        <v>273</v>
      </c>
      <c r="C56" t="s">
        <v>272</v>
      </c>
      <c r="E56" s="26" t="s">
        <v>120</v>
      </c>
      <c r="F56" s="26" t="s">
        <v>121</v>
      </c>
      <c r="G56" s="59"/>
    </row>
    <row r="57" spans="1:7">
      <c r="A57" s="58" t="s">
        <v>136</v>
      </c>
      <c r="B57" s="58" t="s">
        <v>135</v>
      </c>
      <c r="C57" t="s">
        <v>134</v>
      </c>
      <c r="E57" s="26" t="s">
        <v>123</v>
      </c>
      <c r="F57" s="26" t="s">
        <v>124</v>
      </c>
      <c r="G57" s="59"/>
    </row>
    <row r="58" spans="1:7">
      <c r="A58" s="57" t="s">
        <v>139</v>
      </c>
      <c r="B58" s="57" t="s">
        <v>138</v>
      </c>
      <c r="C58" t="s">
        <v>137</v>
      </c>
      <c r="E58" s="49" t="s">
        <v>262</v>
      </c>
      <c r="F58" s="49" t="s">
        <v>263</v>
      </c>
      <c r="G58" s="59"/>
    </row>
    <row r="59" spans="1:7">
      <c r="A59" s="57" t="s">
        <v>142</v>
      </c>
      <c r="B59" s="57" t="s">
        <v>141</v>
      </c>
      <c r="C59" t="s">
        <v>140</v>
      </c>
      <c r="E59" s="49" t="s">
        <v>265</v>
      </c>
      <c r="F59" s="49" t="s">
        <v>266</v>
      </c>
      <c r="G59" s="59"/>
    </row>
    <row r="60" spans="1:7">
      <c r="A60" s="58" t="s">
        <v>145</v>
      </c>
      <c r="B60" s="58" t="s">
        <v>144</v>
      </c>
      <c r="C60" t="s">
        <v>143</v>
      </c>
      <c r="E60" s="49" t="s">
        <v>268</v>
      </c>
      <c r="F60" s="49" t="s">
        <v>269</v>
      </c>
      <c r="G60" s="59"/>
    </row>
    <row r="61" spans="1:7">
      <c r="A61" s="57" t="s">
        <v>148</v>
      </c>
      <c r="B61" s="57" t="s">
        <v>147</v>
      </c>
      <c r="C61" t="s">
        <v>146</v>
      </c>
      <c r="E61" s="26" t="s">
        <v>126</v>
      </c>
      <c r="F61" s="26" t="s">
        <v>127</v>
      </c>
      <c r="G61" s="59"/>
    </row>
    <row r="62" spans="1:7">
      <c r="A62" s="58" t="s">
        <v>151</v>
      </c>
      <c r="B62" s="58" t="s">
        <v>150</v>
      </c>
      <c r="C62" t="s">
        <v>149</v>
      </c>
      <c r="E62" s="26" t="s">
        <v>129</v>
      </c>
      <c r="F62" s="26" t="s">
        <v>130</v>
      </c>
      <c r="G62" s="59"/>
    </row>
    <row r="63" spans="1:7">
      <c r="A63" s="57" t="s">
        <v>154</v>
      </c>
      <c r="B63" s="57" t="s">
        <v>303</v>
      </c>
      <c r="C63" t="s">
        <v>153</v>
      </c>
      <c r="E63" s="26" t="s">
        <v>132</v>
      </c>
      <c r="F63" s="26" t="s">
        <v>60</v>
      </c>
      <c r="G63" s="59"/>
    </row>
    <row r="64" spans="1:7">
      <c r="A64" s="58" t="s">
        <v>277</v>
      </c>
      <c r="B64" s="58" t="s">
        <v>276</v>
      </c>
      <c r="C64" t="s">
        <v>275</v>
      </c>
      <c r="E64" s="49" t="s">
        <v>272</v>
      </c>
      <c r="F64" s="49" t="s">
        <v>273</v>
      </c>
      <c r="G64" s="59"/>
    </row>
    <row r="65" spans="1:7">
      <c r="A65" s="58" t="s">
        <v>280</v>
      </c>
      <c r="B65" s="58" t="s">
        <v>279</v>
      </c>
      <c r="C65" t="s">
        <v>278</v>
      </c>
      <c r="E65" s="26" t="s">
        <v>134</v>
      </c>
      <c r="F65" s="26" t="s">
        <v>135</v>
      </c>
      <c r="G65" s="59"/>
    </row>
    <row r="66" spans="1:7">
      <c r="A66" s="57" t="s">
        <v>157</v>
      </c>
      <c r="B66" s="57" t="s">
        <v>156</v>
      </c>
      <c r="C66" t="s">
        <v>155</v>
      </c>
      <c r="E66" s="26" t="s">
        <v>137</v>
      </c>
      <c r="F66" s="26" t="s">
        <v>138</v>
      </c>
      <c r="G66" s="59"/>
    </row>
    <row r="67" spans="1:7">
      <c r="A67" s="58" t="s">
        <v>283</v>
      </c>
      <c r="B67" s="58" t="s">
        <v>282</v>
      </c>
      <c r="C67" t="s">
        <v>281</v>
      </c>
      <c r="E67" s="26" t="s">
        <v>140</v>
      </c>
      <c r="F67" s="26" t="s">
        <v>141</v>
      </c>
      <c r="G67" s="59"/>
    </row>
    <row r="68" spans="1:7">
      <c r="A68" s="57" t="s">
        <v>286</v>
      </c>
      <c r="B68" s="57" t="s">
        <v>285</v>
      </c>
      <c r="C68" t="s">
        <v>284</v>
      </c>
      <c r="E68" s="26" t="s">
        <v>143</v>
      </c>
      <c r="F68" s="26" t="s">
        <v>144</v>
      </c>
      <c r="G68" s="59"/>
    </row>
    <row r="69" spans="1:7">
      <c r="A69" s="58" t="s">
        <v>160</v>
      </c>
      <c r="B69" s="58" t="s">
        <v>159</v>
      </c>
      <c r="C69" t="s">
        <v>158</v>
      </c>
      <c r="E69" s="26" t="s">
        <v>146</v>
      </c>
      <c r="F69" s="26" t="s">
        <v>147</v>
      </c>
      <c r="G69" s="59"/>
    </row>
    <row r="70" spans="1:7">
      <c r="A70" s="57" t="s">
        <v>164</v>
      </c>
      <c r="B70" s="57" t="s">
        <v>163</v>
      </c>
      <c r="C70" t="s">
        <v>162</v>
      </c>
      <c r="E70" s="26" t="s">
        <v>149</v>
      </c>
      <c r="F70" s="26" t="s">
        <v>150</v>
      </c>
      <c r="G70" s="59"/>
    </row>
    <row r="71" spans="1:7">
      <c r="A71" s="58" t="s">
        <v>167</v>
      </c>
      <c r="B71" s="58" t="s">
        <v>166</v>
      </c>
      <c r="C71" t="s">
        <v>165</v>
      </c>
      <c r="E71" s="26" t="s">
        <v>153</v>
      </c>
      <c r="F71" s="26" t="s">
        <v>51</v>
      </c>
      <c r="G71" s="59"/>
    </row>
    <row r="72" spans="1:7">
      <c r="E72" s="49" t="s">
        <v>275</v>
      </c>
      <c r="F72" s="49" t="s">
        <v>276</v>
      </c>
      <c r="G72" s="59"/>
    </row>
    <row r="73" spans="1:7">
      <c r="E73" s="49" t="s">
        <v>278</v>
      </c>
      <c r="F73" s="49" t="s">
        <v>279</v>
      </c>
      <c r="G73" s="59"/>
    </row>
    <row r="74" spans="1:7">
      <c r="E74" s="26" t="s">
        <v>155</v>
      </c>
      <c r="F74" s="26" t="s">
        <v>156</v>
      </c>
      <c r="G74" s="59"/>
    </row>
    <row r="75" spans="1:7">
      <c r="E75" s="49" t="s">
        <v>281</v>
      </c>
      <c r="F75" s="49" t="s">
        <v>282</v>
      </c>
      <c r="G75" s="59"/>
    </row>
    <row r="76" spans="1:7">
      <c r="E76" s="49" t="s">
        <v>284</v>
      </c>
      <c r="F76" s="49" t="s">
        <v>285</v>
      </c>
      <c r="G76" s="59"/>
    </row>
    <row r="77" spans="1:7">
      <c r="E77" s="26" t="s">
        <v>158</v>
      </c>
      <c r="F77" s="26" t="s">
        <v>159</v>
      </c>
      <c r="G77" s="59"/>
    </row>
    <row r="78" spans="1:7">
      <c r="E78" s="26" t="s">
        <v>162</v>
      </c>
      <c r="F78" s="26" t="s">
        <v>163</v>
      </c>
      <c r="G78" s="59"/>
    </row>
    <row r="79" spans="1:7">
      <c r="E79" s="26" t="s">
        <v>165</v>
      </c>
      <c r="F79" s="26" t="s">
        <v>166</v>
      </c>
      <c r="G79" s="59"/>
    </row>
    <row r="80" spans="1:7">
      <c r="E80" s="49" t="s">
        <v>287</v>
      </c>
      <c r="F80" s="49" t="s">
        <v>288</v>
      </c>
      <c r="G80" s="60"/>
    </row>
  </sheetData>
  <sortState xmlns:xlrd2="http://schemas.microsoft.com/office/spreadsheetml/2017/richdata2" ref="E1:F80">
    <sortCondition ref="E1:E80"/>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2ADC3-498C-C249-B40D-CF0F316F7901}">
  <dimension ref="A1:I122"/>
  <sheetViews>
    <sheetView topLeftCell="A18" workbookViewId="0">
      <selection activeCell="D115" sqref="D115"/>
    </sheetView>
  </sheetViews>
  <sheetFormatPr defaultColWidth="10.875" defaultRowHeight="19.5"/>
  <cols>
    <col min="1" max="1" width="13" style="9" bestFit="1" customWidth="1"/>
    <col min="2" max="2" width="41.625" style="6" customWidth="1"/>
    <col min="3" max="3" width="57.625" style="6" customWidth="1"/>
    <col min="4" max="4" width="15" style="6" customWidth="1"/>
    <col min="5" max="5" width="18.5" style="10" customWidth="1"/>
    <col min="6" max="6" width="18.625" style="10" customWidth="1"/>
    <col min="7" max="7" width="12.875" style="6" customWidth="1"/>
    <col min="8" max="8" width="12.875" style="13" bestFit="1" customWidth="1"/>
    <col min="9" max="9" width="14.375" style="6" bestFit="1" customWidth="1"/>
    <col min="10" max="16384" width="10.875" style="6"/>
  </cols>
  <sheetData>
    <row r="1" spans="1:8">
      <c r="A1" s="65" t="s">
        <v>0</v>
      </c>
      <c r="B1" s="65"/>
    </row>
    <row r="2" spans="1:8">
      <c r="A2" s="8" t="s">
        <v>1</v>
      </c>
      <c r="B2" s="7" t="s">
        <v>2</v>
      </c>
      <c r="C2" s="7" t="s">
        <v>3</v>
      </c>
      <c r="D2" s="7" t="s">
        <v>4</v>
      </c>
      <c r="E2" s="11" t="s">
        <v>5</v>
      </c>
      <c r="F2" s="11" t="s">
        <v>6</v>
      </c>
      <c r="G2" s="7" t="s">
        <v>7</v>
      </c>
      <c r="H2" s="7" t="s">
        <v>8</v>
      </c>
    </row>
    <row r="3" spans="1:8">
      <c r="A3" s="9">
        <v>45474</v>
      </c>
      <c r="B3" s="6" t="s">
        <v>9</v>
      </c>
      <c r="C3" s="6" t="s">
        <v>304</v>
      </c>
      <c r="F3" s="10">
        <v>13262.44</v>
      </c>
    </row>
    <row r="4" spans="1:8">
      <c r="A4" s="9">
        <v>45489</v>
      </c>
      <c r="B4" s="6" t="s">
        <v>305</v>
      </c>
      <c r="C4" s="6" t="s">
        <v>306</v>
      </c>
      <c r="D4" s="6" t="s">
        <v>25</v>
      </c>
      <c r="E4" s="10">
        <v>8500</v>
      </c>
      <c r="F4" s="10">
        <f>F3+E4</f>
        <v>21762.440000000002</v>
      </c>
      <c r="G4" s="12" t="s">
        <v>14</v>
      </c>
      <c r="H4" s="13" t="s">
        <v>15</v>
      </c>
    </row>
    <row r="5" spans="1:8">
      <c r="A5" s="9">
        <v>45498</v>
      </c>
      <c r="B5" s="6" t="s">
        <v>11</v>
      </c>
      <c r="C5" s="6" t="s">
        <v>307</v>
      </c>
      <c r="D5" s="6" t="s">
        <v>308</v>
      </c>
      <c r="E5" s="10">
        <v>10</v>
      </c>
      <c r="F5" s="10">
        <f t="shared" ref="F5:F56" si="0">F4+E5</f>
        <v>21772.440000000002</v>
      </c>
      <c r="G5" s="12" t="s">
        <v>14</v>
      </c>
      <c r="H5" s="13" t="s">
        <v>15</v>
      </c>
    </row>
    <row r="6" spans="1:8">
      <c r="A6" s="9">
        <v>45534</v>
      </c>
      <c r="B6" s="6" t="s">
        <v>309</v>
      </c>
      <c r="C6" s="6" t="s">
        <v>310</v>
      </c>
      <c r="D6" s="6" t="s">
        <v>311</v>
      </c>
      <c r="E6" s="10">
        <v>-70.94</v>
      </c>
      <c r="F6" s="10">
        <f t="shared" si="0"/>
        <v>21701.500000000004</v>
      </c>
      <c r="G6" s="6">
        <v>13784</v>
      </c>
      <c r="H6" s="13" t="s">
        <v>15</v>
      </c>
    </row>
    <row r="7" spans="1:8">
      <c r="A7" s="9">
        <v>45541</v>
      </c>
      <c r="B7" s="6" t="s">
        <v>312</v>
      </c>
      <c r="C7" s="6" t="s">
        <v>313</v>
      </c>
      <c r="D7" s="6" t="s">
        <v>314</v>
      </c>
      <c r="E7" s="10">
        <v>-799</v>
      </c>
      <c r="F7" s="10">
        <f t="shared" si="0"/>
        <v>20902.500000000004</v>
      </c>
      <c r="G7" s="6">
        <v>12850</v>
      </c>
      <c r="H7" s="13" t="s">
        <v>15</v>
      </c>
    </row>
    <row r="8" spans="1:8">
      <c r="A8" s="9">
        <v>45541</v>
      </c>
      <c r="B8" s="6" t="s">
        <v>23</v>
      </c>
      <c r="C8" s="6" t="s">
        <v>310</v>
      </c>
      <c r="D8" s="6" t="s">
        <v>315</v>
      </c>
      <c r="E8" s="10">
        <v>-191.52</v>
      </c>
      <c r="F8" s="10">
        <f t="shared" si="0"/>
        <v>20710.980000000003</v>
      </c>
      <c r="G8" s="6">
        <v>13784</v>
      </c>
      <c r="H8" s="13" t="s">
        <v>15</v>
      </c>
    </row>
    <row r="9" spans="1:8">
      <c r="A9" s="9">
        <v>45541</v>
      </c>
      <c r="B9" s="6" t="s">
        <v>316</v>
      </c>
      <c r="C9" s="6" t="s">
        <v>317</v>
      </c>
      <c r="D9" s="6" t="s">
        <v>314</v>
      </c>
      <c r="E9" s="10">
        <v>-681.5</v>
      </c>
      <c r="F9" s="10">
        <f t="shared" si="0"/>
        <v>20029.480000000003</v>
      </c>
      <c r="G9" s="6">
        <v>12850</v>
      </c>
      <c r="H9" s="13" t="s">
        <v>15</v>
      </c>
    </row>
    <row r="10" spans="1:8">
      <c r="A10" s="9">
        <v>45541</v>
      </c>
      <c r="B10" s="6" t="s">
        <v>318</v>
      </c>
      <c r="C10" s="6" t="s">
        <v>319</v>
      </c>
      <c r="D10" s="6" t="s">
        <v>314</v>
      </c>
      <c r="E10" s="10">
        <f>-1518-21.74</f>
        <v>-1539.74</v>
      </c>
      <c r="F10" s="10">
        <f t="shared" si="0"/>
        <v>18489.740000000002</v>
      </c>
      <c r="G10" s="6">
        <v>12850</v>
      </c>
      <c r="H10" s="13" t="s">
        <v>15</v>
      </c>
    </row>
    <row r="11" spans="1:8">
      <c r="A11" s="9">
        <v>45544</v>
      </c>
      <c r="B11" s="6" t="s">
        <v>309</v>
      </c>
      <c r="C11" s="6" t="s">
        <v>310</v>
      </c>
      <c r="D11" s="6" t="s">
        <v>311</v>
      </c>
      <c r="E11" s="10">
        <v>-69.959999999999994</v>
      </c>
      <c r="F11" s="10">
        <f t="shared" si="0"/>
        <v>18419.780000000002</v>
      </c>
      <c r="G11" s="6">
        <v>13784</v>
      </c>
      <c r="H11" s="13" t="s">
        <v>15</v>
      </c>
    </row>
    <row r="12" spans="1:8">
      <c r="A12" s="9">
        <v>45545</v>
      </c>
      <c r="B12" s="6" t="s">
        <v>320</v>
      </c>
      <c r="C12" s="6" t="s">
        <v>321</v>
      </c>
      <c r="D12" s="6" t="s">
        <v>322</v>
      </c>
      <c r="E12" s="10">
        <v>-80.09</v>
      </c>
      <c r="F12" s="10">
        <f t="shared" si="0"/>
        <v>18339.690000000002</v>
      </c>
      <c r="G12" s="12" t="s">
        <v>14</v>
      </c>
      <c r="H12" s="13" t="s">
        <v>15</v>
      </c>
    </row>
    <row r="13" spans="1:8">
      <c r="A13" s="9">
        <v>45551</v>
      </c>
      <c r="B13" s="6" t="s">
        <v>323</v>
      </c>
      <c r="C13" s="6" t="s">
        <v>324</v>
      </c>
      <c r="D13" s="6">
        <v>709910</v>
      </c>
      <c r="E13" s="10">
        <v>540</v>
      </c>
      <c r="F13" s="10">
        <f t="shared" si="0"/>
        <v>18879.690000000002</v>
      </c>
      <c r="G13" s="12" t="s">
        <v>14</v>
      </c>
      <c r="H13" s="13" t="s">
        <v>15</v>
      </c>
    </row>
    <row r="14" spans="1:8">
      <c r="A14" s="9">
        <v>45551</v>
      </c>
      <c r="B14" s="6" t="s">
        <v>325</v>
      </c>
      <c r="C14" s="6" t="s">
        <v>326</v>
      </c>
      <c r="D14" s="6">
        <v>709910</v>
      </c>
      <c r="E14" s="10">
        <v>970</v>
      </c>
      <c r="F14" s="10">
        <f t="shared" si="0"/>
        <v>19849.690000000002</v>
      </c>
      <c r="G14" s="12" t="s">
        <v>14</v>
      </c>
      <c r="H14" s="13" t="s">
        <v>15</v>
      </c>
    </row>
    <row r="15" spans="1:8">
      <c r="A15" s="9">
        <v>45552</v>
      </c>
      <c r="B15" s="6" t="s">
        <v>323</v>
      </c>
      <c r="C15" s="6" t="s">
        <v>327</v>
      </c>
      <c r="D15" s="6">
        <v>709911</v>
      </c>
      <c r="E15" s="10">
        <v>180</v>
      </c>
      <c r="F15" s="10">
        <f t="shared" si="0"/>
        <v>20029.690000000002</v>
      </c>
      <c r="G15" s="12" t="s">
        <v>14</v>
      </c>
      <c r="H15" s="13" t="s">
        <v>15</v>
      </c>
    </row>
    <row r="16" spans="1:8">
      <c r="A16" s="9">
        <v>45552</v>
      </c>
      <c r="B16" s="6" t="s">
        <v>328</v>
      </c>
      <c r="C16" s="6" t="s">
        <v>329</v>
      </c>
      <c r="D16" s="6" t="s">
        <v>314</v>
      </c>
      <c r="E16" s="10">
        <v>-200</v>
      </c>
      <c r="F16" s="10">
        <f t="shared" si="0"/>
        <v>19829.690000000002</v>
      </c>
      <c r="G16" s="6">
        <v>12211</v>
      </c>
      <c r="H16" s="13" t="s">
        <v>15</v>
      </c>
    </row>
    <row r="17" spans="1:9">
      <c r="A17" s="9">
        <v>45553</v>
      </c>
      <c r="B17" s="6" t="s">
        <v>323</v>
      </c>
      <c r="C17" s="6" t="s">
        <v>330</v>
      </c>
      <c r="D17" s="6">
        <v>709912</v>
      </c>
      <c r="E17" s="10">
        <v>360</v>
      </c>
      <c r="F17" s="10">
        <f t="shared" si="0"/>
        <v>20189.690000000002</v>
      </c>
      <c r="G17" s="12" t="s">
        <v>14</v>
      </c>
      <c r="H17" s="13" t="s">
        <v>15</v>
      </c>
    </row>
    <row r="18" spans="1:9">
      <c r="A18" s="9">
        <v>45554</v>
      </c>
      <c r="B18" s="6" t="s">
        <v>32</v>
      </c>
      <c r="C18" s="6" t="s">
        <v>331</v>
      </c>
      <c r="D18" s="6">
        <v>709913</v>
      </c>
      <c r="E18" s="10">
        <v>540</v>
      </c>
      <c r="F18" s="10">
        <f>F17+E18</f>
        <v>20729.690000000002</v>
      </c>
      <c r="G18" s="12" t="s">
        <v>14</v>
      </c>
      <c r="H18" s="13" t="s">
        <v>15</v>
      </c>
    </row>
    <row r="19" spans="1:9">
      <c r="A19" s="9">
        <v>45554</v>
      </c>
      <c r="B19" s="6" t="s">
        <v>332</v>
      </c>
      <c r="C19" s="6" t="s">
        <v>333</v>
      </c>
      <c r="D19" s="6" t="s">
        <v>334</v>
      </c>
      <c r="E19" s="10">
        <v>-175</v>
      </c>
      <c r="F19" s="10">
        <f t="shared" si="0"/>
        <v>20554.690000000002</v>
      </c>
      <c r="G19" s="6">
        <v>12211</v>
      </c>
      <c r="H19" s="13" t="s">
        <v>15</v>
      </c>
    </row>
    <row r="20" spans="1:9">
      <c r="A20" s="9">
        <v>45554</v>
      </c>
      <c r="B20" s="6" t="s">
        <v>325</v>
      </c>
      <c r="C20" s="21" t="s">
        <v>335</v>
      </c>
      <c r="D20" s="6">
        <v>709913</v>
      </c>
      <c r="E20" s="10">
        <v>676</v>
      </c>
      <c r="F20" s="10">
        <f t="shared" si="0"/>
        <v>21230.690000000002</v>
      </c>
      <c r="G20" s="12" t="s">
        <v>14</v>
      </c>
      <c r="H20" s="13" t="s">
        <v>15</v>
      </c>
    </row>
    <row r="21" spans="1:9">
      <c r="A21" s="9">
        <v>45555</v>
      </c>
      <c r="B21" s="6" t="s">
        <v>34</v>
      </c>
      <c r="C21" s="6" t="s">
        <v>336</v>
      </c>
      <c r="D21" s="6" t="s">
        <v>337</v>
      </c>
      <c r="E21" s="10">
        <f>-392.63-2.01</f>
        <v>-394.64</v>
      </c>
      <c r="F21" s="10">
        <f t="shared" si="0"/>
        <v>20836.050000000003</v>
      </c>
      <c r="G21" s="6">
        <v>12840</v>
      </c>
      <c r="H21" s="13" t="s">
        <v>15</v>
      </c>
      <c r="I21" s="6" t="s">
        <v>338</v>
      </c>
    </row>
    <row r="22" spans="1:9">
      <c r="A22" s="9">
        <v>45558</v>
      </c>
      <c r="B22" s="6" t="s">
        <v>32</v>
      </c>
      <c r="C22" s="6" t="s">
        <v>339</v>
      </c>
      <c r="D22" s="6">
        <v>709915</v>
      </c>
      <c r="E22" s="10">
        <v>540</v>
      </c>
      <c r="F22" s="10">
        <f t="shared" si="0"/>
        <v>21376.050000000003</v>
      </c>
      <c r="G22" s="12" t="s">
        <v>14</v>
      </c>
      <c r="H22" s="13" t="s">
        <v>15</v>
      </c>
    </row>
    <row r="23" spans="1:9">
      <c r="A23" s="9">
        <v>45559</v>
      </c>
      <c r="B23" s="6" t="s">
        <v>340</v>
      </c>
      <c r="C23" s="6" t="s">
        <v>341</v>
      </c>
      <c r="D23" s="6" t="s">
        <v>342</v>
      </c>
      <c r="E23" s="10">
        <v>-140</v>
      </c>
      <c r="F23" s="10">
        <f t="shared" si="0"/>
        <v>21236.050000000003</v>
      </c>
      <c r="G23" s="6">
        <v>12440</v>
      </c>
      <c r="H23" s="13" t="s">
        <v>15</v>
      </c>
    </row>
    <row r="24" spans="1:9">
      <c r="A24" s="9">
        <v>45559</v>
      </c>
      <c r="B24" s="6" t="s">
        <v>340</v>
      </c>
      <c r="C24" s="6" t="s">
        <v>343</v>
      </c>
      <c r="D24" s="6" t="s">
        <v>344</v>
      </c>
      <c r="E24" s="10">
        <v>-35</v>
      </c>
      <c r="F24" s="10">
        <f t="shared" si="0"/>
        <v>21201.050000000003</v>
      </c>
      <c r="G24" s="6">
        <v>12440</v>
      </c>
      <c r="H24" s="13" t="s">
        <v>15</v>
      </c>
    </row>
    <row r="25" spans="1:9">
      <c r="A25" s="9">
        <v>45559</v>
      </c>
      <c r="B25" s="6" t="s">
        <v>32</v>
      </c>
      <c r="C25" s="21" t="s">
        <v>345</v>
      </c>
      <c r="D25" s="6">
        <v>709916</v>
      </c>
      <c r="E25" s="10">
        <v>180</v>
      </c>
      <c r="F25" s="10">
        <f t="shared" si="0"/>
        <v>21381.050000000003</v>
      </c>
      <c r="G25" s="12" t="s">
        <v>14</v>
      </c>
      <c r="H25" s="13" t="s">
        <v>15</v>
      </c>
    </row>
    <row r="26" spans="1:9">
      <c r="A26" s="9">
        <v>45560</v>
      </c>
      <c r="B26" s="6" t="s">
        <v>32</v>
      </c>
      <c r="C26" s="21" t="s">
        <v>346</v>
      </c>
      <c r="D26" s="6">
        <v>709917</v>
      </c>
      <c r="E26" s="10">
        <v>180</v>
      </c>
      <c r="F26" s="10">
        <f t="shared" si="0"/>
        <v>21561.050000000003</v>
      </c>
      <c r="G26" s="12" t="s">
        <v>14</v>
      </c>
      <c r="H26" s="13" t="s">
        <v>15</v>
      </c>
    </row>
    <row r="27" spans="1:9" ht="38.25">
      <c r="A27" s="9">
        <v>45561</v>
      </c>
      <c r="B27" s="6" t="s">
        <v>32</v>
      </c>
      <c r="C27" s="22" t="s">
        <v>347</v>
      </c>
      <c r="D27" s="6">
        <v>709918</v>
      </c>
      <c r="E27" s="10">
        <v>1080</v>
      </c>
      <c r="F27" s="10">
        <f t="shared" si="0"/>
        <v>22641.050000000003</v>
      </c>
      <c r="G27" s="12" t="s">
        <v>14</v>
      </c>
      <c r="H27" s="13" t="s">
        <v>15</v>
      </c>
    </row>
    <row r="28" spans="1:9">
      <c r="A28" s="9">
        <v>45562</v>
      </c>
      <c r="B28" s="6" t="s">
        <v>32</v>
      </c>
      <c r="C28" s="6" t="s">
        <v>348</v>
      </c>
      <c r="D28" s="6">
        <v>709919</v>
      </c>
      <c r="E28" s="10">
        <v>540</v>
      </c>
      <c r="F28" s="10">
        <f t="shared" si="0"/>
        <v>23181.050000000003</v>
      </c>
      <c r="G28" s="12" t="s">
        <v>14</v>
      </c>
      <c r="H28" s="13" t="s">
        <v>15</v>
      </c>
    </row>
    <row r="29" spans="1:9">
      <c r="A29" s="9">
        <v>45562</v>
      </c>
      <c r="B29" s="6" t="s">
        <v>34</v>
      </c>
      <c r="C29" s="6" t="s">
        <v>349</v>
      </c>
      <c r="D29" s="6" t="s">
        <v>337</v>
      </c>
      <c r="E29" s="10">
        <v>-883.7</v>
      </c>
      <c r="F29" s="10">
        <f t="shared" si="0"/>
        <v>22297.350000000002</v>
      </c>
      <c r="G29" s="6">
        <v>12840</v>
      </c>
      <c r="H29" s="13" t="s">
        <v>15</v>
      </c>
      <c r="I29" s="6" t="s">
        <v>350</v>
      </c>
    </row>
    <row r="30" spans="1:9" ht="145.5" customHeight="1">
      <c r="A30" s="9">
        <v>45565</v>
      </c>
      <c r="B30" s="6" t="s">
        <v>32</v>
      </c>
      <c r="C30" s="22" t="s">
        <v>351</v>
      </c>
      <c r="D30" s="6">
        <v>709920</v>
      </c>
      <c r="E30" s="10">
        <v>4040</v>
      </c>
      <c r="F30" s="10">
        <f t="shared" si="0"/>
        <v>26337.350000000002</v>
      </c>
      <c r="G30" s="12" t="s">
        <v>14</v>
      </c>
      <c r="H30" s="13" t="s">
        <v>15</v>
      </c>
    </row>
    <row r="31" spans="1:9">
      <c r="A31" s="9">
        <v>45565</v>
      </c>
      <c r="B31" s="6" t="s">
        <v>325</v>
      </c>
      <c r="C31" s="6" t="s">
        <v>352</v>
      </c>
      <c r="D31" s="6">
        <v>709920</v>
      </c>
      <c r="E31" s="10">
        <v>600</v>
      </c>
      <c r="F31" s="10">
        <f t="shared" si="0"/>
        <v>26937.350000000002</v>
      </c>
      <c r="G31" s="12" t="s">
        <v>14</v>
      </c>
      <c r="H31" s="13" t="s">
        <v>15</v>
      </c>
    </row>
    <row r="32" spans="1:9" ht="129" customHeight="1">
      <c r="A32" s="9">
        <v>45566</v>
      </c>
      <c r="B32" s="6" t="s">
        <v>32</v>
      </c>
      <c r="C32" s="22" t="s">
        <v>353</v>
      </c>
      <c r="D32" s="6">
        <v>709921</v>
      </c>
      <c r="E32" s="10">
        <v>2960</v>
      </c>
      <c r="F32" s="10">
        <f t="shared" si="0"/>
        <v>29897.350000000002</v>
      </c>
      <c r="G32" s="12" t="s">
        <v>14</v>
      </c>
      <c r="H32" s="13" t="s">
        <v>15</v>
      </c>
    </row>
    <row r="33" spans="1:9" ht="65.25" customHeight="1">
      <c r="A33" s="9">
        <v>45567</v>
      </c>
      <c r="B33" s="6" t="s">
        <v>32</v>
      </c>
      <c r="C33" s="22" t="s">
        <v>354</v>
      </c>
      <c r="D33" s="6">
        <v>709922</v>
      </c>
      <c r="E33" s="10">
        <v>900</v>
      </c>
      <c r="F33" s="10">
        <f t="shared" si="0"/>
        <v>30797.350000000002</v>
      </c>
      <c r="G33" s="12" t="s">
        <v>14</v>
      </c>
      <c r="H33" s="13" t="s">
        <v>15</v>
      </c>
    </row>
    <row r="34" spans="1:9" ht="38.25">
      <c r="A34" s="9">
        <v>45568</v>
      </c>
      <c r="B34" s="6" t="s">
        <v>32</v>
      </c>
      <c r="C34" s="22" t="s">
        <v>355</v>
      </c>
      <c r="D34" s="6">
        <v>709923</v>
      </c>
      <c r="E34" s="10">
        <v>900</v>
      </c>
      <c r="F34" s="10">
        <f t="shared" si="0"/>
        <v>31697.350000000002</v>
      </c>
      <c r="G34" s="12" t="s">
        <v>14</v>
      </c>
      <c r="H34" s="13" t="s">
        <v>15</v>
      </c>
    </row>
    <row r="35" spans="1:9">
      <c r="A35" s="9">
        <v>45568</v>
      </c>
      <c r="B35" s="6" t="s">
        <v>356</v>
      </c>
      <c r="C35" s="22" t="s">
        <v>357</v>
      </c>
      <c r="D35" s="6" t="s">
        <v>314</v>
      </c>
      <c r="E35" s="10">
        <v>-547.20000000000005</v>
      </c>
      <c r="F35" s="10">
        <f t="shared" si="0"/>
        <v>31150.15</v>
      </c>
      <c r="G35" s="6">
        <v>12850</v>
      </c>
      <c r="H35" s="13" t="s">
        <v>15</v>
      </c>
    </row>
    <row r="36" spans="1:9">
      <c r="A36" s="9">
        <v>45569</v>
      </c>
      <c r="B36" s="6" t="s">
        <v>32</v>
      </c>
      <c r="C36" s="6" t="s">
        <v>358</v>
      </c>
      <c r="D36" s="6">
        <v>709924</v>
      </c>
      <c r="E36" s="10">
        <v>180</v>
      </c>
      <c r="F36" s="10">
        <f t="shared" si="0"/>
        <v>31330.15</v>
      </c>
      <c r="G36" s="12" t="s">
        <v>14</v>
      </c>
      <c r="H36" s="13" t="s">
        <v>15</v>
      </c>
    </row>
    <row r="37" spans="1:9">
      <c r="A37" s="9">
        <v>45569</v>
      </c>
      <c r="B37" s="6" t="s">
        <v>34</v>
      </c>
      <c r="C37" s="6" t="s">
        <v>359</v>
      </c>
      <c r="D37" s="6" t="s">
        <v>337</v>
      </c>
      <c r="E37" s="10">
        <v>-584.29</v>
      </c>
      <c r="F37" s="10">
        <f t="shared" si="0"/>
        <v>30745.86</v>
      </c>
      <c r="G37" s="6">
        <v>12840</v>
      </c>
      <c r="H37" s="13" t="s">
        <v>15</v>
      </c>
      <c r="I37" s="6" t="s">
        <v>360</v>
      </c>
    </row>
    <row r="38" spans="1:9">
      <c r="A38" s="9">
        <v>45572</v>
      </c>
      <c r="B38" s="6" t="s">
        <v>32</v>
      </c>
      <c r="C38" s="6" t="s">
        <v>361</v>
      </c>
      <c r="D38" s="6">
        <v>709925</v>
      </c>
      <c r="E38" s="10">
        <v>185</v>
      </c>
      <c r="F38" s="10">
        <f t="shared" si="0"/>
        <v>30930.86</v>
      </c>
      <c r="G38" s="12" t="s">
        <v>14</v>
      </c>
      <c r="H38" s="13" t="s">
        <v>15</v>
      </c>
    </row>
    <row r="39" spans="1:9">
      <c r="A39" s="9">
        <v>45573</v>
      </c>
      <c r="B39" s="6" t="s">
        <v>362</v>
      </c>
      <c r="C39" s="22" t="s">
        <v>363</v>
      </c>
      <c r="D39" s="6" t="s">
        <v>364</v>
      </c>
      <c r="E39" s="10">
        <v>-100</v>
      </c>
      <c r="F39" s="10">
        <f t="shared" si="0"/>
        <v>30830.86</v>
      </c>
      <c r="G39" s="12" t="s">
        <v>14</v>
      </c>
      <c r="H39" s="13" t="s">
        <v>15</v>
      </c>
    </row>
    <row r="40" spans="1:9">
      <c r="A40" s="9">
        <v>45573</v>
      </c>
      <c r="B40" s="6" t="s">
        <v>32</v>
      </c>
      <c r="C40" s="22" t="s">
        <v>365</v>
      </c>
      <c r="D40" s="6">
        <v>709926</v>
      </c>
      <c r="E40" s="10">
        <v>185</v>
      </c>
      <c r="F40" s="10">
        <f t="shared" si="0"/>
        <v>31015.86</v>
      </c>
      <c r="G40" s="12" t="s">
        <v>14</v>
      </c>
      <c r="H40" s="13" t="s">
        <v>15</v>
      </c>
    </row>
    <row r="41" spans="1:9">
      <c r="A41" s="9">
        <v>45574</v>
      </c>
      <c r="B41" s="6" t="s">
        <v>32</v>
      </c>
      <c r="C41" s="6" t="s">
        <v>366</v>
      </c>
      <c r="D41" s="6">
        <v>709927</v>
      </c>
      <c r="E41" s="10">
        <v>360</v>
      </c>
      <c r="F41" s="10">
        <f t="shared" si="0"/>
        <v>31375.86</v>
      </c>
      <c r="G41" s="12" t="s">
        <v>14</v>
      </c>
      <c r="H41" s="13" t="s">
        <v>15</v>
      </c>
    </row>
    <row r="42" spans="1:9">
      <c r="A42" s="9">
        <v>45574</v>
      </c>
      <c r="B42" s="6" t="s">
        <v>32</v>
      </c>
      <c r="C42" s="6" t="s">
        <v>367</v>
      </c>
      <c r="D42" s="6">
        <v>709927</v>
      </c>
      <c r="E42" s="10">
        <v>180</v>
      </c>
      <c r="F42" s="10">
        <f t="shared" si="0"/>
        <v>31555.86</v>
      </c>
      <c r="G42" s="12" t="s">
        <v>14</v>
      </c>
      <c r="H42" s="13" t="s">
        <v>15</v>
      </c>
    </row>
    <row r="43" spans="1:9">
      <c r="A43" s="9">
        <v>45575</v>
      </c>
      <c r="B43" s="6" t="s">
        <v>32</v>
      </c>
      <c r="C43" s="6" t="s">
        <v>368</v>
      </c>
      <c r="D43" s="6">
        <v>709928</v>
      </c>
      <c r="E43" s="10">
        <v>180</v>
      </c>
      <c r="F43" s="10">
        <f t="shared" si="0"/>
        <v>31735.86</v>
      </c>
      <c r="G43" s="12" t="s">
        <v>14</v>
      </c>
      <c r="H43" s="13" t="s">
        <v>15</v>
      </c>
    </row>
    <row r="44" spans="1:9">
      <c r="A44" s="9">
        <v>45576</v>
      </c>
      <c r="B44" s="6" t="s">
        <v>34</v>
      </c>
      <c r="C44" s="6" t="s">
        <v>369</v>
      </c>
      <c r="D44" s="6" t="s">
        <v>337</v>
      </c>
      <c r="E44" s="10">
        <v>-378.67</v>
      </c>
      <c r="F44" s="10">
        <f t="shared" si="0"/>
        <v>31357.190000000002</v>
      </c>
      <c r="G44" s="6">
        <v>12840</v>
      </c>
      <c r="H44" s="13" t="s">
        <v>15</v>
      </c>
      <c r="I44" s="6" t="s">
        <v>370</v>
      </c>
    </row>
    <row r="45" spans="1:9">
      <c r="A45" s="9">
        <v>45581</v>
      </c>
      <c r="B45" s="6" t="s">
        <v>32</v>
      </c>
      <c r="C45" s="6" t="s">
        <v>371</v>
      </c>
      <c r="D45" s="6">
        <v>709932</v>
      </c>
      <c r="E45" s="10">
        <v>180</v>
      </c>
      <c r="F45" s="10">
        <f t="shared" si="0"/>
        <v>31537.190000000002</v>
      </c>
      <c r="G45" s="12" t="s">
        <v>14</v>
      </c>
      <c r="H45" s="13" t="s">
        <v>15</v>
      </c>
    </row>
    <row r="46" spans="1:9">
      <c r="A46" s="9">
        <v>45582</v>
      </c>
      <c r="B46" s="6" t="s">
        <v>372</v>
      </c>
      <c r="C46" s="6" t="s">
        <v>373</v>
      </c>
      <c r="D46" s="6" t="s">
        <v>374</v>
      </c>
      <c r="E46" s="10">
        <v>-983.32</v>
      </c>
      <c r="F46" s="10">
        <f t="shared" si="0"/>
        <v>30553.870000000003</v>
      </c>
      <c r="G46" s="6">
        <v>12850</v>
      </c>
      <c r="H46" s="13" t="s">
        <v>15</v>
      </c>
    </row>
    <row r="47" spans="1:9">
      <c r="A47" s="9">
        <v>45583</v>
      </c>
      <c r="B47" s="6" t="s">
        <v>375</v>
      </c>
      <c r="C47" s="6" t="s">
        <v>376</v>
      </c>
      <c r="D47" s="6" t="s">
        <v>377</v>
      </c>
      <c r="E47" s="10">
        <v>-180</v>
      </c>
      <c r="F47" s="10">
        <f t="shared" si="0"/>
        <v>30373.870000000003</v>
      </c>
      <c r="G47" s="6">
        <v>12211</v>
      </c>
      <c r="H47" s="13" t="s">
        <v>15</v>
      </c>
    </row>
    <row r="48" spans="1:9">
      <c r="A48" s="9">
        <v>45583</v>
      </c>
      <c r="B48" s="6" t="s">
        <v>26</v>
      </c>
      <c r="C48" s="6" t="s">
        <v>378</v>
      </c>
      <c r="D48" s="6" t="s">
        <v>379</v>
      </c>
      <c r="E48" s="10">
        <v>-175</v>
      </c>
      <c r="F48" s="10">
        <f t="shared" si="0"/>
        <v>30198.870000000003</v>
      </c>
      <c r="G48" s="6">
        <v>12211</v>
      </c>
      <c r="H48" s="13" t="s">
        <v>15</v>
      </c>
    </row>
    <row r="49" spans="1:9">
      <c r="A49" s="9">
        <v>45588</v>
      </c>
      <c r="B49" s="6" t="s">
        <v>32</v>
      </c>
      <c r="C49" s="6" t="s">
        <v>380</v>
      </c>
      <c r="D49" s="6">
        <v>709936</v>
      </c>
      <c r="E49" s="10">
        <v>730</v>
      </c>
      <c r="F49" s="10">
        <f t="shared" si="0"/>
        <v>30928.870000000003</v>
      </c>
      <c r="G49" s="12" t="s">
        <v>14</v>
      </c>
      <c r="H49" s="13" t="s">
        <v>15</v>
      </c>
    </row>
    <row r="50" spans="1:9" ht="38.25">
      <c r="A50" s="9">
        <v>45590</v>
      </c>
      <c r="B50" s="6" t="s">
        <v>34</v>
      </c>
      <c r="C50" s="22" t="s">
        <v>381</v>
      </c>
      <c r="D50" s="6" t="s">
        <v>382</v>
      </c>
      <c r="E50" s="10">
        <f>-285.61-136.5</f>
        <v>-422.11</v>
      </c>
      <c r="F50" s="10">
        <f t="shared" si="0"/>
        <v>30506.760000000002</v>
      </c>
      <c r="G50" s="6">
        <v>12840</v>
      </c>
      <c r="H50" s="13" t="s">
        <v>15</v>
      </c>
      <c r="I50" s="6" t="s">
        <v>383</v>
      </c>
    </row>
    <row r="51" spans="1:9">
      <c r="A51" s="9">
        <v>45596</v>
      </c>
      <c r="B51" s="6" t="s">
        <v>325</v>
      </c>
      <c r="C51" s="22" t="s">
        <v>384</v>
      </c>
      <c r="D51" s="6">
        <v>709942</v>
      </c>
      <c r="E51" s="10">
        <v>230</v>
      </c>
      <c r="F51" s="10">
        <f t="shared" si="0"/>
        <v>30736.760000000002</v>
      </c>
      <c r="G51" s="12" t="s">
        <v>14</v>
      </c>
      <c r="H51" s="13" t="s">
        <v>15</v>
      </c>
    </row>
    <row r="52" spans="1:9">
      <c r="A52" s="9">
        <v>45596</v>
      </c>
      <c r="B52" s="6" t="s">
        <v>325</v>
      </c>
      <c r="C52" s="6" t="s">
        <v>385</v>
      </c>
      <c r="D52" s="6">
        <v>709942</v>
      </c>
      <c r="E52" s="10">
        <v>180</v>
      </c>
      <c r="F52" s="10">
        <f t="shared" si="0"/>
        <v>30916.760000000002</v>
      </c>
      <c r="G52" s="12" t="s">
        <v>14</v>
      </c>
      <c r="H52" s="13" t="s">
        <v>15</v>
      </c>
    </row>
    <row r="53" spans="1:9">
      <c r="A53" s="9">
        <v>45596</v>
      </c>
      <c r="B53" s="6" t="s">
        <v>386</v>
      </c>
      <c r="C53" s="6" t="s">
        <v>387</v>
      </c>
      <c r="D53" s="6" t="s">
        <v>374</v>
      </c>
      <c r="E53" s="10">
        <v>-315</v>
      </c>
      <c r="F53" s="10">
        <f t="shared" si="0"/>
        <v>30601.760000000002</v>
      </c>
      <c r="G53" s="6">
        <v>12211</v>
      </c>
      <c r="H53" s="13" t="s">
        <v>15</v>
      </c>
    </row>
    <row r="54" spans="1:9">
      <c r="A54" s="9">
        <v>45596</v>
      </c>
      <c r="B54" s="6" t="s">
        <v>388</v>
      </c>
      <c r="C54" s="6" t="s">
        <v>389</v>
      </c>
      <c r="D54" s="6" t="s">
        <v>374</v>
      </c>
      <c r="E54" s="10">
        <v>-100</v>
      </c>
      <c r="F54" s="10">
        <f t="shared" si="0"/>
        <v>30501.760000000002</v>
      </c>
      <c r="G54" s="6">
        <v>12211</v>
      </c>
      <c r="H54" s="13" t="s">
        <v>15</v>
      </c>
    </row>
    <row r="55" spans="1:9">
      <c r="A55" s="9">
        <v>45596</v>
      </c>
      <c r="B55" s="6" t="s">
        <v>325</v>
      </c>
      <c r="C55" s="6" t="s">
        <v>390</v>
      </c>
      <c r="D55" s="6" t="s">
        <v>391</v>
      </c>
      <c r="E55" s="10">
        <v>10</v>
      </c>
      <c r="F55" s="10">
        <f t="shared" si="0"/>
        <v>30511.760000000002</v>
      </c>
      <c r="G55" s="12" t="s">
        <v>14</v>
      </c>
      <c r="H55" s="13" t="s">
        <v>15</v>
      </c>
    </row>
    <row r="56" spans="1:9">
      <c r="A56" s="9">
        <v>45596</v>
      </c>
      <c r="B56" s="6" t="s">
        <v>392</v>
      </c>
      <c r="C56" s="6" t="s">
        <v>393</v>
      </c>
      <c r="D56" s="6" t="s">
        <v>394</v>
      </c>
      <c r="E56" s="10">
        <v>-919</v>
      </c>
      <c r="F56" s="10">
        <f t="shared" si="0"/>
        <v>29592.760000000002</v>
      </c>
      <c r="G56" s="6">
        <v>12850</v>
      </c>
      <c r="H56" s="13" t="s">
        <v>15</v>
      </c>
    </row>
    <row r="57" spans="1:9">
      <c r="A57" s="9">
        <v>45600</v>
      </c>
      <c r="B57" s="6" t="s">
        <v>29</v>
      </c>
      <c r="C57" s="6" t="s">
        <v>395</v>
      </c>
      <c r="D57" s="6" t="s">
        <v>396</v>
      </c>
      <c r="E57" s="10">
        <v>-6286.33</v>
      </c>
      <c r="F57" s="10">
        <f>F56+E57</f>
        <v>23306.43</v>
      </c>
      <c r="G57" s="6">
        <v>13110</v>
      </c>
      <c r="H57" s="13" t="s">
        <v>15</v>
      </c>
    </row>
    <row r="58" spans="1:9">
      <c r="A58" s="9">
        <v>45604</v>
      </c>
      <c r="B58" s="6" t="s">
        <v>23</v>
      </c>
      <c r="C58" s="6" t="s">
        <v>397</v>
      </c>
      <c r="D58" s="6" t="s">
        <v>398</v>
      </c>
      <c r="E58" s="10">
        <v>-167.88</v>
      </c>
      <c r="F58" s="10">
        <f t="shared" ref="F58:F121" si="1">F57+E58</f>
        <v>23138.55</v>
      </c>
      <c r="G58" s="6">
        <v>13780</v>
      </c>
      <c r="H58" s="13" t="s">
        <v>15</v>
      </c>
    </row>
    <row r="59" spans="1:9" ht="38.25">
      <c r="A59" s="9">
        <v>45611</v>
      </c>
      <c r="B59" s="6" t="s">
        <v>34</v>
      </c>
      <c r="C59" s="22" t="s">
        <v>399</v>
      </c>
      <c r="D59" s="6" t="s">
        <v>382</v>
      </c>
      <c r="E59" s="10">
        <v>-413.4</v>
      </c>
      <c r="F59" s="10">
        <f t="shared" si="1"/>
        <v>22725.149999999998</v>
      </c>
      <c r="G59" s="6">
        <v>12840</v>
      </c>
      <c r="H59" s="13" t="s">
        <v>15</v>
      </c>
      <c r="I59" s="6" t="s">
        <v>400</v>
      </c>
    </row>
    <row r="60" spans="1:9">
      <c r="A60" s="9">
        <v>45637</v>
      </c>
      <c r="B60" s="6" t="s">
        <v>362</v>
      </c>
      <c r="C60" s="6" t="s">
        <v>401</v>
      </c>
      <c r="D60" s="6" t="s">
        <v>402</v>
      </c>
      <c r="E60" s="10">
        <v>3705</v>
      </c>
      <c r="F60" s="10">
        <f t="shared" si="1"/>
        <v>26430.149999999998</v>
      </c>
      <c r="G60" s="12" t="s">
        <v>14</v>
      </c>
      <c r="H60" s="13" t="s">
        <v>15</v>
      </c>
    </row>
    <row r="61" spans="1:9">
      <c r="A61" s="9">
        <v>45680</v>
      </c>
      <c r="B61" s="36" t="s">
        <v>34</v>
      </c>
      <c r="C61" s="36" t="s">
        <v>403</v>
      </c>
      <c r="D61" s="36" t="s">
        <v>404</v>
      </c>
      <c r="E61" s="37">
        <v>-18.25</v>
      </c>
      <c r="F61" s="10">
        <f t="shared" si="1"/>
        <v>26411.899999999998</v>
      </c>
      <c r="G61" s="6">
        <v>12840</v>
      </c>
      <c r="H61" s="13" t="s">
        <v>15</v>
      </c>
    </row>
    <row r="62" spans="1:9">
      <c r="A62" s="23">
        <v>45684</v>
      </c>
      <c r="B62" s="24" t="s">
        <v>325</v>
      </c>
      <c r="C62" s="24" t="s">
        <v>405</v>
      </c>
      <c r="D62" s="24" t="s">
        <v>406</v>
      </c>
      <c r="E62" s="25">
        <v>10</v>
      </c>
      <c r="F62" s="10">
        <f t="shared" si="1"/>
        <v>26421.899999999998</v>
      </c>
      <c r="G62" s="12" t="s">
        <v>14</v>
      </c>
      <c r="H62" s="13" t="s">
        <v>15</v>
      </c>
    </row>
    <row r="63" spans="1:9">
      <c r="A63" s="23">
        <v>45693</v>
      </c>
      <c r="B63" s="24" t="s">
        <v>32</v>
      </c>
      <c r="C63" s="24" t="s">
        <v>407</v>
      </c>
      <c r="D63" s="24">
        <v>709978</v>
      </c>
      <c r="E63" s="25">
        <v>180</v>
      </c>
      <c r="F63" s="10">
        <f t="shared" si="1"/>
        <v>26601.899999999998</v>
      </c>
      <c r="G63" s="12" t="s">
        <v>14</v>
      </c>
      <c r="H63" s="13" t="s">
        <v>15</v>
      </c>
    </row>
    <row r="64" spans="1:9">
      <c r="A64" s="23">
        <v>45694</v>
      </c>
      <c r="B64" s="24" t="s">
        <v>32</v>
      </c>
      <c r="C64" s="24" t="s">
        <v>408</v>
      </c>
      <c r="D64" s="24">
        <v>709979</v>
      </c>
      <c r="E64" s="25">
        <v>180</v>
      </c>
      <c r="F64" s="10">
        <f t="shared" si="1"/>
        <v>26781.899999999998</v>
      </c>
      <c r="G64" s="12" t="s">
        <v>14</v>
      </c>
      <c r="H64" s="13" t="s">
        <v>15</v>
      </c>
    </row>
    <row r="65" spans="1:9">
      <c r="A65" s="23">
        <v>45694</v>
      </c>
      <c r="B65" s="24" t="s">
        <v>325</v>
      </c>
      <c r="C65" s="24" t="s">
        <v>409</v>
      </c>
      <c r="D65" s="24">
        <v>709979</v>
      </c>
      <c r="E65" s="25">
        <v>290</v>
      </c>
      <c r="F65" s="10">
        <f t="shared" si="1"/>
        <v>27071.899999999998</v>
      </c>
      <c r="G65" s="12" t="s">
        <v>14</v>
      </c>
      <c r="H65" s="13" t="s">
        <v>15</v>
      </c>
    </row>
    <row r="66" spans="1:9">
      <c r="A66" s="23">
        <v>45698</v>
      </c>
      <c r="B66" s="24" t="s">
        <v>32</v>
      </c>
      <c r="C66" s="24" t="s">
        <v>345</v>
      </c>
      <c r="D66" s="24">
        <v>709982</v>
      </c>
      <c r="E66" s="25">
        <v>180</v>
      </c>
      <c r="F66" s="10">
        <f t="shared" si="1"/>
        <v>27251.899999999998</v>
      </c>
      <c r="G66" s="12" t="s">
        <v>14</v>
      </c>
      <c r="H66" s="13" t="s">
        <v>15</v>
      </c>
    </row>
    <row r="67" spans="1:9">
      <c r="A67" s="23">
        <v>45701</v>
      </c>
      <c r="B67" s="24" t="s">
        <v>410</v>
      </c>
      <c r="C67" s="24" t="s">
        <v>411</v>
      </c>
      <c r="D67" s="24" t="s">
        <v>412</v>
      </c>
      <c r="E67" s="25">
        <v>-971.68</v>
      </c>
      <c r="F67" s="10">
        <f t="shared" si="1"/>
        <v>26280.219999999998</v>
      </c>
      <c r="G67" s="12">
        <v>12850</v>
      </c>
      <c r="H67" s="13" t="s">
        <v>15</v>
      </c>
    </row>
    <row r="68" spans="1:9">
      <c r="A68" s="23">
        <v>45701</v>
      </c>
      <c r="B68" s="24" t="s">
        <v>413</v>
      </c>
      <c r="C68" s="24" t="s">
        <v>414</v>
      </c>
      <c r="D68" s="24" t="s">
        <v>412</v>
      </c>
      <c r="E68" s="25">
        <v>-2590.86</v>
      </c>
      <c r="F68" s="10">
        <f t="shared" si="1"/>
        <v>23689.359999999997</v>
      </c>
      <c r="G68" s="12">
        <v>12850</v>
      </c>
      <c r="H68" s="13" t="s">
        <v>15</v>
      </c>
    </row>
    <row r="69" spans="1:9">
      <c r="A69" s="9">
        <v>45705</v>
      </c>
      <c r="B69" s="6" t="s">
        <v>32</v>
      </c>
      <c r="C69" s="6" t="s">
        <v>415</v>
      </c>
      <c r="D69" s="6">
        <v>709985</v>
      </c>
      <c r="E69" s="10">
        <v>360</v>
      </c>
      <c r="F69" s="10">
        <f t="shared" si="1"/>
        <v>24049.359999999997</v>
      </c>
      <c r="G69" s="12" t="s">
        <v>14</v>
      </c>
      <c r="H69" s="13" t="s">
        <v>15</v>
      </c>
    </row>
    <row r="70" spans="1:9">
      <c r="A70" s="9">
        <v>45708</v>
      </c>
      <c r="B70" s="36" t="s">
        <v>416</v>
      </c>
      <c r="C70" s="36" t="s">
        <v>417</v>
      </c>
      <c r="D70" s="36" t="s">
        <v>418</v>
      </c>
      <c r="E70" s="37">
        <v>-3809.31</v>
      </c>
      <c r="F70" s="10">
        <f t="shared" si="1"/>
        <v>20240.049999999996</v>
      </c>
      <c r="G70" s="12">
        <v>12850</v>
      </c>
      <c r="H70" s="13" t="s">
        <v>15</v>
      </c>
    </row>
    <row r="71" spans="1:9">
      <c r="A71" s="23">
        <v>45709</v>
      </c>
      <c r="B71" s="24" t="s">
        <v>419</v>
      </c>
      <c r="C71" s="24" t="s">
        <v>420</v>
      </c>
      <c r="D71" s="24" t="s">
        <v>421</v>
      </c>
      <c r="E71" s="25">
        <v>-350</v>
      </c>
      <c r="F71" s="10">
        <f t="shared" si="1"/>
        <v>19890.049999999996</v>
      </c>
      <c r="G71" s="12">
        <v>12211</v>
      </c>
      <c r="H71" s="13" t="s">
        <v>15</v>
      </c>
    </row>
    <row r="72" spans="1:9">
      <c r="A72" s="23">
        <v>45709</v>
      </c>
      <c r="B72" s="24" t="s">
        <v>32</v>
      </c>
      <c r="C72" s="24" t="s">
        <v>422</v>
      </c>
      <c r="D72" s="24">
        <v>709989</v>
      </c>
      <c r="E72" s="25">
        <v>180</v>
      </c>
      <c r="F72" s="10">
        <f t="shared" si="1"/>
        <v>20070.049999999996</v>
      </c>
      <c r="G72" s="12" t="s">
        <v>14</v>
      </c>
      <c r="H72" s="13" t="s">
        <v>15</v>
      </c>
    </row>
    <row r="73" spans="1:9">
      <c r="A73" s="23">
        <v>45712</v>
      </c>
      <c r="B73" s="24" t="s">
        <v>32</v>
      </c>
      <c r="C73" s="24" t="s">
        <v>423</v>
      </c>
      <c r="D73" s="24">
        <v>709990</v>
      </c>
      <c r="E73" s="25">
        <v>360</v>
      </c>
      <c r="F73" s="10">
        <f t="shared" si="1"/>
        <v>20430.049999999996</v>
      </c>
      <c r="G73" s="12" t="s">
        <v>14</v>
      </c>
      <c r="H73" s="13" t="s">
        <v>15</v>
      </c>
    </row>
    <row r="74" spans="1:9">
      <c r="A74" s="23">
        <v>45712</v>
      </c>
      <c r="B74" s="24" t="s">
        <v>424</v>
      </c>
      <c r="C74" s="24" t="s">
        <v>425</v>
      </c>
      <c r="D74" s="24" t="s">
        <v>426</v>
      </c>
      <c r="E74" s="25">
        <v>-175</v>
      </c>
      <c r="F74" s="10">
        <f t="shared" si="1"/>
        <v>20255.049999999996</v>
      </c>
      <c r="G74" s="12">
        <v>12211</v>
      </c>
      <c r="H74" s="13" t="s">
        <v>15</v>
      </c>
    </row>
    <row r="75" spans="1:9">
      <c r="A75" s="9">
        <v>45713</v>
      </c>
      <c r="B75" s="6" t="s">
        <v>32</v>
      </c>
      <c r="C75" s="6" t="s">
        <v>36</v>
      </c>
      <c r="D75" s="6">
        <v>709991</v>
      </c>
      <c r="E75" s="10">
        <v>180</v>
      </c>
      <c r="F75" s="10">
        <f t="shared" si="1"/>
        <v>20435.049999999996</v>
      </c>
      <c r="G75" s="12" t="s">
        <v>14</v>
      </c>
      <c r="H75" s="13" t="s">
        <v>15</v>
      </c>
    </row>
    <row r="76" spans="1:9">
      <c r="A76" s="9">
        <v>45715</v>
      </c>
      <c r="B76" s="6" t="s">
        <v>32</v>
      </c>
      <c r="C76" s="22" t="s">
        <v>427</v>
      </c>
      <c r="D76" s="6">
        <v>709993</v>
      </c>
      <c r="E76" s="10">
        <v>360</v>
      </c>
      <c r="F76" s="10">
        <f t="shared" si="1"/>
        <v>20795.049999999996</v>
      </c>
      <c r="G76" s="12" t="s">
        <v>14</v>
      </c>
      <c r="H76" s="13" t="s">
        <v>15</v>
      </c>
    </row>
    <row r="77" spans="1:9">
      <c r="A77" s="23">
        <v>45716</v>
      </c>
      <c r="B77" s="24" t="s">
        <v>34</v>
      </c>
      <c r="C77" s="24" t="s">
        <v>428</v>
      </c>
      <c r="D77" s="24" t="s">
        <v>429</v>
      </c>
      <c r="E77" s="25">
        <v>-741.36</v>
      </c>
      <c r="F77" s="10">
        <f t="shared" si="1"/>
        <v>20053.689999999995</v>
      </c>
      <c r="G77" s="12">
        <v>12840</v>
      </c>
      <c r="H77" s="13" t="s">
        <v>15</v>
      </c>
      <c r="I77" s="6" t="s">
        <v>430</v>
      </c>
    </row>
    <row r="78" spans="1:9">
      <c r="A78" s="9">
        <v>45716</v>
      </c>
      <c r="B78" s="6" t="s">
        <v>34</v>
      </c>
      <c r="C78" s="6" t="s">
        <v>431</v>
      </c>
      <c r="D78" s="24" t="s">
        <v>429</v>
      </c>
      <c r="E78" s="10">
        <v>-336.24</v>
      </c>
      <c r="F78" s="10">
        <f t="shared" si="1"/>
        <v>19717.449999999993</v>
      </c>
      <c r="G78" s="6">
        <v>12840</v>
      </c>
      <c r="H78" s="13" t="s">
        <v>15</v>
      </c>
      <c r="I78" s="6" t="s">
        <v>432</v>
      </c>
    </row>
    <row r="79" spans="1:9">
      <c r="A79" s="9">
        <v>45716</v>
      </c>
      <c r="B79" s="6" t="s">
        <v>433</v>
      </c>
      <c r="C79" s="6" t="s">
        <v>434</v>
      </c>
      <c r="D79" s="6" t="s">
        <v>418</v>
      </c>
      <c r="E79" s="10">
        <v>-1336.79</v>
      </c>
      <c r="F79" s="10">
        <f t="shared" si="1"/>
        <v>18380.659999999993</v>
      </c>
      <c r="G79" s="6">
        <v>12850</v>
      </c>
      <c r="H79" s="13" t="s">
        <v>15</v>
      </c>
    </row>
    <row r="80" spans="1:9">
      <c r="A80" s="9">
        <v>45719</v>
      </c>
      <c r="B80" s="6" t="s">
        <v>32</v>
      </c>
      <c r="C80" s="6" t="s">
        <v>435</v>
      </c>
      <c r="D80" s="6">
        <v>709995</v>
      </c>
      <c r="E80" s="10">
        <v>360</v>
      </c>
      <c r="F80" s="10">
        <f t="shared" si="1"/>
        <v>18740.659999999993</v>
      </c>
      <c r="G80" s="12" t="s">
        <v>14</v>
      </c>
      <c r="H80" s="13" t="s">
        <v>15</v>
      </c>
    </row>
    <row r="81" spans="1:9" ht="38.25">
      <c r="A81" s="9">
        <v>45720</v>
      </c>
      <c r="B81" s="6" t="s">
        <v>32</v>
      </c>
      <c r="C81" s="22" t="s">
        <v>436</v>
      </c>
      <c r="D81" s="6">
        <v>709996</v>
      </c>
      <c r="E81" s="10">
        <v>540</v>
      </c>
      <c r="F81" s="10">
        <f t="shared" si="1"/>
        <v>19280.659999999993</v>
      </c>
      <c r="G81" s="12" t="s">
        <v>14</v>
      </c>
      <c r="H81" s="13" t="s">
        <v>15</v>
      </c>
    </row>
    <row r="82" spans="1:9">
      <c r="A82" s="9">
        <v>45720</v>
      </c>
      <c r="B82" s="6" t="s">
        <v>29</v>
      </c>
      <c r="C82" s="22" t="s">
        <v>437</v>
      </c>
      <c r="D82" s="6" t="s">
        <v>438</v>
      </c>
      <c r="E82" s="10">
        <v>-2636.49</v>
      </c>
      <c r="F82" s="10">
        <f t="shared" si="1"/>
        <v>16644.169999999991</v>
      </c>
      <c r="G82" s="6">
        <v>13110</v>
      </c>
      <c r="H82" s="13" t="s">
        <v>15</v>
      </c>
    </row>
    <row r="83" spans="1:9">
      <c r="A83" s="9">
        <v>45721</v>
      </c>
      <c r="B83" s="6" t="s">
        <v>32</v>
      </c>
      <c r="C83" s="6" t="s">
        <v>439</v>
      </c>
      <c r="D83" s="6">
        <v>709997</v>
      </c>
      <c r="E83" s="10">
        <v>180</v>
      </c>
      <c r="F83" s="10">
        <f t="shared" si="1"/>
        <v>16824.169999999991</v>
      </c>
      <c r="G83" s="12" t="s">
        <v>14</v>
      </c>
      <c r="H83" s="13" t="s">
        <v>15</v>
      </c>
    </row>
    <row r="84" spans="1:9">
      <c r="A84" s="9">
        <v>45721</v>
      </c>
      <c r="B84" s="6" t="s">
        <v>440</v>
      </c>
      <c r="C84" s="6" t="s">
        <v>441</v>
      </c>
      <c r="D84" s="47" t="s">
        <v>418</v>
      </c>
      <c r="E84" s="10">
        <v>-2295.6</v>
      </c>
      <c r="F84" s="10">
        <f t="shared" si="1"/>
        <v>14528.569999999991</v>
      </c>
      <c r="G84" s="6">
        <v>12850</v>
      </c>
      <c r="H84" s="13" t="s">
        <v>15</v>
      </c>
    </row>
    <row r="85" spans="1:9" ht="133.5">
      <c r="A85" s="9">
        <v>45722</v>
      </c>
      <c r="B85" s="6" t="s">
        <v>32</v>
      </c>
      <c r="C85" s="46" t="s">
        <v>442</v>
      </c>
      <c r="D85" s="45">
        <v>709998</v>
      </c>
      <c r="E85" s="37">
        <v>2880</v>
      </c>
      <c r="F85" s="10">
        <f t="shared" si="1"/>
        <v>17408.569999999992</v>
      </c>
      <c r="G85" s="12" t="s">
        <v>14</v>
      </c>
      <c r="H85" s="13" t="s">
        <v>15</v>
      </c>
    </row>
    <row r="86" spans="1:9">
      <c r="A86" s="9">
        <v>45726</v>
      </c>
      <c r="B86" s="6" t="s">
        <v>23</v>
      </c>
      <c r="C86" s="6" t="s">
        <v>443</v>
      </c>
      <c r="D86" s="48" t="s">
        <v>444</v>
      </c>
      <c r="E86" s="10">
        <v>-81.36</v>
      </c>
      <c r="F86" s="10">
        <f t="shared" si="1"/>
        <v>17327.209999999992</v>
      </c>
      <c r="G86" s="6">
        <v>13784</v>
      </c>
      <c r="H86" s="13" t="s">
        <v>15</v>
      </c>
    </row>
    <row r="87" spans="1:9">
      <c r="A87" s="9">
        <v>45727</v>
      </c>
      <c r="B87" s="6" t="s">
        <v>445</v>
      </c>
      <c r="C87" s="6" t="s">
        <v>446</v>
      </c>
      <c r="D87" s="48" t="s">
        <v>447</v>
      </c>
      <c r="E87" s="10">
        <v>-690</v>
      </c>
      <c r="F87" s="10">
        <f t="shared" si="1"/>
        <v>16637.209999999992</v>
      </c>
      <c r="G87" s="6">
        <v>12211</v>
      </c>
      <c r="H87" s="13" t="s">
        <v>15</v>
      </c>
    </row>
    <row r="88" spans="1:9">
      <c r="A88" s="9">
        <v>45729</v>
      </c>
      <c r="B88" s="6" t="s">
        <v>448</v>
      </c>
      <c r="C88" s="6" t="s">
        <v>449</v>
      </c>
      <c r="D88" s="48" t="s">
        <v>450</v>
      </c>
      <c r="E88" s="10">
        <v>-250</v>
      </c>
      <c r="F88" s="10">
        <f t="shared" si="1"/>
        <v>16387.209999999992</v>
      </c>
      <c r="G88" s="6">
        <v>12211</v>
      </c>
      <c r="H88" s="13" t="s">
        <v>15</v>
      </c>
    </row>
    <row r="89" spans="1:9" ht="38.25">
      <c r="A89" s="9">
        <v>45733</v>
      </c>
      <c r="B89" s="6" t="s">
        <v>32</v>
      </c>
      <c r="C89" s="22" t="s">
        <v>451</v>
      </c>
      <c r="D89" s="6">
        <v>709999</v>
      </c>
      <c r="E89" s="10">
        <v>995</v>
      </c>
      <c r="F89" s="10">
        <f t="shared" si="1"/>
        <v>17382.209999999992</v>
      </c>
      <c r="G89" s="12" t="s">
        <v>14</v>
      </c>
      <c r="H89" s="13" t="s">
        <v>15</v>
      </c>
    </row>
    <row r="90" spans="1:9" ht="57">
      <c r="A90" s="9">
        <v>45734</v>
      </c>
      <c r="B90" s="6" t="s">
        <v>32</v>
      </c>
      <c r="C90" s="22" t="s">
        <v>452</v>
      </c>
      <c r="D90" s="6">
        <v>710000</v>
      </c>
      <c r="E90" s="10">
        <v>1260</v>
      </c>
      <c r="F90" s="10">
        <f t="shared" si="1"/>
        <v>18642.209999999992</v>
      </c>
      <c r="G90" s="12" t="s">
        <v>14</v>
      </c>
      <c r="H90" s="13" t="s">
        <v>15</v>
      </c>
    </row>
    <row r="91" spans="1:9">
      <c r="A91" s="9">
        <v>45734</v>
      </c>
      <c r="B91" s="6" t="s">
        <v>453</v>
      </c>
      <c r="C91" s="22" t="s">
        <v>454</v>
      </c>
      <c r="D91" s="6" t="s">
        <v>455</v>
      </c>
      <c r="E91" s="10">
        <v>-400</v>
      </c>
      <c r="F91" s="10">
        <f t="shared" si="1"/>
        <v>18242.209999999992</v>
      </c>
      <c r="G91" s="6">
        <v>12211</v>
      </c>
      <c r="H91" s="13" t="s">
        <v>15</v>
      </c>
    </row>
    <row r="92" spans="1:9">
      <c r="A92" s="9">
        <v>45735</v>
      </c>
      <c r="B92" s="6" t="s">
        <v>32</v>
      </c>
      <c r="C92" s="22" t="s">
        <v>456</v>
      </c>
      <c r="D92" s="6">
        <v>709000</v>
      </c>
      <c r="E92" s="10">
        <v>360</v>
      </c>
      <c r="F92" s="10">
        <f t="shared" si="1"/>
        <v>18602.209999999992</v>
      </c>
      <c r="G92" s="12" t="s">
        <v>14</v>
      </c>
      <c r="H92" s="13" t="s">
        <v>15</v>
      </c>
    </row>
    <row r="93" spans="1:9">
      <c r="A93" s="9">
        <v>45736</v>
      </c>
      <c r="B93" s="6" t="s">
        <v>32</v>
      </c>
      <c r="C93" s="6" t="s">
        <v>457</v>
      </c>
      <c r="D93" s="6">
        <v>709001</v>
      </c>
      <c r="E93" s="10">
        <v>180</v>
      </c>
      <c r="F93" s="10">
        <f t="shared" si="1"/>
        <v>18782.209999999992</v>
      </c>
      <c r="G93" s="12" t="s">
        <v>14</v>
      </c>
      <c r="H93" s="13" t="s">
        <v>15</v>
      </c>
    </row>
    <row r="94" spans="1:9">
      <c r="A94" s="9">
        <v>45737</v>
      </c>
      <c r="B94" s="6" t="s">
        <v>34</v>
      </c>
      <c r="C94" s="6" t="s">
        <v>458</v>
      </c>
      <c r="D94" s="6" t="s">
        <v>459</v>
      </c>
      <c r="E94" s="10">
        <v>-1408.3</v>
      </c>
      <c r="F94" s="10">
        <f t="shared" si="1"/>
        <v>17373.909999999993</v>
      </c>
      <c r="G94" s="6">
        <v>12840</v>
      </c>
      <c r="H94" s="13" t="s">
        <v>15</v>
      </c>
      <c r="I94" s="6" t="s">
        <v>460</v>
      </c>
    </row>
    <row r="95" spans="1:9">
      <c r="A95" s="9">
        <v>45737</v>
      </c>
      <c r="B95" s="6" t="s">
        <v>34</v>
      </c>
      <c r="C95" s="6" t="s">
        <v>461</v>
      </c>
      <c r="D95" s="6" t="s">
        <v>459</v>
      </c>
      <c r="E95" s="10">
        <v>-455.79</v>
      </c>
      <c r="F95" s="10">
        <f t="shared" si="1"/>
        <v>16918.119999999992</v>
      </c>
      <c r="G95" s="6">
        <v>12840</v>
      </c>
      <c r="H95" s="13" t="s">
        <v>15</v>
      </c>
      <c r="I95" s="6" t="s">
        <v>462</v>
      </c>
    </row>
    <row r="96" spans="1:9">
      <c r="A96" s="9">
        <v>45740</v>
      </c>
      <c r="B96" s="6" t="s">
        <v>362</v>
      </c>
      <c r="C96" s="6" t="s">
        <v>463</v>
      </c>
      <c r="D96" s="6" t="s">
        <v>464</v>
      </c>
      <c r="E96" s="10">
        <v>1430</v>
      </c>
      <c r="F96" s="10">
        <f t="shared" si="1"/>
        <v>18348.119999999992</v>
      </c>
      <c r="G96" s="12" t="s">
        <v>14</v>
      </c>
      <c r="H96" s="13" t="s">
        <v>15</v>
      </c>
    </row>
    <row r="97" spans="1:9">
      <c r="A97" s="9">
        <v>45740</v>
      </c>
      <c r="B97" s="6" t="s">
        <v>32</v>
      </c>
      <c r="C97" s="6" t="s">
        <v>465</v>
      </c>
      <c r="D97" s="6">
        <v>709003</v>
      </c>
      <c r="E97" s="10">
        <v>180</v>
      </c>
      <c r="F97" s="10">
        <f t="shared" si="1"/>
        <v>18528.119999999992</v>
      </c>
      <c r="G97" s="12" t="s">
        <v>14</v>
      </c>
      <c r="H97" s="13" t="s">
        <v>15</v>
      </c>
    </row>
    <row r="98" spans="1:9">
      <c r="A98" s="9">
        <v>45740</v>
      </c>
      <c r="B98" s="6" t="s">
        <v>466</v>
      </c>
      <c r="C98" s="6" t="s">
        <v>467</v>
      </c>
      <c r="D98" s="6" t="s">
        <v>418</v>
      </c>
      <c r="E98" s="10">
        <v>-979.72</v>
      </c>
      <c r="F98" s="10">
        <f t="shared" si="1"/>
        <v>17548.399999999991</v>
      </c>
      <c r="G98" s="6">
        <v>12850</v>
      </c>
      <c r="H98" s="13" t="s">
        <v>15</v>
      </c>
    </row>
    <row r="99" spans="1:9">
      <c r="A99" s="9">
        <v>45742</v>
      </c>
      <c r="B99" s="6" t="s">
        <v>468</v>
      </c>
      <c r="C99" s="6" t="s">
        <v>469</v>
      </c>
      <c r="D99" s="6" t="s">
        <v>455</v>
      </c>
      <c r="E99" s="10">
        <v>-69.98</v>
      </c>
      <c r="F99" s="10">
        <f t="shared" si="1"/>
        <v>17478.419999999991</v>
      </c>
      <c r="G99" s="6">
        <v>13784</v>
      </c>
      <c r="H99" s="13" t="s">
        <v>15</v>
      </c>
    </row>
    <row r="100" spans="1:9">
      <c r="A100" s="9">
        <v>45744</v>
      </c>
      <c r="B100" s="6" t="s">
        <v>34</v>
      </c>
      <c r="C100" s="6" t="s">
        <v>470</v>
      </c>
      <c r="D100" s="6" t="s">
        <v>459</v>
      </c>
      <c r="E100" s="10">
        <f>-314.97-80</f>
        <v>-394.97</v>
      </c>
      <c r="F100" s="10">
        <f t="shared" si="1"/>
        <v>17083.44999999999</v>
      </c>
      <c r="G100" s="6">
        <v>12840</v>
      </c>
      <c r="H100" s="13" t="s">
        <v>15</v>
      </c>
      <c r="I100" s="6" t="s">
        <v>471</v>
      </c>
    </row>
    <row r="101" spans="1:9">
      <c r="A101" s="9">
        <v>45747</v>
      </c>
      <c r="B101" s="6" t="s">
        <v>11</v>
      </c>
      <c r="C101" s="6" t="s">
        <v>472</v>
      </c>
      <c r="D101" s="6">
        <v>709008</v>
      </c>
      <c r="E101" s="10">
        <v>340</v>
      </c>
      <c r="F101" s="10">
        <f t="shared" si="1"/>
        <v>17423.44999999999</v>
      </c>
      <c r="G101" s="12" t="s">
        <v>14</v>
      </c>
      <c r="H101" s="13" t="s">
        <v>15</v>
      </c>
    </row>
    <row r="102" spans="1:9">
      <c r="A102" s="9">
        <v>45749</v>
      </c>
      <c r="B102" s="6" t="s">
        <v>34</v>
      </c>
      <c r="C102" s="6" t="s">
        <v>473</v>
      </c>
      <c r="D102" s="6" t="s">
        <v>459</v>
      </c>
      <c r="E102" s="10">
        <v>-856.71</v>
      </c>
      <c r="F102" s="10">
        <f t="shared" si="1"/>
        <v>16566.739999999991</v>
      </c>
      <c r="G102" s="6">
        <v>12840</v>
      </c>
      <c r="H102" s="13" t="s">
        <v>15</v>
      </c>
      <c r="I102" s="6" t="s">
        <v>474</v>
      </c>
    </row>
    <row r="103" spans="1:9">
      <c r="A103" s="9">
        <v>45750</v>
      </c>
      <c r="B103" s="6" t="s">
        <v>475</v>
      </c>
      <c r="C103" s="6" t="s">
        <v>476</v>
      </c>
      <c r="D103" s="6" t="s">
        <v>455</v>
      </c>
      <c r="E103" s="10">
        <v>-887.88</v>
      </c>
      <c r="F103" s="10">
        <f t="shared" si="1"/>
        <v>15678.859999999991</v>
      </c>
      <c r="G103" s="6">
        <v>13110</v>
      </c>
      <c r="H103" s="13" t="s">
        <v>15</v>
      </c>
    </row>
    <row r="104" spans="1:9">
      <c r="A104" s="9">
        <v>45756</v>
      </c>
      <c r="B104" s="6" t="s">
        <v>305</v>
      </c>
      <c r="C104" s="6" t="s">
        <v>477</v>
      </c>
      <c r="D104" s="6" t="s">
        <v>478</v>
      </c>
      <c r="E104" s="10">
        <v>3000</v>
      </c>
      <c r="F104" s="10">
        <f t="shared" si="1"/>
        <v>18678.859999999993</v>
      </c>
      <c r="G104" s="12" t="s">
        <v>14</v>
      </c>
      <c r="H104" s="13" t="s">
        <v>15</v>
      </c>
    </row>
    <row r="105" spans="1:9">
      <c r="A105" s="9">
        <v>45757</v>
      </c>
      <c r="B105" s="6" t="s">
        <v>23</v>
      </c>
      <c r="C105" s="6" t="s">
        <v>479</v>
      </c>
      <c r="D105" s="6" t="s">
        <v>480</v>
      </c>
      <c r="E105" s="10">
        <v>-127.46</v>
      </c>
      <c r="F105" s="10">
        <f t="shared" si="1"/>
        <v>18551.399999999994</v>
      </c>
      <c r="G105" s="6">
        <v>13784</v>
      </c>
      <c r="H105" s="13" t="s">
        <v>15</v>
      </c>
    </row>
    <row r="106" spans="1:9">
      <c r="A106" s="9">
        <v>45762</v>
      </c>
      <c r="B106" s="6" t="s">
        <v>325</v>
      </c>
      <c r="C106" s="6" t="s">
        <v>481</v>
      </c>
      <c r="D106" s="6">
        <v>709019</v>
      </c>
      <c r="E106" s="10">
        <v>1480</v>
      </c>
      <c r="F106" s="10">
        <f t="shared" si="1"/>
        <v>20031.399999999994</v>
      </c>
      <c r="G106" s="12" t="s">
        <v>14</v>
      </c>
      <c r="H106" s="13" t="s">
        <v>15</v>
      </c>
    </row>
    <row r="107" spans="1:9">
      <c r="A107" s="9">
        <v>45763</v>
      </c>
      <c r="B107" s="6" t="s">
        <v>482</v>
      </c>
      <c r="C107" s="6" t="s">
        <v>483</v>
      </c>
      <c r="D107" s="6" t="s">
        <v>484</v>
      </c>
      <c r="E107" s="10">
        <v>-1782</v>
      </c>
      <c r="F107" s="10">
        <f t="shared" si="1"/>
        <v>18249.399999999994</v>
      </c>
      <c r="G107" s="6">
        <v>15350</v>
      </c>
      <c r="H107" s="13" t="s">
        <v>15</v>
      </c>
    </row>
    <row r="108" spans="1:9">
      <c r="A108" s="9">
        <v>45763</v>
      </c>
      <c r="B108" s="6" t="s">
        <v>325</v>
      </c>
      <c r="C108" s="6" t="s">
        <v>485</v>
      </c>
      <c r="D108" s="6" t="s">
        <v>486</v>
      </c>
      <c r="E108" s="10">
        <v>10</v>
      </c>
      <c r="F108" s="10">
        <f t="shared" si="1"/>
        <v>18259.399999999994</v>
      </c>
      <c r="G108" s="12" t="s">
        <v>14</v>
      </c>
      <c r="H108" s="13" t="s">
        <v>15</v>
      </c>
    </row>
    <row r="109" spans="1:9">
      <c r="A109" s="9">
        <v>45768</v>
      </c>
      <c r="B109" s="6" t="s">
        <v>325</v>
      </c>
      <c r="C109" s="6" t="s">
        <v>487</v>
      </c>
      <c r="D109" s="6">
        <v>709023</v>
      </c>
      <c r="E109" s="10">
        <v>115</v>
      </c>
      <c r="F109" s="10">
        <f t="shared" si="1"/>
        <v>18374.399999999994</v>
      </c>
      <c r="G109" s="12" t="s">
        <v>14</v>
      </c>
      <c r="H109" s="13" t="s">
        <v>15</v>
      </c>
    </row>
    <row r="110" spans="1:9">
      <c r="A110" s="9">
        <v>45796</v>
      </c>
      <c r="B110" s="6" t="s">
        <v>362</v>
      </c>
      <c r="C110" s="6" t="s">
        <v>488</v>
      </c>
      <c r="D110" s="6" t="s">
        <v>489</v>
      </c>
      <c r="E110" s="10">
        <v>-100</v>
      </c>
      <c r="F110" s="10">
        <f t="shared" si="1"/>
        <v>18274.399999999994</v>
      </c>
      <c r="G110" s="12" t="s">
        <v>14</v>
      </c>
      <c r="H110" s="13" t="s">
        <v>15</v>
      </c>
    </row>
    <row r="111" spans="1:9">
      <c r="A111" s="9">
        <v>45824</v>
      </c>
      <c r="B111" s="6" t="s">
        <v>325</v>
      </c>
      <c r="C111" s="6" t="s">
        <v>490</v>
      </c>
      <c r="D111" s="6" t="s">
        <v>491</v>
      </c>
      <c r="E111" s="10">
        <v>400</v>
      </c>
      <c r="F111" s="10">
        <f t="shared" si="1"/>
        <v>18674.399999999994</v>
      </c>
      <c r="G111" s="12" t="s">
        <v>14</v>
      </c>
      <c r="H111" s="13" t="s">
        <v>15</v>
      </c>
    </row>
    <row r="112" spans="1:9">
      <c r="F112" s="10">
        <f t="shared" si="1"/>
        <v>18674.399999999994</v>
      </c>
    </row>
    <row r="113" spans="6:6">
      <c r="F113" s="10">
        <f t="shared" si="1"/>
        <v>18674.399999999994</v>
      </c>
    </row>
    <row r="114" spans="6:6">
      <c r="F114" s="10">
        <f t="shared" si="1"/>
        <v>18674.399999999994</v>
      </c>
    </row>
    <row r="115" spans="6:6">
      <c r="F115" s="10">
        <f t="shared" si="1"/>
        <v>18674.399999999994</v>
      </c>
    </row>
    <row r="116" spans="6:6">
      <c r="F116" s="10">
        <f t="shared" si="1"/>
        <v>18674.399999999994</v>
      </c>
    </row>
    <row r="117" spans="6:6">
      <c r="F117" s="10">
        <f t="shared" si="1"/>
        <v>18674.399999999994</v>
      </c>
    </row>
    <row r="118" spans="6:6">
      <c r="F118" s="10">
        <f t="shared" si="1"/>
        <v>18674.399999999994</v>
      </c>
    </row>
    <row r="119" spans="6:6">
      <c r="F119" s="10">
        <f t="shared" si="1"/>
        <v>18674.399999999994</v>
      </c>
    </row>
    <row r="120" spans="6:6">
      <c r="F120" s="10">
        <f t="shared" si="1"/>
        <v>18674.399999999994</v>
      </c>
    </row>
    <row r="121" spans="6:6">
      <c r="F121" s="10">
        <f t="shared" si="1"/>
        <v>18674.399999999994</v>
      </c>
    </row>
    <row r="122" spans="6:6">
      <c r="F122" s="10">
        <f t="shared" ref="F122" si="2">F121+E122</f>
        <v>18674.399999999994</v>
      </c>
    </row>
  </sheetData>
  <mergeCells count="1">
    <mergeCell ref="A1:B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BC54B-2349-1047-B11A-D3EB03DBDAF2}">
  <dimension ref="A1:O86"/>
  <sheetViews>
    <sheetView topLeftCell="I51" workbookViewId="0">
      <selection activeCell="I51" sqref="I51:K51"/>
    </sheetView>
  </sheetViews>
  <sheetFormatPr defaultColWidth="10.875" defaultRowHeight="18.95"/>
  <cols>
    <col min="1" max="1" width="18.125" style="2" customWidth="1"/>
    <col min="2" max="2" width="20.25" style="2" customWidth="1"/>
    <col min="3" max="3" width="23.25" style="2" bestFit="1" customWidth="1"/>
    <col min="4" max="4" width="11" style="2" bestFit="1" customWidth="1"/>
    <col min="5" max="5" width="23.875" style="2" customWidth="1"/>
    <col min="6" max="6" width="10.875" style="2"/>
    <col min="7" max="7" width="15" style="2" customWidth="1"/>
    <col min="8" max="8" width="10.875" style="3"/>
    <col min="9" max="9" width="19" style="2" customWidth="1"/>
    <col min="10" max="10" width="22" style="2" customWidth="1"/>
    <col min="11" max="11" width="27" style="2" customWidth="1"/>
    <col min="12" max="12" width="11.125" style="38" bestFit="1" customWidth="1"/>
    <col min="13" max="13" width="22.375" style="2" customWidth="1"/>
    <col min="14" max="14" width="10.875" style="2"/>
    <col min="15" max="15" width="14.375" style="2" bestFit="1" customWidth="1"/>
    <col min="16" max="16384" width="10.875" style="2"/>
  </cols>
  <sheetData>
    <row r="1" spans="1:15">
      <c r="A1" s="1" t="s">
        <v>492</v>
      </c>
      <c r="G1" s="1" t="s">
        <v>40</v>
      </c>
      <c r="I1" s="1" t="s">
        <v>493</v>
      </c>
      <c r="O1" s="1" t="s">
        <v>40</v>
      </c>
    </row>
    <row r="2" spans="1:15">
      <c r="G2" s="4" t="s">
        <v>42</v>
      </c>
      <c r="O2" s="4" t="s">
        <v>42</v>
      </c>
    </row>
    <row r="3" spans="1:15" ht="18.75">
      <c r="A3" s="1" t="s">
        <v>43</v>
      </c>
      <c r="B3" s="1" t="s">
        <v>44</v>
      </c>
      <c r="C3" s="1" t="s">
        <v>45</v>
      </c>
      <c r="D3" s="1" t="s">
        <v>46</v>
      </c>
      <c r="E3" s="1" t="s">
        <v>47</v>
      </c>
      <c r="G3" s="5" t="s">
        <v>48</v>
      </c>
      <c r="I3" s="1" t="s">
        <v>43</v>
      </c>
      <c r="J3" s="1" t="s">
        <v>44</v>
      </c>
      <c r="K3" s="1" t="s">
        <v>45</v>
      </c>
      <c r="L3" s="39" t="s">
        <v>46</v>
      </c>
      <c r="M3" s="1" t="s">
        <v>47</v>
      </c>
      <c r="O3" s="5" t="s">
        <v>48</v>
      </c>
    </row>
    <row r="4" spans="1:15" ht="18.95" customHeight="1">
      <c r="A4" s="72" t="s">
        <v>494</v>
      </c>
      <c r="B4" s="72"/>
      <c r="C4" s="72"/>
      <c r="D4" s="72"/>
      <c r="E4" s="72"/>
      <c r="J4" s="30"/>
      <c r="K4" s="30" t="s">
        <v>495</v>
      </c>
    </row>
    <row r="5" spans="1:15" ht="18.75">
      <c r="A5" s="14" t="s">
        <v>50</v>
      </c>
      <c r="B5" s="15" t="s">
        <v>51</v>
      </c>
      <c r="C5" s="16" t="s">
        <v>52</v>
      </c>
      <c r="D5" s="20"/>
      <c r="I5" s="14" t="s">
        <v>50</v>
      </c>
      <c r="J5" s="26" t="s">
        <v>51</v>
      </c>
      <c r="K5" s="42" t="s">
        <v>52</v>
      </c>
      <c r="L5" s="40"/>
      <c r="M5" s="14"/>
    </row>
    <row r="6" spans="1:15" ht="18.75">
      <c r="A6" s="14" t="s">
        <v>496</v>
      </c>
      <c r="B6" s="15" t="s">
        <v>163</v>
      </c>
      <c r="C6" s="16" t="s">
        <v>497</v>
      </c>
      <c r="D6" s="20"/>
      <c r="I6" s="14" t="s">
        <v>496</v>
      </c>
      <c r="J6" s="26" t="s">
        <v>163</v>
      </c>
      <c r="K6" s="42" t="s">
        <v>497</v>
      </c>
      <c r="L6" s="40"/>
      <c r="M6" s="14"/>
    </row>
    <row r="7" spans="1:15" ht="18.75">
      <c r="A7" s="14" t="s">
        <v>498</v>
      </c>
      <c r="B7" s="15" t="s">
        <v>499</v>
      </c>
      <c r="C7" s="16" t="s">
        <v>500</v>
      </c>
      <c r="D7" s="20"/>
      <c r="I7" s="14" t="s">
        <v>498</v>
      </c>
      <c r="J7" s="26" t="s">
        <v>499</v>
      </c>
      <c r="K7" s="42" t="s">
        <v>500</v>
      </c>
      <c r="L7" s="40"/>
      <c r="M7" s="14"/>
    </row>
    <row r="8" spans="1:15" ht="18.75">
      <c r="A8" s="14" t="s">
        <v>53</v>
      </c>
      <c r="B8" s="15" t="s">
        <v>54</v>
      </c>
      <c r="C8" s="16" t="s">
        <v>55</v>
      </c>
      <c r="D8" s="20"/>
      <c r="I8" s="14" t="s">
        <v>53</v>
      </c>
      <c r="J8" s="26" t="s">
        <v>54</v>
      </c>
      <c r="K8" s="42" t="s">
        <v>55</v>
      </c>
      <c r="L8" s="40"/>
      <c r="M8" s="14"/>
    </row>
    <row r="9" spans="1:15" ht="18.75">
      <c r="A9" s="14" t="s">
        <v>56</v>
      </c>
      <c r="B9" s="15" t="s">
        <v>57</v>
      </c>
      <c r="C9" s="16" t="s">
        <v>58</v>
      </c>
      <c r="D9" s="20"/>
      <c r="I9" s="14" t="s">
        <v>56</v>
      </c>
      <c r="J9" s="26" t="s">
        <v>57</v>
      </c>
      <c r="K9" s="42" t="s">
        <v>58</v>
      </c>
      <c r="L9" s="40"/>
      <c r="M9" s="14"/>
    </row>
    <row r="10" spans="1:15" ht="18.75">
      <c r="A10" s="14" t="s">
        <v>62</v>
      </c>
      <c r="B10" s="15" t="s">
        <v>60</v>
      </c>
      <c r="C10" s="16" t="s">
        <v>63</v>
      </c>
      <c r="D10" s="20"/>
      <c r="I10" s="14" t="s">
        <v>62</v>
      </c>
      <c r="J10" s="26" t="s">
        <v>60</v>
      </c>
      <c r="K10" s="42" t="s">
        <v>63</v>
      </c>
      <c r="L10" s="40"/>
      <c r="M10" s="14"/>
    </row>
    <row r="11" spans="1:15" ht="18.75">
      <c r="A11" s="14" t="s">
        <v>73</v>
      </c>
      <c r="B11" s="15" t="s">
        <v>74</v>
      </c>
      <c r="C11" s="16" t="s">
        <v>75</v>
      </c>
      <c r="D11" s="20"/>
      <c r="I11" s="14" t="s">
        <v>501</v>
      </c>
      <c r="J11" s="26" t="s">
        <v>502</v>
      </c>
      <c r="K11" s="42" t="s">
        <v>503</v>
      </c>
      <c r="L11" s="40"/>
      <c r="M11" s="14"/>
    </row>
    <row r="12" spans="1:15" ht="18.75">
      <c r="A12" s="14" t="s">
        <v>82</v>
      </c>
      <c r="B12" s="15" t="s">
        <v>68</v>
      </c>
      <c r="C12" s="16" t="s">
        <v>83</v>
      </c>
      <c r="D12" s="20"/>
      <c r="I12" s="26" t="s">
        <v>64</v>
      </c>
      <c r="J12" s="26" t="s">
        <v>65</v>
      </c>
      <c r="K12" s="42" t="s">
        <v>66</v>
      </c>
      <c r="L12" s="41"/>
      <c r="M12" s="26"/>
    </row>
    <row r="13" spans="1:15" ht="18.75">
      <c r="A13" s="14" t="s">
        <v>504</v>
      </c>
      <c r="B13" s="15" t="s">
        <v>505</v>
      </c>
      <c r="C13" s="16" t="s">
        <v>506</v>
      </c>
      <c r="D13" s="20"/>
      <c r="I13" s="14" t="s">
        <v>73</v>
      </c>
      <c r="J13" s="26" t="s">
        <v>74</v>
      </c>
      <c r="K13" s="42" t="s">
        <v>75</v>
      </c>
      <c r="L13" s="40"/>
      <c r="M13" s="14"/>
    </row>
    <row r="14" spans="1:15" ht="18.75">
      <c r="A14" s="14" t="s">
        <v>507</v>
      </c>
      <c r="B14" s="15" t="s">
        <v>508</v>
      </c>
      <c r="C14" s="16" t="s">
        <v>509</v>
      </c>
      <c r="D14" s="20"/>
      <c r="I14" s="14" t="s">
        <v>82</v>
      </c>
      <c r="J14" s="26" t="s">
        <v>68</v>
      </c>
      <c r="K14" s="42" t="s">
        <v>83</v>
      </c>
      <c r="L14" s="40"/>
      <c r="M14" s="14"/>
    </row>
    <row r="15" spans="1:15" ht="18.75">
      <c r="A15" s="14" t="s">
        <v>84</v>
      </c>
      <c r="B15" s="15" t="s">
        <v>510</v>
      </c>
      <c r="C15" s="16" t="s">
        <v>85</v>
      </c>
      <c r="D15" s="20"/>
      <c r="I15" s="14" t="s">
        <v>504</v>
      </c>
      <c r="J15" s="26" t="s">
        <v>505</v>
      </c>
      <c r="K15" s="42" t="s">
        <v>506</v>
      </c>
      <c r="L15" s="40"/>
      <c r="M15" s="14"/>
    </row>
    <row r="16" spans="1:15" ht="18.75">
      <c r="A16" s="14" t="s">
        <v>86</v>
      </c>
      <c r="B16" s="15" t="s">
        <v>87</v>
      </c>
      <c r="C16" s="16" t="s">
        <v>88</v>
      </c>
      <c r="D16" s="20"/>
      <c r="I16" s="14" t="s">
        <v>507</v>
      </c>
      <c r="J16" s="26" t="s">
        <v>508</v>
      </c>
      <c r="K16" s="42" t="s">
        <v>509</v>
      </c>
      <c r="L16" s="40"/>
      <c r="M16" s="14"/>
    </row>
    <row r="17" spans="1:13" ht="18.75">
      <c r="A17" s="14" t="s">
        <v>511</v>
      </c>
      <c r="B17" s="15" t="s">
        <v>512</v>
      </c>
      <c r="C17" s="16" t="s">
        <v>513</v>
      </c>
      <c r="D17" s="20"/>
      <c r="I17" s="14" t="s">
        <v>84</v>
      </c>
      <c r="J17" s="26" t="s">
        <v>510</v>
      </c>
      <c r="K17" s="42" t="s">
        <v>85</v>
      </c>
      <c r="L17" s="40"/>
      <c r="M17" s="14"/>
    </row>
    <row r="18" spans="1:13" ht="18.75">
      <c r="A18" s="14" t="s">
        <v>514</v>
      </c>
      <c r="B18" s="15" t="s">
        <v>515</v>
      </c>
      <c r="C18" s="16" t="s">
        <v>516</v>
      </c>
      <c r="D18" s="20"/>
      <c r="I18" s="14" t="s">
        <v>86</v>
      </c>
      <c r="J18" s="26" t="s">
        <v>87</v>
      </c>
      <c r="K18" s="42" t="s">
        <v>88</v>
      </c>
      <c r="L18" s="40"/>
      <c r="M18" s="14"/>
    </row>
    <row r="19" spans="1:13" ht="18.75">
      <c r="A19" s="14" t="s">
        <v>92</v>
      </c>
      <c r="B19" s="15" t="s">
        <v>93</v>
      </c>
      <c r="C19" s="16" t="s">
        <v>94</v>
      </c>
      <c r="D19" s="20"/>
      <c r="I19" s="14" t="s">
        <v>511</v>
      </c>
      <c r="J19" s="26" t="s">
        <v>512</v>
      </c>
      <c r="K19" s="42" t="s">
        <v>513</v>
      </c>
      <c r="L19" s="40"/>
      <c r="M19" s="14"/>
    </row>
    <row r="20" spans="1:13" ht="18.75">
      <c r="A20" s="14" t="s">
        <v>98</v>
      </c>
      <c r="B20" s="15" t="s">
        <v>99</v>
      </c>
      <c r="C20" s="16" t="s">
        <v>100</v>
      </c>
      <c r="D20" s="20"/>
      <c r="I20" s="14" t="s">
        <v>514</v>
      </c>
      <c r="J20" s="26" t="s">
        <v>515</v>
      </c>
      <c r="K20" s="42" t="s">
        <v>516</v>
      </c>
      <c r="L20" s="40"/>
      <c r="M20" s="14"/>
    </row>
    <row r="21" spans="1:13" ht="18.75">
      <c r="A21" s="14" t="s">
        <v>517</v>
      </c>
      <c r="B21" s="15" t="s">
        <v>518</v>
      </c>
      <c r="C21" s="16" t="s">
        <v>519</v>
      </c>
      <c r="D21" s="20"/>
      <c r="I21" s="14" t="s">
        <v>98</v>
      </c>
      <c r="J21" s="26" t="s">
        <v>99</v>
      </c>
      <c r="K21" s="42" t="s">
        <v>100</v>
      </c>
      <c r="L21" s="40"/>
      <c r="M21" s="14"/>
    </row>
    <row r="22" spans="1:13" ht="18.75">
      <c r="A22" s="14" t="s">
        <v>104</v>
      </c>
      <c r="B22" s="15" t="s">
        <v>105</v>
      </c>
      <c r="C22" s="16" t="s">
        <v>106</v>
      </c>
      <c r="D22" s="20"/>
      <c r="I22" s="14" t="s">
        <v>517</v>
      </c>
      <c r="J22" s="26" t="s">
        <v>518</v>
      </c>
      <c r="K22" s="42" t="s">
        <v>519</v>
      </c>
      <c r="L22" s="40"/>
      <c r="M22" s="14"/>
    </row>
    <row r="23" spans="1:13" ht="18.75">
      <c r="A23" s="14" t="s">
        <v>111</v>
      </c>
      <c r="B23" s="15" t="s">
        <v>112</v>
      </c>
      <c r="C23" s="16" t="s">
        <v>113</v>
      </c>
      <c r="D23" s="20"/>
      <c r="I23" s="14" t="s">
        <v>104</v>
      </c>
      <c r="J23" s="26" t="s">
        <v>105</v>
      </c>
      <c r="K23" s="42" t="s">
        <v>106</v>
      </c>
      <c r="L23" s="40"/>
      <c r="M23" s="14"/>
    </row>
    <row r="24" spans="1:13" ht="18.75">
      <c r="A24" s="14" t="s">
        <v>520</v>
      </c>
      <c r="B24" s="15" t="s">
        <v>303</v>
      </c>
      <c r="C24" s="16" t="s">
        <v>521</v>
      </c>
      <c r="D24" s="20"/>
      <c r="I24" s="14" t="s">
        <v>111</v>
      </c>
      <c r="J24" s="26" t="s">
        <v>112</v>
      </c>
      <c r="K24" s="42" t="s">
        <v>113</v>
      </c>
      <c r="L24" s="40"/>
      <c r="M24" s="14"/>
    </row>
    <row r="25" spans="1:13" ht="18.75">
      <c r="A25" s="14" t="s">
        <v>522</v>
      </c>
      <c r="B25" s="15" t="s">
        <v>523</v>
      </c>
      <c r="C25" s="16" t="s">
        <v>524</v>
      </c>
      <c r="D25" s="20"/>
      <c r="I25" s="14" t="s">
        <v>525</v>
      </c>
      <c r="J25" s="26" t="s">
        <v>526</v>
      </c>
      <c r="K25" s="42" t="s">
        <v>527</v>
      </c>
      <c r="L25" s="41"/>
      <c r="M25" s="14"/>
    </row>
    <row r="26" spans="1:13" ht="18.75">
      <c r="A26" s="14" t="s">
        <v>123</v>
      </c>
      <c r="B26" s="15" t="s">
        <v>124</v>
      </c>
      <c r="C26" s="16" t="s">
        <v>125</v>
      </c>
      <c r="D26" s="20"/>
      <c r="I26" s="14" t="s">
        <v>522</v>
      </c>
      <c r="J26" s="26" t="s">
        <v>528</v>
      </c>
      <c r="K26" s="42" t="s">
        <v>524</v>
      </c>
      <c r="L26" s="41"/>
      <c r="M26" s="14"/>
    </row>
    <row r="27" spans="1:13" ht="18.75">
      <c r="A27" s="14" t="s">
        <v>529</v>
      </c>
      <c r="B27" s="15" t="s">
        <v>530</v>
      </c>
      <c r="C27" s="16" t="s">
        <v>531</v>
      </c>
      <c r="D27" s="20"/>
      <c r="I27" s="14" t="s">
        <v>532</v>
      </c>
      <c r="J27" s="26" t="s">
        <v>533</v>
      </c>
      <c r="K27" s="42" t="s">
        <v>534</v>
      </c>
      <c r="L27" s="41"/>
      <c r="M27" s="14"/>
    </row>
    <row r="28" spans="1:13" ht="18.75">
      <c r="A28" s="14" t="s">
        <v>126</v>
      </c>
      <c r="B28" s="15" t="s">
        <v>127</v>
      </c>
      <c r="C28" s="16" t="s">
        <v>128</v>
      </c>
      <c r="D28" s="20"/>
      <c r="I28" s="14" t="s">
        <v>123</v>
      </c>
      <c r="J28" s="26" t="s">
        <v>124</v>
      </c>
      <c r="K28" s="42" t="s">
        <v>125</v>
      </c>
      <c r="L28" s="41"/>
      <c r="M28" s="14"/>
    </row>
    <row r="29" spans="1:13" ht="18.75">
      <c r="A29" s="14" t="s">
        <v>132</v>
      </c>
      <c r="B29" s="15" t="s">
        <v>60</v>
      </c>
      <c r="C29" s="16" t="s">
        <v>133</v>
      </c>
      <c r="D29" s="20"/>
      <c r="I29" s="14" t="s">
        <v>529</v>
      </c>
      <c r="J29" s="26" t="s">
        <v>530</v>
      </c>
      <c r="K29" s="42" t="s">
        <v>531</v>
      </c>
      <c r="L29" s="41"/>
      <c r="M29" s="14"/>
    </row>
    <row r="30" spans="1:13" ht="18.75">
      <c r="A30" s="14" t="s">
        <v>535</v>
      </c>
      <c r="B30" s="15" t="s">
        <v>68</v>
      </c>
      <c r="C30" s="16" t="s">
        <v>536</v>
      </c>
      <c r="D30" s="20"/>
      <c r="I30" s="14" t="s">
        <v>126</v>
      </c>
      <c r="J30" s="26" t="s">
        <v>127</v>
      </c>
      <c r="K30" s="42" t="s">
        <v>128</v>
      </c>
      <c r="L30" s="41"/>
      <c r="M30" s="14"/>
    </row>
    <row r="31" spans="1:13" ht="18.75">
      <c r="A31" s="14" t="s">
        <v>137</v>
      </c>
      <c r="B31" s="15" t="s">
        <v>138</v>
      </c>
      <c r="C31" s="16" t="s">
        <v>139</v>
      </c>
      <c r="D31" s="20"/>
      <c r="I31" s="14" t="s">
        <v>132</v>
      </c>
      <c r="J31" s="26" t="s">
        <v>60</v>
      </c>
      <c r="K31" s="42" t="s">
        <v>133</v>
      </c>
      <c r="L31" s="41"/>
      <c r="M31" s="14"/>
    </row>
    <row r="32" spans="1:13" ht="18.75">
      <c r="A32" s="14" t="s">
        <v>537</v>
      </c>
      <c r="B32" s="15" t="s">
        <v>538</v>
      </c>
      <c r="C32" s="16" t="s">
        <v>539</v>
      </c>
      <c r="D32" s="20"/>
      <c r="I32" s="14" t="s">
        <v>535</v>
      </c>
      <c r="J32" s="26" t="s">
        <v>68</v>
      </c>
      <c r="K32" s="42" t="s">
        <v>536</v>
      </c>
      <c r="L32" s="41"/>
      <c r="M32" s="14"/>
    </row>
    <row r="33" spans="1:13" ht="18.75">
      <c r="A33" s="14" t="s">
        <v>149</v>
      </c>
      <c r="B33" s="15" t="s">
        <v>150</v>
      </c>
      <c r="C33" s="16" t="s">
        <v>151</v>
      </c>
      <c r="D33" s="20"/>
      <c r="I33" s="14" t="s">
        <v>134</v>
      </c>
      <c r="J33" s="14" t="s">
        <v>135</v>
      </c>
      <c r="K33" s="42" t="s">
        <v>136</v>
      </c>
      <c r="L33" s="41"/>
      <c r="M33" s="14"/>
    </row>
    <row r="34" spans="1:13" ht="18.75">
      <c r="A34" s="14" t="s">
        <v>153</v>
      </c>
      <c r="B34" s="15" t="s">
        <v>51</v>
      </c>
      <c r="C34" s="16" t="s">
        <v>154</v>
      </c>
      <c r="D34" s="20"/>
      <c r="I34" s="14" t="s">
        <v>137</v>
      </c>
      <c r="J34" s="26" t="s">
        <v>138</v>
      </c>
      <c r="K34" s="42" t="s">
        <v>139</v>
      </c>
      <c r="L34" s="41"/>
      <c r="M34" s="14"/>
    </row>
    <row r="35" spans="1:13" ht="18.75">
      <c r="A35" s="14" t="s">
        <v>155</v>
      </c>
      <c r="B35" s="15" t="s">
        <v>156</v>
      </c>
      <c r="C35" s="16" t="s">
        <v>157</v>
      </c>
      <c r="D35" s="20"/>
      <c r="I35" s="14" t="s">
        <v>140</v>
      </c>
      <c r="J35" s="14" t="s">
        <v>141</v>
      </c>
      <c r="K35" s="42" t="s">
        <v>142</v>
      </c>
      <c r="L35" s="41"/>
      <c r="M35" s="14"/>
    </row>
    <row r="36" spans="1:13" ht="18.75">
      <c r="A36" s="14" t="s">
        <v>162</v>
      </c>
      <c r="B36" s="15" t="s">
        <v>163</v>
      </c>
      <c r="C36" s="16" t="s">
        <v>164</v>
      </c>
      <c r="D36" s="20"/>
      <c r="I36" s="14" t="s">
        <v>537</v>
      </c>
      <c r="J36" s="26" t="s">
        <v>540</v>
      </c>
      <c r="K36" s="42" t="s">
        <v>539</v>
      </c>
      <c r="L36" s="41"/>
      <c r="M36" s="14"/>
    </row>
    <row r="37" spans="1:13" ht="18.75">
      <c r="A37" s="14" t="s">
        <v>165</v>
      </c>
      <c r="B37" s="15" t="s">
        <v>166</v>
      </c>
      <c r="C37" s="16" t="s">
        <v>167</v>
      </c>
      <c r="D37" s="20"/>
      <c r="I37" s="14" t="s">
        <v>149</v>
      </c>
      <c r="J37" s="26" t="s">
        <v>150</v>
      </c>
      <c r="K37" s="43" t="s">
        <v>151</v>
      </c>
      <c r="L37" s="41"/>
      <c r="M37" s="14"/>
    </row>
    <row r="38" spans="1:13" ht="18.75">
      <c r="I38" s="14" t="s">
        <v>153</v>
      </c>
      <c r="J38" s="27" t="s">
        <v>51</v>
      </c>
      <c r="K38" s="27" t="s">
        <v>154</v>
      </c>
      <c r="L38" s="41"/>
      <c r="M38" s="14"/>
    </row>
    <row r="39" spans="1:13" ht="18.95" customHeight="1">
      <c r="A39" s="72" t="s">
        <v>541</v>
      </c>
      <c r="B39" s="72"/>
      <c r="C39" s="72"/>
      <c r="D39" s="72"/>
      <c r="E39" s="72"/>
      <c r="I39" s="14" t="s">
        <v>155</v>
      </c>
      <c r="J39" s="27" t="s">
        <v>156</v>
      </c>
      <c r="K39" s="27" t="s">
        <v>157</v>
      </c>
      <c r="L39" s="41"/>
      <c r="M39" s="14"/>
    </row>
    <row r="40" spans="1:13" ht="18.75">
      <c r="A40" s="17" t="s">
        <v>179</v>
      </c>
      <c r="B40" s="18" t="s">
        <v>180</v>
      </c>
      <c r="C40" s="19" t="s">
        <v>181</v>
      </c>
      <c r="D40" s="20"/>
      <c r="I40" s="14" t="s">
        <v>162</v>
      </c>
      <c r="J40" s="27" t="s">
        <v>163</v>
      </c>
      <c r="K40" s="27" t="s">
        <v>164</v>
      </c>
      <c r="L40" s="41"/>
      <c r="M40" s="14"/>
    </row>
    <row r="41" spans="1:13" ht="18.75">
      <c r="A41" s="17" t="s">
        <v>296</v>
      </c>
      <c r="B41" s="18" t="s">
        <v>183</v>
      </c>
      <c r="C41" s="19" t="s">
        <v>184</v>
      </c>
      <c r="D41" s="20"/>
      <c r="I41" s="28" t="s">
        <v>165</v>
      </c>
      <c r="J41" s="29" t="s">
        <v>166</v>
      </c>
      <c r="K41" s="29" t="s">
        <v>167</v>
      </c>
      <c r="L41" s="41"/>
      <c r="M41" s="28"/>
    </row>
    <row r="42" spans="1:13" ht="18.75">
      <c r="A42" s="17" t="s">
        <v>542</v>
      </c>
      <c r="B42" s="18" t="s">
        <v>543</v>
      </c>
      <c r="C42" s="19" t="s">
        <v>544</v>
      </c>
      <c r="D42" s="20"/>
    </row>
    <row r="43" spans="1:13" ht="18.75">
      <c r="A43" s="17" t="s">
        <v>185</v>
      </c>
      <c r="B43" s="18" t="s">
        <v>57</v>
      </c>
      <c r="C43" s="19" t="s">
        <v>187</v>
      </c>
      <c r="D43" s="20"/>
      <c r="K43" s="2" t="s">
        <v>545</v>
      </c>
    </row>
    <row r="44" spans="1:13" ht="18.75">
      <c r="A44" s="17" t="s">
        <v>191</v>
      </c>
      <c r="B44" s="18" t="s">
        <v>192</v>
      </c>
      <c r="C44" s="19" t="s">
        <v>546</v>
      </c>
      <c r="D44" s="20"/>
      <c r="I44" s="17" t="s">
        <v>179</v>
      </c>
      <c r="J44" s="31" t="s">
        <v>180</v>
      </c>
      <c r="K44" s="27" t="s">
        <v>181</v>
      </c>
      <c r="L44" s="41"/>
    </row>
    <row r="45" spans="1:13" ht="18.75">
      <c r="A45" s="17" t="s">
        <v>194</v>
      </c>
      <c r="B45" s="18" t="s">
        <v>195</v>
      </c>
      <c r="C45" s="19" t="s">
        <v>196</v>
      </c>
      <c r="D45" s="20"/>
      <c r="I45" s="17" t="s">
        <v>296</v>
      </c>
      <c r="J45" s="31" t="s">
        <v>183</v>
      </c>
      <c r="K45" s="27" t="s">
        <v>184</v>
      </c>
      <c r="L45" s="41"/>
    </row>
    <row r="46" spans="1:13" ht="18.75">
      <c r="A46" s="17" t="s">
        <v>200</v>
      </c>
      <c r="B46" s="18" t="s">
        <v>201</v>
      </c>
      <c r="C46" s="19" t="s">
        <v>202</v>
      </c>
      <c r="D46" s="20"/>
      <c r="I46" s="17" t="s">
        <v>542</v>
      </c>
      <c r="J46" s="31" t="s">
        <v>543</v>
      </c>
      <c r="K46" s="27" t="s">
        <v>544</v>
      </c>
      <c r="L46" s="41"/>
    </row>
    <row r="47" spans="1:13" ht="18.75">
      <c r="A47" s="17" t="s">
        <v>547</v>
      </c>
      <c r="B47" s="18" t="s">
        <v>548</v>
      </c>
      <c r="C47" s="19" t="s">
        <v>549</v>
      </c>
      <c r="D47" s="20"/>
      <c r="I47" s="17" t="s">
        <v>185</v>
      </c>
      <c r="J47" s="31" t="s">
        <v>57</v>
      </c>
      <c r="K47" s="27" t="s">
        <v>187</v>
      </c>
      <c r="L47" s="41"/>
    </row>
    <row r="48" spans="1:13" ht="18.75">
      <c r="A48" s="17" t="s">
        <v>550</v>
      </c>
      <c r="B48" s="18" t="s">
        <v>212</v>
      </c>
      <c r="C48" s="19" t="s">
        <v>213</v>
      </c>
      <c r="D48" s="20"/>
      <c r="I48" s="17" t="s">
        <v>191</v>
      </c>
      <c r="J48" s="31" t="s">
        <v>192</v>
      </c>
      <c r="K48" s="27" t="s">
        <v>546</v>
      </c>
      <c r="L48" s="41"/>
    </row>
    <row r="49" spans="1:12" ht="18.75">
      <c r="A49" s="17" t="s">
        <v>551</v>
      </c>
      <c r="B49" s="18" t="s">
        <v>552</v>
      </c>
      <c r="C49" s="19" t="s">
        <v>553</v>
      </c>
      <c r="D49" s="20"/>
      <c r="I49" s="31" t="s">
        <v>554</v>
      </c>
      <c r="J49" s="31" t="s">
        <v>555</v>
      </c>
      <c r="K49" s="27" t="s">
        <v>556</v>
      </c>
      <c r="L49" s="41"/>
    </row>
    <row r="50" spans="1:12" ht="18.75">
      <c r="A50" s="17" t="s">
        <v>214</v>
      </c>
      <c r="B50" s="18" t="s">
        <v>215</v>
      </c>
      <c r="C50" s="19" t="s">
        <v>216</v>
      </c>
      <c r="D50" s="20"/>
      <c r="I50" s="17" t="s">
        <v>194</v>
      </c>
      <c r="J50" s="31" t="s">
        <v>195</v>
      </c>
      <c r="K50" s="27" t="s">
        <v>196</v>
      </c>
      <c r="L50" s="41"/>
    </row>
    <row r="51" spans="1:12" ht="18.75">
      <c r="A51" s="17" t="s">
        <v>557</v>
      </c>
      <c r="B51" s="18" t="s">
        <v>558</v>
      </c>
      <c r="C51" s="19" t="s">
        <v>559</v>
      </c>
      <c r="D51" s="20"/>
      <c r="I51" s="17" t="s">
        <v>200</v>
      </c>
      <c r="J51" s="31" t="s">
        <v>201</v>
      </c>
      <c r="K51" s="27" t="s">
        <v>202</v>
      </c>
      <c r="L51" s="41"/>
    </row>
    <row r="52" spans="1:12" ht="18.75">
      <c r="A52" s="17" t="s">
        <v>560</v>
      </c>
      <c r="B52" s="18" t="s">
        <v>57</v>
      </c>
      <c r="C52" s="19" t="s">
        <v>561</v>
      </c>
      <c r="D52" s="20"/>
      <c r="I52" s="17" t="s">
        <v>547</v>
      </c>
      <c r="J52" s="31" t="s">
        <v>548</v>
      </c>
      <c r="K52" s="27" t="s">
        <v>549</v>
      </c>
      <c r="L52" s="41"/>
    </row>
    <row r="53" spans="1:12" ht="18.75">
      <c r="A53" s="17" t="s">
        <v>223</v>
      </c>
      <c r="B53" s="18" t="s">
        <v>224</v>
      </c>
      <c r="C53" s="19" t="s">
        <v>225</v>
      </c>
      <c r="D53" s="20"/>
      <c r="I53" s="17" t="s">
        <v>550</v>
      </c>
      <c r="J53" s="31" t="s">
        <v>212</v>
      </c>
      <c r="K53" s="27" t="s">
        <v>213</v>
      </c>
      <c r="L53" s="41"/>
    </row>
    <row r="54" spans="1:12" ht="18.75">
      <c r="A54" s="17" t="s">
        <v>229</v>
      </c>
      <c r="B54" s="18" t="s">
        <v>230</v>
      </c>
      <c r="C54" s="19" t="s">
        <v>231</v>
      </c>
      <c r="D54" s="20"/>
      <c r="I54" s="17" t="s">
        <v>214</v>
      </c>
      <c r="J54" s="31" t="s">
        <v>215</v>
      </c>
      <c r="K54" s="27" t="s">
        <v>216</v>
      </c>
      <c r="L54" s="41"/>
    </row>
    <row r="55" spans="1:12" ht="18.75">
      <c r="A55" s="17" t="s">
        <v>232</v>
      </c>
      <c r="B55" s="18" t="s">
        <v>233</v>
      </c>
      <c r="C55" s="19" t="s">
        <v>234</v>
      </c>
      <c r="D55" s="20"/>
      <c r="I55" s="17" t="s">
        <v>217</v>
      </c>
      <c r="J55" s="31" t="s">
        <v>218</v>
      </c>
      <c r="K55" s="27" t="s">
        <v>219</v>
      </c>
      <c r="L55" s="41"/>
    </row>
    <row r="56" spans="1:12" ht="18.75">
      <c r="A56" s="17" t="s">
        <v>235</v>
      </c>
      <c r="B56" s="18" t="s">
        <v>236</v>
      </c>
      <c r="C56" s="19" t="s">
        <v>237</v>
      </c>
      <c r="D56" s="20"/>
      <c r="I56" s="17" t="s">
        <v>220</v>
      </c>
      <c r="J56" s="31" t="s">
        <v>221</v>
      </c>
      <c r="K56" s="27" t="s">
        <v>222</v>
      </c>
      <c r="L56" s="41"/>
    </row>
    <row r="57" spans="1:12" ht="18.75">
      <c r="A57" s="17" t="s">
        <v>525</v>
      </c>
      <c r="B57" s="18" t="s">
        <v>562</v>
      </c>
      <c r="C57" s="19" t="s">
        <v>563</v>
      </c>
      <c r="D57" s="20"/>
      <c r="I57" s="17" t="s">
        <v>560</v>
      </c>
      <c r="J57" s="31" t="s">
        <v>57</v>
      </c>
      <c r="K57" s="27" t="s">
        <v>561</v>
      </c>
      <c r="L57" s="41"/>
    </row>
    <row r="58" spans="1:12" ht="18.75">
      <c r="A58" s="17" t="s">
        <v>238</v>
      </c>
      <c r="B58" s="18" t="s">
        <v>239</v>
      </c>
      <c r="C58" s="19" t="s">
        <v>240</v>
      </c>
      <c r="D58" s="20"/>
      <c r="I58" s="17" t="s">
        <v>223</v>
      </c>
      <c r="J58" s="31" t="s">
        <v>224</v>
      </c>
      <c r="K58" s="27" t="s">
        <v>225</v>
      </c>
      <c r="L58" s="41"/>
    </row>
    <row r="59" spans="1:12" ht="18.75">
      <c r="A59" s="17" t="s">
        <v>242</v>
      </c>
      <c r="B59" s="18" t="s">
        <v>243</v>
      </c>
      <c r="C59" s="19" t="s">
        <v>244</v>
      </c>
      <c r="D59" s="20"/>
      <c r="I59" s="17" t="s">
        <v>226</v>
      </c>
      <c r="J59" s="31" t="s">
        <v>227</v>
      </c>
      <c r="K59" s="27" t="s">
        <v>228</v>
      </c>
      <c r="L59" s="41"/>
    </row>
    <row r="60" spans="1:12" ht="18.75">
      <c r="A60" s="17" t="s">
        <v>201</v>
      </c>
      <c r="B60" s="18" t="s">
        <v>249</v>
      </c>
      <c r="C60" s="19" t="s">
        <v>250</v>
      </c>
      <c r="D60" s="20"/>
      <c r="I60" s="17" t="s">
        <v>229</v>
      </c>
      <c r="J60" s="31" t="s">
        <v>230</v>
      </c>
      <c r="K60" s="27" t="s">
        <v>231</v>
      </c>
      <c r="L60" s="41"/>
    </row>
    <row r="61" spans="1:12" ht="18.75">
      <c r="A61" s="17" t="s">
        <v>564</v>
      </c>
      <c r="B61" s="18" t="s">
        <v>565</v>
      </c>
      <c r="C61" s="19" t="s">
        <v>566</v>
      </c>
      <c r="D61" s="20"/>
      <c r="I61" s="17" t="s">
        <v>232</v>
      </c>
      <c r="J61" s="31" t="s">
        <v>233</v>
      </c>
      <c r="K61" s="27" t="s">
        <v>234</v>
      </c>
      <c r="L61" s="41"/>
    </row>
    <row r="62" spans="1:12" ht="18.75">
      <c r="A62" s="17" t="s">
        <v>253</v>
      </c>
      <c r="B62" s="18" t="s">
        <v>254</v>
      </c>
      <c r="C62" s="19" t="s">
        <v>255</v>
      </c>
      <c r="D62" s="20"/>
      <c r="I62" s="17" t="s">
        <v>235</v>
      </c>
      <c r="J62" s="31" t="s">
        <v>236</v>
      </c>
      <c r="K62" s="27" t="s">
        <v>237</v>
      </c>
      <c r="L62" s="41"/>
    </row>
    <row r="63" spans="1:12" ht="18.75">
      <c r="A63" s="17" t="s">
        <v>567</v>
      </c>
      <c r="B63" s="18" t="s">
        <v>568</v>
      </c>
      <c r="C63" s="19" t="s">
        <v>569</v>
      </c>
      <c r="D63" s="20"/>
      <c r="I63" s="17" t="s">
        <v>525</v>
      </c>
      <c r="J63" s="31" t="s">
        <v>570</v>
      </c>
      <c r="K63" s="27" t="s">
        <v>571</v>
      </c>
      <c r="L63" s="41"/>
    </row>
    <row r="64" spans="1:12" ht="18.75">
      <c r="A64" s="17" t="s">
        <v>572</v>
      </c>
      <c r="B64" s="18" t="s">
        <v>573</v>
      </c>
      <c r="C64" s="19" t="s">
        <v>574</v>
      </c>
      <c r="D64" s="20"/>
      <c r="I64" s="17" t="s">
        <v>238</v>
      </c>
      <c r="J64" s="31" t="s">
        <v>239</v>
      </c>
      <c r="K64" s="27" t="s">
        <v>240</v>
      </c>
      <c r="L64" s="41"/>
    </row>
    <row r="65" spans="1:12" ht="18.75">
      <c r="A65" s="17" t="s">
        <v>575</v>
      </c>
      <c r="B65" s="18" t="s">
        <v>576</v>
      </c>
      <c r="C65" s="19" t="s">
        <v>577</v>
      </c>
      <c r="D65" s="20"/>
      <c r="I65" s="17" t="s">
        <v>242</v>
      </c>
      <c r="J65" s="31" t="s">
        <v>243</v>
      </c>
      <c r="K65" s="27" t="s">
        <v>244</v>
      </c>
      <c r="L65" s="41"/>
    </row>
    <row r="66" spans="1:12" ht="18.75">
      <c r="A66" s="17" t="s">
        <v>578</v>
      </c>
      <c r="B66" s="18" t="s">
        <v>579</v>
      </c>
      <c r="C66" s="19" t="s">
        <v>580</v>
      </c>
      <c r="D66" s="20"/>
      <c r="I66" s="26" t="s">
        <v>581</v>
      </c>
      <c r="J66" s="26" t="s">
        <v>582</v>
      </c>
      <c r="K66" s="27" t="s">
        <v>583</v>
      </c>
      <c r="L66" s="41"/>
    </row>
    <row r="67" spans="1:12" ht="18.75">
      <c r="A67" s="17" t="s">
        <v>584</v>
      </c>
      <c r="B67" s="18" t="s">
        <v>585</v>
      </c>
      <c r="C67" s="19" t="s">
        <v>586</v>
      </c>
      <c r="D67" s="20"/>
      <c r="I67" s="17" t="s">
        <v>201</v>
      </c>
      <c r="J67" s="31" t="s">
        <v>249</v>
      </c>
      <c r="K67" s="27" t="s">
        <v>250</v>
      </c>
      <c r="L67" s="41"/>
    </row>
    <row r="68" spans="1:12" ht="18.75">
      <c r="A68" s="17" t="s">
        <v>275</v>
      </c>
      <c r="B68" s="18" t="s">
        <v>276</v>
      </c>
      <c r="C68" s="19" t="s">
        <v>277</v>
      </c>
      <c r="D68" s="20"/>
      <c r="I68" s="17" t="s">
        <v>564</v>
      </c>
      <c r="J68" s="31" t="s">
        <v>565</v>
      </c>
      <c r="K68" s="27" t="s">
        <v>566</v>
      </c>
      <c r="L68" s="41"/>
    </row>
    <row r="69" spans="1:12" ht="18.75">
      <c r="A69" s="17" t="s">
        <v>587</v>
      </c>
      <c r="B69" s="18" t="s">
        <v>588</v>
      </c>
      <c r="C69" s="19" t="s">
        <v>589</v>
      </c>
      <c r="D69" s="20"/>
      <c r="I69" s="17" t="s">
        <v>253</v>
      </c>
      <c r="J69" s="31" t="s">
        <v>254</v>
      </c>
      <c r="K69" s="27" t="s">
        <v>255</v>
      </c>
      <c r="L69" s="41"/>
    </row>
    <row r="70" spans="1:12" ht="18.75">
      <c r="I70" s="26" t="s">
        <v>256</v>
      </c>
      <c r="J70" s="26" t="s">
        <v>257</v>
      </c>
      <c r="K70" s="27" t="s">
        <v>590</v>
      </c>
      <c r="L70" s="41"/>
    </row>
    <row r="71" spans="1:12" ht="18.75">
      <c r="I71" s="17" t="s">
        <v>567</v>
      </c>
      <c r="J71" s="31" t="s">
        <v>568</v>
      </c>
      <c r="K71" s="27" t="s">
        <v>569</v>
      </c>
      <c r="L71" s="41"/>
    </row>
    <row r="72" spans="1:12" ht="18.75">
      <c r="I72" s="17" t="s">
        <v>591</v>
      </c>
      <c r="J72" s="31" t="s">
        <v>300</v>
      </c>
      <c r="K72" s="27" t="s">
        <v>247</v>
      </c>
      <c r="L72" s="41"/>
    </row>
    <row r="73" spans="1:12" ht="18.75">
      <c r="I73" s="17" t="s">
        <v>572</v>
      </c>
      <c r="J73" s="31" t="s">
        <v>573</v>
      </c>
      <c r="K73" s="29" t="s">
        <v>574</v>
      </c>
      <c r="L73" s="41"/>
    </row>
    <row r="74" spans="1:12" ht="18.75">
      <c r="I74" s="32" t="s">
        <v>575</v>
      </c>
      <c r="J74" s="33" t="s">
        <v>576</v>
      </c>
      <c r="K74" s="29" t="s">
        <v>577</v>
      </c>
      <c r="L74" s="41"/>
    </row>
    <row r="75" spans="1:12" ht="18.75">
      <c r="I75" s="17" t="s">
        <v>578</v>
      </c>
      <c r="J75" s="34" t="s">
        <v>579</v>
      </c>
      <c r="K75" s="44" t="s">
        <v>580</v>
      </c>
      <c r="L75" s="41"/>
    </row>
    <row r="76" spans="1:12" ht="18.75">
      <c r="I76" s="17" t="s">
        <v>584</v>
      </c>
      <c r="J76" s="34" t="s">
        <v>585</v>
      </c>
      <c r="K76" s="27" t="s">
        <v>586</v>
      </c>
      <c r="L76" s="41"/>
    </row>
    <row r="77" spans="1:12" ht="18.75">
      <c r="I77" s="17" t="s">
        <v>275</v>
      </c>
      <c r="J77" s="34" t="s">
        <v>276</v>
      </c>
      <c r="K77" s="27" t="s">
        <v>277</v>
      </c>
      <c r="L77" s="41"/>
    </row>
    <row r="78" spans="1:12" ht="18.75">
      <c r="I78" s="17" t="s">
        <v>278</v>
      </c>
      <c r="J78" s="35" t="s">
        <v>279</v>
      </c>
      <c r="K78" s="27" t="s">
        <v>280</v>
      </c>
      <c r="L78" s="41"/>
    </row>
    <row r="79" spans="1:12" ht="18.75">
      <c r="I79" s="17" t="s">
        <v>284</v>
      </c>
      <c r="J79" s="34" t="s">
        <v>285</v>
      </c>
      <c r="K79" s="29" t="s">
        <v>286</v>
      </c>
      <c r="L79" s="41"/>
    </row>
    <row r="80" spans="1:12" ht="18.75">
      <c r="I80" s="17" t="s">
        <v>587</v>
      </c>
      <c r="J80" s="34" t="s">
        <v>588</v>
      </c>
      <c r="K80" s="27" t="s">
        <v>589</v>
      </c>
      <c r="L80" s="41"/>
    </row>
    <row r="81" ht="18.75"/>
    <row r="82" ht="18.75"/>
    <row r="83" ht="18.75"/>
    <row r="84" ht="18.75"/>
    <row r="85" ht="18.75"/>
    <row r="86" ht="18.75"/>
  </sheetData>
  <mergeCells count="2">
    <mergeCell ref="A4:E4"/>
    <mergeCell ref="A39:E3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4A82889EF6244C8E0E35831F9DB34D" ma:contentTypeVersion="18" ma:contentTypeDescription="Create a new document." ma:contentTypeScope="" ma:versionID="6921b8c509ff9be619fc17829d6f2350">
  <xsd:schema xmlns:xsd="http://www.w3.org/2001/XMLSchema" xmlns:xs="http://www.w3.org/2001/XMLSchema" xmlns:p="http://schemas.microsoft.com/office/2006/metadata/properties" xmlns:ns2="3a453b71-bf62-4636-ae05-234a8f113d04" xmlns:ns3="5eb0319e-9b17-46a0-9d22-72acdb9b0d84" targetNamespace="http://schemas.microsoft.com/office/2006/metadata/properties" ma:root="true" ma:fieldsID="b166ecba34e45a84f7bc51a29e652171" ns2:_="" ns3:_="">
    <xsd:import namespace="3a453b71-bf62-4636-ae05-234a8f113d04"/>
    <xsd:import namespace="5eb0319e-9b17-46a0-9d22-72acdb9b0d84"/>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GenerationTime" minOccurs="0"/>
                <xsd:element ref="ns2:MediaServiceEventHashCode" minOccurs="0"/>
                <xsd:element ref="ns2:MediaServiceObjectDetectorVersions" minOccurs="0"/>
                <xsd:element ref="ns2:MediaServiceSearchProperties" minOccurs="0"/>
                <xsd:element ref="ns2:MediaServiceOCR" minOccurs="0"/>
                <xsd:element ref="ns3:SharedWithUsers" minOccurs="0"/>
                <xsd:element ref="ns3:SharedWithDetails" minOccurs="0"/>
                <xsd:element ref="ns2:MediaServiceDateTaken" minOccurs="0"/>
                <xsd:element ref="ns2:MediaServiceLocation" minOccurs="0"/>
                <xsd:element ref="ns2:MediaLengthInSecond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453b71-bf62-4636-ae05-234a8f113d04"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886477d7-ad29-47e7-b319-eaa6f1949674"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eb0319e-9b17-46a0-9d22-72acdb9b0d84"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32809423-6dde-4d35-9a1d-1ab2729758de}" ma:internalName="TaxCatchAll" ma:showField="CatchAllData" ma:web="5eb0319e-9b17-46a0-9d22-72acdb9b0d84">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eb0319e-9b17-46a0-9d22-72acdb9b0d84" xsi:nil="true"/>
    <lcf76f155ced4ddcb4097134ff3c332f xmlns="3a453b71-bf62-4636-ae05-234a8f113d0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D753FC-44DD-4ADD-A6FE-D6A4F14FB64E}"/>
</file>

<file path=customXml/itemProps2.xml><?xml version="1.0" encoding="utf-8"?>
<ds:datastoreItem xmlns:ds="http://schemas.openxmlformats.org/officeDocument/2006/customXml" ds:itemID="{9CF7A79A-DD32-422F-B5B2-4B6D70EDCEAA}"/>
</file>

<file path=customXml/itemProps3.xml><?xml version="1.0" encoding="utf-8"?>
<ds:datastoreItem xmlns:ds="http://schemas.openxmlformats.org/officeDocument/2006/customXml" ds:itemID="{8BB2FB63-F4B0-479A-811D-E44E47B2A68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McKinnis, Andrew</dc:creator>
  <cp:keywords/>
  <dc:description/>
  <cp:lastModifiedBy/>
  <cp:revision/>
  <dcterms:created xsi:type="dcterms:W3CDTF">2024-06-03T22:34:35Z</dcterms:created>
  <dcterms:modified xsi:type="dcterms:W3CDTF">2025-09-22T22:17:02Z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0x010100A14A82889EF6244C8E0E35831F9DB34D</vt:lpwstr>
  </property>
  <property fmtid="{D5CDD505-2E9C-101B-9397-08002B2CF9AE}" pid="3" name="MediaServiceImageTags">
    <vt:lpwstr/>
  </property>
</Properties>
</file>