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RI07\Platinum-Challenge\Kalkulus\"/>
    </mc:Choice>
  </mc:AlternateContent>
  <xr:revisionPtr revIDLastSave="0" documentId="13_ncr:1_{CFD53791-C5D0-4C3B-AEA1-5B66EFA45BDB}" xr6:coauthVersionLast="47" xr6:coauthVersionMax="47" xr10:uidLastSave="{00000000-0000-0000-0000-000000000000}"/>
  <bookViews>
    <workbookView xWindow="-83" yWindow="0" windowWidth="10965" windowHeight="12863" xr2:uid="{FF802E80-F86E-48ED-A896-7C455B627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H39" i="1"/>
  <c r="B8" i="1"/>
  <c r="A14" i="1" s="1"/>
  <c r="B9" i="1"/>
  <c r="B14" i="1" s="1"/>
  <c r="B10" i="1" l="1"/>
  <c r="C14" i="1" l="1"/>
  <c r="B11" i="1"/>
  <c r="D14" i="1" s="1"/>
  <c r="B17" i="1" s="1"/>
  <c r="A23" i="1" s="1"/>
  <c r="B20" i="1" l="1"/>
  <c r="B26" i="1"/>
  <c r="A30" i="1" s="1"/>
  <c r="B27" i="1"/>
  <c r="B30" i="1" s="1"/>
  <c r="B19" i="1"/>
  <c r="C23" i="1" s="1"/>
  <c r="B18" i="1"/>
  <c r="B23" i="1" s="1"/>
  <c r="E44" i="1"/>
  <c r="I50" i="1" s="1"/>
  <c r="E34" i="1" l="1"/>
  <c r="F39" i="1" s="1"/>
  <c r="B45" i="1" s="1"/>
  <c r="D50" i="1" s="1"/>
  <c r="E33" i="1"/>
  <c r="E39" i="1" s="1"/>
  <c r="B43" i="1" s="1"/>
  <c r="B50" i="1" s="1"/>
  <c r="E36" i="1"/>
  <c r="E35" i="1"/>
  <c r="G39" i="1" s="1"/>
  <c r="B47" i="1" s="1"/>
  <c r="F50" i="1" s="1"/>
  <c r="B35" i="1"/>
  <c r="C39" i="1" s="1"/>
  <c r="B46" i="1" s="1"/>
  <c r="E50" i="1" s="1"/>
  <c r="B36" i="1"/>
  <c r="D39" i="1" s="1"/>
  <c r="E42" i="1" s="1"/>
  <c r="G50" i="1" s="1"/>
  <c r="B34" i="1"/>
  <c r="B39" i="1" s="1"/>
  <c r="B44" i="1" s="1"/>
  <c r="C50" i="1" s="1"/>
  <c r="B33" i="1"/>
  <c r="A39" i="1" s="1"/>
  <c r="B42" i="1" s="1"/>
  <c r="A50" i="1" s="1"/>
  <c r="E43" i="1" l="1"/>
  <c r="H50" i="1" s="1"/>
</calcChain>
</file>

<file path=xl/sharedStrings.xml><?xml version="1.0" encoding="utf-8"?>
<sst xmlns="http://schemas.openxmlformats.org/spreadsheetml/2006/main" count="98" uniqueCount="94">
  <si>
    <r>
      <t>x</t>
    </r>
    <r>
      <rPr>
        <b/>
        <vertAlign val="subscript"/>
        <sz val="11"/>
        <color rgb="FF000000"/>
        <rFont val="Tahoma"/>
        <family val="2"/>
      </rPr>
      <t>1</t>
    </r>
  </si>
  <si>
    <r>
      <t>x</t>
    </r>
    <r>
      <rPr>
        <b/>
        <vertAlign val="subscript"/>
        <sz val="11"/>
        <color rgb="FF000000"/>
        <rFont val="Tahoma"/>
        <family val="2"/>
      </rPr>
      <t>2</t>
    </r>
  </si>
  <si>
    <r>
      <t>x</t>
    </r>
    <r>
      <rPr>
        <b/>
        <vertAlign val="subscript"/>
        <sz val="11"/>
        <color rgb="FF000000"/>
        <rFont val="Tahoma"/>
        <family val="2"/>
      </rPr>
      <t>3</t>
    </r>
  </si>
  <si>
    <t>α</t>
  </si>
  <si>
    <t>Threshold</t>
  </si>
  <si>
    <r>
      <t>Y</t>
    </r>
    <r>
      <rPr>
        <b/>
        <sz val="6.5"/>
        <color rgb="FF000000"/>
        <rFont val="Tahoma"/>
        <family val="2"/>
      </rPr>
      <t>d,6</t>
    </r>
  </si>
  <si>
    <r>
      <t>W</t>
    </r>
    <r>
      <rPr>
        <b/>
        <sz val="6.5"/>
        <color rgb="FF000000"/>
        <rFont val="Tahoma"/>
        <family val="2"/>
      </rPr>
      <t>14</t>
    </r>
  </si>
  <si>
    <r>
      <t>W</t>
    </r>
    <r>
      <rPr>
        <b/>
        <sz val="6.5"/>
        <color rgb="FF000000"/>
        <rFont val="Tahoma"/>
        <family val="2"/>
      </rPr>
      <t>15</t>
    </r>
  </si>
  <si>
    <r>
      <t>W</t>
    </r>
    <r>
      <rPr>
        <b/>
        <sz val="6.5"/>
        <color rgb="FF000000"/>
        <rFont val="Tahoma"/>
        <family val="2"/>
      </rPr>
      <t>24</t>
    </r>
  </si>
  <si>
    <r>
      <t>W</t>
    </r>
    <r>
      <rPr>
        <b/>
        <sz val="6.5"/>
        <color rgb="FF000000"/>
        <rFont val="Tahoma"/>
        <family val="2"/>
      </rPr>
      <t>25</t>
    </r>
  </si>
  <si>
    <r>
      <t>W</t>
    </r>
    <r>
      <rPr>
        <b/>
        <sz val="6.5"/>
        <color rgb="FF000000"/>
        <rFont val="Tahoma"/>
        <family val="2"/>
      </rPr>
      <t>34</t>
    </r>
  </si>
  <si>
    <r>
      <t>W</t>
    </r>
    <r>
      <rPr>
        <b/>
        <sz val="6.5"/>
        <color rgb="FF000000"/>
        <rFont val="Tahoma"/>
        <family val="2"/>
      </rPr>
      <t>35</t>
    </r>
  </si>
  <si>
    <r>
      <t>W</t>
    </r>
    <r>
      <rPr>
        <b/>
        <sz val="6.5"/>
        <color rgb="FF000000"/>
        <rFont val="Tahoma"/>
        <family val="2"/>
      </rPr>
      <t>46</t>
    </r>
  </si>
  <si>
    <r>
      <t>W</t>
    </r>
    <r>
      <rPr>
        <b/>
        <sz val="6.5"/>
        <color rgb="FF000000"/>
        <rFont val="Tahoma"/>
        <family val="2"/>
      </rPr>
      <t>56</t>
    </r>
  </si>
  <si>
    <r>
      <t>θ</t>
    </r>
    <r>
      <rPr>
        <b/>
        <vertAlign val="subscript"/>
        <sz val="11"/>
        <color rgb="FF000000"/>
        <rFont val="Tahoma"/>
        <family val="2"/>
      </rPr>
      <t>4</t>
    </r>
  </si>
  <si>
    <r>
      <t>θ</t>
    </r>
    <r>
      <rPr>
        <b/>
        <vertAlign val="subscript"/>
        <sz val="11"/>
        <color rgb="FF000000"/>
        <rFont val="Tahoma"/>
        <family val="2"/>
      </rPr>
      <t>5</t>
    </r>
  </si>
  <si>
    <r>
      <t>θ</t>
    </r>
    <r>
      <rPr>
        <b/>
        <vertAlign val="subscript"/>
        <sz val="11"/>
        <color rgb="FF000000"/>
        <rFont val="Tahoma"/>
        <family val="2"/>
      </rPr>
      <t>6</t>
    </r>
  </si>
  <si>
    <t>Y4</t>
  </si>
  <si>
    <t>Y5</t>
  </si>
  <si>
    <t>Y6</t>
  </si>
  <si>
    <t>e</t>
  </si>
  <si>
    <r>
      <t>Y</t>
    </r>
    <r>
      <rPr>
        <b/>
        <vertAlign val="subscript"/>
        <sz val="11"/>
        <color rgb="FF000000"/>
        <rFont val="Tahoma"/>
        <family val="2"/>
      </rPr>
      <t>4</t>
    </r>
  </si>
  <si>
    <r>
      <t>Y</t>
    </r>
    <r>
      <rPr>
        <b/>
        <vertAlign val="subscript"/>
        <sz val="11"/>
        <color rgb="FF000000"/>
        <rFont val="Tahoma"/>
        <family val="2"/>
      </rPr>
      <t>5</t>
    </r>
  </si>
  <si>
    <r>
      <t>Y</t>
    </r>
    <r>
      <rPr>
        <b/>
        <vertAlign val="subscript"/>
        <sz val="11"/>
        <color rgb="FF000000"/>
        <rFont val="Tahoma"/>
        <family val="2"/>
      </rPr>
      <t>6</t>
    </r>
  </si>
  <si>
    <t>delta6</t>
  </si>
  <si>
    <t>del46</t>
  </si>
  <si>
    <t>del56</t>
  </si>
  <si>
    <t>del teta6</t>
  </si>
  <si>
    <r>
      <t>δ</t>
    </r>
    <r>
      <rPr>
        <b/>
        <vertAlign val="subscript"/>
        <sz val="11"/>
        <color rgb="FF000000"/>
        <rFont val="Tahoma"/>
        <family val="2"/>
      </rPr>
      <t>6</t>
    </r>
  </si>
  <si>
    <r>
      <t>∇</t>
    </r>
    <r>
      <rPr>
        <b/>
        <sz val="6.5"/>
        <color rgb="FF000000"/>
        <rFont val="Tahoma"/>
        <family val="2"/>
      </rPr>
      <t>46</t>
    </r>
  </si>
  <si>
    <r>
      <t>∇</t>
    </r>
    <r>
      <rPr>
        <b/>
        <sz val="6.5"/>
        <color rgb="FF000000"/>
        <rFont val="Tahoma"/>
        <family val="2"/>
      </rPr>
      <t>56</t>
    </r>
  </si>
  <si>
    <r>
      <t>∇θ</t>
    </r>
    <r>
      <rPr>
        <b/>
        <vertAlign val="subscript"/>
        <sz val="11"/>
        <color rgb="FF000000"/>
        <rFont val="Tahoma"/>
        <family val="2"/>
      </rPr>
      <t>6</t>
    </r>
  </si>
  <si>
    <t>delta4</t>
  </si>
  <si>
    <t>delta5</t>
  </si>
  <si>
    <r>
      <t>δ</t>
    </r>
    <r>
      <rPr>
        <b/>
        <vertAlign val="subscript"/>
        <sz val="11"/>
        <color rgb="FF000000"/>
        <rFont val="Tahoma"/>
        <family val="2"/>
      </rPr>
      <t>4</t>
    </r>
  </si>
  <si>
    <r>
      <t>δ</t>
    </r>
    <r>
      <rPr>
        <b/>
        <vertAlign val="subscript"/>
        <sz val="11"/>
        <color rgb="FF000000"/>
        <rFont val="Tahoma"/>
        <family val="2"/>
      </rPr>
      <t>5</t>
    </r>
  </si>
  <si>
    <t>del w14</t>
  </si>
  <si>
    <t>del w24</t>
  </si>
  <si>
    <t>del w34</t>
  </si>
  <si>
    <t>del teta4</t>
  </si>
  <si>
    <t>del w15</t>
  </si>
  <si>
    <t>del w25</t>
  </si>
  <si>
    <t>del w35</t>
  </si>
  <si>
    <t>del teta5</t>
  </si>
  <si>
    <r>
      <t>∇</t>
    </r>
    <r>
      <rPr>
        <b/>
        <sz val="11"/>
        <color rgb="FF000000"/>
        <rFont val="Tahoma"/>
        <family val="2"/>
      </rPr>
      <t>w</t>
    </r>
    <r>
      <rPr>
        <b/>
        <vertAlign val="subscript"/>
        <sz val="11"/>
        <color rgb="FF000000"/>
        <rFont val="Tahoma"/>
        <family val="2"/>
      </rPr>
      <t>14</t>
    </r>
  </si>
  <si>
    <r>
      <t>∇</t>
    </r>
    <r>
      <rPr>
        <b/>
        <sz val="11"/>
        <color rgb="FF000000"/>
        <rFont val="Tahoma"/>
        <family val="2"/>
      </rPr>
      <t>w</t>
    </r>
    <r>
      <rPr>
        <b/>
        <vertAlign val="subscript"/>
        <sz val="11"/>
        <color rgb="FF000000"/>
        <rFont val="Tahoma"/>
        <family val="2"/>
      </rPr>
      <t>24</t>
    </r>
  </si>
  <si>
    <r>
      <t>∇</t>
    </r>
    <r>
      <rPr>
        <b/>
        <sz val="11"/>
        <color rgb="FF000000"/>
        <rFont val="Tahoma"/>
        <family val="2"/>
      </rPr>
      <t>w</t>
    </r>
    <r>
      <rPr>
        <b/>
        <vertAlign val="subscript"/>
        <sz val="11"/>
        <color rgb="FF000000"/>
        <rFont val="Tahoma"/>
        <family val="2"/>
      </rPr>
      <t>34</t>
    </r>
  </si>
  <si>
    <r>
      <t>∇θ</t>
    </r>
    <r>
      <rPr>
        <b/>
        <vertAlign val="subscript"/>
        <sz val="11"/>
        <color rgb="FF000000"/>
        <rFont val="Tahoma"/>
        <family val="2"/>
      </rPr>
      <t>4</t>
    </r>
  </si>
  <si>
    <r>
      <t>∇</t>
    </r>
    <r>
      <rPr>
        <b/>
        <sz val="11"/>
        <color rgb="FF000000"/>
        <rFont val="Tahoma"/>
        <family val="2"/>
      </rPr>
      <t>w</t>
    </r>
    <r>
      <rPr>
        <b/>
        <vertAlign val="subscript"/>
        <sz val="11"/>
        <color rgb="FF000000"/>
        <rFont val="Tahoma"/>
        <family val="2"/>
      </rPr>
      <t>15</t>
    </r>
  </si>
  <si>
    <r>
      <t>∇</t>
    </r>
    <r>
      <rPr>
        <b/>
        <sz val="11"/>
        <color rgb="FF000000"/>
        <rFont val="Tahoma"/>
        <family val="2"/>
      </rPr>
      <t>w</t>
    </r>
    <r>
      <rPr>
        <b/>
        <vertAlign val="subscript"/>
        <sz val="11"/>
        <color rgb="FF000000"/>
        <rFont val="Tahoma"/>
        <family val="2"/>
      </rPr>
      <t>25</t>
    </r>
  </si>
  <si>
    <r>
      <t>∇</t>
    </r>
    <r>
      <rPr>
        <b/>
        <sz val="11"/>
        <color rgb="FF000000"/>
        <rFont val="Tahoma"/>
        <family val="2"/>
      </rPr>
      <t>w</t>
    </r>
    <r>
      <rPr>
        <b/>
        <vertAlign val="subscript"/>
        <sz val="11"/>
        <color rgb="FF000000"/>
        <rFont val="Tahoma"/>
        <family val="2"/>
      </rPr>
      <t>35</t>
    </r>
  </si>
  <si>
    <r>
      <t>∇θ</t>
    </r>
    <r>
      <rPr>
        <b/>
        <vertAlign val="subscript"/>
        <sz val="11"/>
        <color rgb="FF000000"/>
        <rFont val="Tahoma"/>
        <family val="2"/>
      </rPr>
      <t>5</t>
    </r>
  </si>
  <si>
    <t>w14</t>
  </si>
  <si>
    <t>w24</t>
  </si>
  <si>
    <t>w15</t>
  </si>
  <si>
    <t>w25</t>
  </si>
  <si>
    <t>w34</t>
  </si>
  <si>
    <t>w35</t>
  </si>
  <si>
    <t>teta4</t>
  </si>
  <si>
    <t>teta5</t>
  </si>
  <si>
    <t>teta6</t>
  </si>
  <si>
    <r>
      <t>w</t>
    </r>
    <r>
      <rPr>
        <b/>
        <sz val="6.5"/>
        <color rgb="FF000000"/>
        <rFont val="Tahoma"/>
        <family val="2"/>
      </rPr>
      <t>14</t>
    </r>
  </si>
  <si>
    <r>
      <t>w</t>
    </r>
    <r>
      <rPr>
        <b/>
        <sz val="6.5"/>
        <color rgb="FF000000"/>
        <rFont val="Tahoma"/>
        <family val="2"/>
      </rPr>
      <t>15</t>
    </r>
  </si>
  <si>
    <r>
      <t>w</t>
    </r>
    <r>
      <rPr>
        <b/>
        <sz val="6.5"/>
        <color rgb="FF000000"/>
        <rFont val="Tahoma"/>
        <family val="2"/>
      </rPr>
      <t>24</t>
    </r>
  </si>
  <si>
    <r>
      <t>w</t>
    </r>
    <r>
      <rPr>
        <b/>
        <sz val="6.5"/>
        <color rgb="FF000000"/>
        <rFont val="Tahoma"/>
        <family val="2"/>
      </rPr>
      <t>25</t>
    </r>
  </si>
  <si>
    <r>
      <t>w</t>
    </r>
    <r>
      <rPr>
        <b/>
        <sz val="6.5"/>
        <color rgb="FF000000"/>
        <rFont val="Tahoma"/>
        <family val="2"/>
      </rPr>
      <t>34</t>
    </r>
  </si>
  <si>
    <r>
      <t>w</t>
    </r>
    <r>
      <rPr>
        <b/>
        <sz val="6.5"/>
        <color rgb="FF000000"/>
        <rFont val="Tahoma"/>
        <family val="2"/>
      </rPr>
      <t>35</t>
    </r>
  </si>
  <si>
    <t>Yd,6 - Y6</t>
  </si>
  <si>
    <t>sigmoid(x1W14 + x2W24 + x3W34 - θ4)</t>
  </si>
  <si>
    <t>sigmoid(x1W15 + x2W25 + x3W35 - θ5)</t>
  </si>
  <si>
    <t>sigmoid(Y4W46 + Y5W56 - θ6)</t>
  </si>
  <si>
    <r>
      <t>W</t>
    </r>
    <r>
      <rPr>
        <vertAlign val="subscript"/>
        <sz val="8"/>
        <color theme="1"/>
        <rFont val="Verdana"/>
        <family val="2"/>
      </rPr>
      <t>14</t>
    </r>
    <r>
      <rPr>
        <sz val="8"/>
        <color theme="1"/>
        <rFont val="Verdana"/>
        <family val="2"/>
      </rPr>
      <t xml:space="preserve"> + </t>
    </r>
    <r>
      <rPr>
        <sz val="8"/>
        <color theme="1"/>
        <rFont val="MS PGothic"/>
        <family val="2"/>
      </rPr>
      <t>∇</t>
    </r>
    <r>
      <rPr>
        <sz val="8"/>
        <color theme="1"/>
        <rFont val="Verdana"/>
        <family val="2"/>
      </rPr>
      <t>w</t>
    </r>
    <r>
      <rPr>
        <vertAlign val="subscript"/>
        <sz val="8"/>
        <color theme="1"/>
        <rFont val="Verdana"/>
        <family val="2"/>
      </rPr>
      <t>14</t>
    </r>
  </si>
  <si>
    <r>
      <t>W</t>
    </r>
    <r>
      <rPr>
        <vertAlign val="subscript"/>
        <sz val="8"/>
        <color theme="1"/>
        <rFont val="Verdana"/>
        <family val="2"/>
      </rPr>
      <t>15</t>
    </r>
    <r>
      <rPr>
        <sz val="8"/>
        <color theme="1"/>
        <rFont val="Verdana"/>
        <family val="2"/>
      </rPr>
      <t xml:space="preserve"> + </t>
    </r>
    <r>
      <rPr>
        <sz val="8"/>
        <color theme="1"/>
        <rFont val="MS PGothic"/>
        <family val="2"/>
      </rPr>
      <t>∇</t>
    </r>
    <r>
      <rPr>
        <sz val="8"/>
        <color theme="1"/>
        <rFont val="Verdana"/>
        <family val="2"/>
      </rPr>
      <t>w</t>
    </r>
    <r>
      <rPr>
        <vertAlign val="subscript"/>
        <sz val="8"/>
        <color theme="1"/>
        <rFont val="Verdana"/>
        <family val="2"/>
      </rPr>
      <t>15</t>
    </r>
  </si>
  <si>
    <r>
      <t>W</t>
    </r>
    <r>
      <rPr>
        <vertAlign val="subscript"/>
        <sz val="8"/>
        <color theme="1"/>
        <rFont val="Verdana"/>
        <family val="2"/>
      </rPr>
      <t>24</t>
    </r>
    <r>
      <rPr>
        <sz val="8"/>
        <color theme="1"/>
        <rFont val="Verdana"/>
        <family val="2"/>
      </rPr>
      <t xml:space="preserve"> + </t>
    </r>
    <r>
      <rPr>
        <sz val="8"/>
        <color theme="1"/>
        <rFont val="MS PGothic"/>
        <family val="2"/>
      </rPr>
      <t>∇</t>
    </r>
    <r>
      <rPr>
        <sz val="8"/>
        <color theme="1"/>
        <rFont val="Verdana"/>
        <family val="2"/>
      </rPr>
      <t>w</t>
    </r>
    <r>
      <rPr>
        <vertAlign val="subscript"/>
        <sz val="8"/>
        <color theme="1"/>
        <rFont val="Verdana"/>
        <family val="2"/>
      </rPr>
      <t>24</t>
    </r>
  </si>
  <si>
    <r>
      <t>W</t>
    </r>
    <r>
      <rPr>
        <vertAlign val="subscript"/>
        <sz val="8"/>
        <color theme="1"/>
        <rFont val="Verdana"/>
        <family val="2"/>
      </rPr>
      <t>25</t>
    </r>
    <r>
      <rPr>
        <sz val="8"/>
        <color theme="1"/>
        <rFont val="Verdana"/>
        <family val="2"/>
      </rPr>
      <t xml:space="preserve"> + </t>
    </r>
    <r>
      <rPr>
        <sz val="8"/>
        <color theme="1"/>
        <rFont val="MS PGothic"/>
        <family val="2"/>
      </rPr>
      <t>∇</t>
    </r>
    <r>
      <rPr>
        <sz val="8"/>
        <color theme="1"/>
        <rFont val="Verdana"/>
        <family val="2"/>
      </rPr>
      <t>w</t>
    </r>
    <r>
      <rPr>
        <vertAlign val="subscript"/>
        <sz val="8"/>
        <color theme="1"/>
        <rFont val="Verdana"/>
        <family val="2"/>
      </rPr>
      <t>25</t>
    </r>
  </si>
  <si>
    <r>
      <t>W</t>
    </r>
    <r>
      <rPr>
        <vertAlign val="subscript"/>
        <sz val="8"/>
        <color theme="1"/>
        <rFont val="Verdana"/>
        <family val="2"/>
      </rPr>
      <t>34</t>
    </r>
    <r>
      <rPr>
        <sz val="8"/>
        <color theme="1"/>
        <rFont val="Verdana"/>
        <family val="2"/>
      </rPr>
      <t xml:space="preserve"> + </t>
    </r>
    <r>
      <rPr>
        <sz val="8"/>
        <color theme="1"/>
        <rFont val="MS PGothic"/>
        <family val="2"/>
      </rPr>
      <t>∇</t>
    </r>
    <r>
      <rPr>
        <sz val="8"/>
        <color theme="1"/>
        <rFont val="Verdana"/>
        <family val="2"/>
      </rPr>
      <t>w</t>
    </r>
    <r>
      <rPr>
        <vertAlign val="subscript"/>
        <sz val="8"/>
        <color theme="1"/>
        <rFont val="Verdana"/>
        <family val="2"/>
      </rPr>
      <t>34</t>
    </r>
  </si>
  <si>
    <r>
      <t>W</t>
    </r>
    <r>
      <rPr>
        <vertAlign val="subscript"/>
        <sz val="8"/>
        <color theme="1"/>
        <rFont val="Verdana"/>
        <family val="2"/>
      </rPr>
      <t>35</t>
    </r>
    <r>
      <rPr>
        <sz val="8"/>
        <color theme="1"/>
        <rFont val="Verdana"/>
        <family val="2"/>
      </rPr>
      <t xml:space="preserve"> + </t>
    </r>
    <r>
      <rPr>
        <sz val="8"/>
        <color theme="1"/>
        <rFont val="MS PGothic"/>
        <family val="2"/>
      </rPr>
      <t>∇</t>
    </r>
    <r>
      <rPr>
        <sz val="8"/>
        <color theme="1"/>
        <rFont val="Verdana"/>
        <family val="2"/>
      </rPr>
      <t>w</t>
    </r>
    <r>
      <rPr>
        <vertAlign val="subscript"/>
        <sz val="8"/>
        <color theme="1"/>
        <rFont val="Verdana"/>
        <family val="2"/>
      </rPr>
      <t>35</t>
    </r>
  </si>
  <si>
    <r>
      <t>θ</t>
    </r>
    <r>
      <rPr>
        <vertAlign val="subscript"/>
        <sz val="8"/>
        <color theme="1"/>
        <rFont val="Verdana"/>
        <family val="2"/>
      </rPr>
      <t>4</t>
    </r>
    <r>
      <rPr>
        <sz val="8"/>
        <color theme="1"/>
        <rFont val="Verdana"/>
        <family val="2"/>
      </rPr>
      <t xml:space="preserve"> + </t>
    </r>
    <r>
      <rPr>
        <sz val="8"/>
        <color theme="1"/>
        <rFont val="MS PGothic"/>
        <family val="2"/>
      </rPr>
      <t>∇θ</t>
    </r>
    <r>
      <rPr>
        <vertAlign val="subscript"/>
        <sz val="8"/>
        <color theme="1"/>
        <rFont val="Verdana"/>
        <family val="2"/>
      </rPr>
      <t>4</t>
    </r>
  </si>
  <si>
    <r>
      <t>θ</t>
    </r>
    <r>
      <rPr>
        <vertAlign val="subscript"/>
        <sz val="8"/>
        <color theme="1"/>
        <rFont val="Verdana"/>
        <family val="2"/>
      </rPr>
      <t>5</t>
    </r>
    <r>
      <rPr>
        <sz val="8"/>
        <color theme="1"/>
        <rFont val="Verdana"/>
        <family val="2"/>
      </rPr>
      <t xml:space="preserve"> + </t>
    </r>
    <r>
      <rPr>
        <sz val="8"/>
        <color theme="1"/>
        <rFont val="MS PGothic"/>
        <family val="2"/>
      </rPr>
      <t>∇θ</t>
    </r>
    <r>
      <rPr>
        <vertAlign val="subscript"/>
        <sz val="8"/>
        <color theme="1"/>
        <rFont val="Verdana"/>
        <family val="2"/>
      </rPr>
      <t>5</t>
    </r>
  </si>
  <si>
    <r>
      <t>θ</t>
    </r>
    <r>
      <rPr>
        <vertAlign val="subscript"/>
        <sz val="8"/>
        <color theme="1"/>
        <rFont val="Verdana"/>
        <family val="2"/>
      </rPr>
      <t>6</t>
    </r>
    <r>
      <rPr>
        <sz val="8"/>
        <color theme="1"/>
        <rFont val="Verdana"/>
        <family val="2"/>
      </rPr>
      <t xml:space="preserve"> + </t>
    </r>
    <r>
      <rPr>
        <sz val="8"/>
        <color theme="1"/>
        <rFont val="MS PGothic"/>
        <family val="2"/>
      </rPr>
      <t>∇θ</t>
    </r>
    <r>
      <rPr>
        <vertAlign val="subscript"/>
        <sz val="8"/>
        <color theme="1"/>
        <rFont val="Verdana"/>
        <family val="2"/>
      </rPr>
      <t>6</t>
    </r>
  </si>
  <si>
    <r>
      <t xml:space="preserve">α </t>
    </r>
    <r>
      <rPr>
        <sz val="9"/>
        <color theme="1"/>
        <rFont val="Verdana"/>
        <family val="2"/>
      </rPr>
      <t>x</t>
    </r>
    <r>
      <rPr>
        <vertAlign val="subscript"/>
        <sz val="9"/>
        <color theme="1"/>
        <rFont val="Verdana"/>
        <family val="2"/>
      </rPr>
      <t>1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4</t>
    </r>
  </si>
  <si>
    <r>
      <t xml:space="preserve">α </t>
    </r>
    <r>
      <rPr>
        <sz val="9"/>
        <color theme="1"/>
        <rFont val="Verdana"/>
        <family val="2"/>
      </rPr>
      <t>x</t>
    </r>
    <r>
      <rPr>
        <vertAlign val="subscript"/>
        <sz val="9"/>
        <color theme="1"/>
        <rFont val="Verdana"/>
        <family val="2"/>
      </rPr>
      <t>2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4</t>
    </r>
  </si>
  <si>
    <r>
      <t xml:space="preserve">α </t>
    </r>
    <r>
      <rPr>
        <sz val="9"/>
        <color theme="1"/>
        <rFont val="Verdana"/>
        <family val="2"/>
      </rPr>
      <t>x</t>
    </r>
    <r>
      <rPr>
        <vertAlign val="subscript"/>
        <sz val="9"/>
        <color theme="1"/>
        <rFont val="Verdana"/>
        <family val="2"/>
      </rPr>
      <t>3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4</t>
    </r>
  </si>
  <si>
    <r>
      <t xml:space="preserve">α </t>
    </r>
    <r>
      <rPr>
        <sz val="9"/>
        <color theme="1"/>
        <rFont val="Verdana"/>
        <family val="2"/>
      </rPr>
      <t xml:space="preserve">x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4</t>
    </r>
  </si>
  <si>
    <r>
      <t xml:space="preserve">α </t>
    </r>
    <r>
      <rPr>
        <sz val="9"/>
        <color theme="1"/>
        <rFont val="Verdana"/>
        <family val="2"/>
      </rPr>
      <t>x</t>
    </r>
    <r>
      <rPr>
        <vertAlign val="subscript"/>
        <sz val="9"/>
        <color theme="1"/>
        <rFont val="Verdana"/>
        <family val="2"/>
      </rPr>
      <t>1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5</t>
    </r>
  </si>
  <si>
    <r>
      <t xml:space="preserve">α </t>
    </r>
    <r>
      <rPr>
        <sz val="9"/>
        <color theme="1"/>
        <rFont val="Verdana"/>
        <family val="2"/>
      </rPr>
      <t>x</t>
    </r>
    <r>
      <rPr>
        <vertAlign val="subscript"/>
        <sz val="9"/>
        <color theme="1"/>
        <rFont val="Verdana"/>
        <family val="2"/>
      </rPr>
      <t>2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5</t>
    </r>
  </si>
  <si>
    <r>
      <t>α x</t>
    </r>
    <r>
      <rPr>
        <vertAlign val="subscript"/>
        <sz val="9"/>
        <color theme="1"/>
        <rFont val="Verdana"/>
        <family val="2"/>
      </rPr>
      <t>3</t>
    </r>
    <r>
      <rPr>
        <sz val="9"/>
        <color theme="1"/>
        <rFont val="Verdana"/>
        <family val="2"/>
      </rPr>
      <t xml:space="preserve"> δ</t>
    </r>
    <r>
      <rPr>
        <vertAlign val="subscript"/>
        <sz val="9"/>
        <color theme="1"/>
        <rFont val="Verdana"/>
        <family val="2"/>
      </rPr>
      <t>5</t>
    </r>
  </si>
  <si>
    <r>
      <t xml:space="preserve">α </t>
    </r>
    <r>
      <rPr>
        <sz val="9"/>
        <color theme="1"/>
        <rFont val="Verdana"/>
        <family val="2"/>
      </rPr>
      <t xml:space="preserve">x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5</t>
    </r>
  </si>
  <si>
    <r>
      <t>Y</t>
    </r>
    <r>
      <rPr>
        <vertAlign val="subscript"/>
        <sz val="9"/>
        <color theme="1"/>
        <rFont val="Verdana"/>
        <family val="2"/>
      </rPr>
      <t>4</t>
    </r>
    <r>
      <rPr>
        <sz val="9"/>
        <color theme="1"/>
        <rFont val="Verdana"/>
        <family val="2"/>
      </rPr>
      <t>(1-Y</t>
    </r>
    <r>
      <rPr>
        <vertAlign val="subscript"/>
        <sz val="9"/>
        <color theme="1"/>
        <rFont val="Verdana"/>
        <family val="2"/>
      </rPr>
      <t>4</t>
    </r>
    <r>
      <rPr>
        <sz val="9"/>
        <color theme="1"/>
        <rFont val="Verdana"/>
        <family val="2"/>
      </rPr>
      <t>)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6</t>
    </r>
    <r>
      <rPr>
        <sz val="9"/>
        <color theme="1"/>
        <rFont val="Verdana"/>
        <family val="2"/>
      </rPr>
      <t>W</t>
    </r>
    <r>
      <rPr>
        <vertAlign val="subscript"/>
        <sz val="9"/>
        <color theme="1"/>
        <rFont val="Verdana"/>
        <family val="2"/>
      </rPr>
      <t>46</t>
    </r>
  </si>
  <si>
    <r>
      <t>Y</t>
    </r>
    <r>
      <rPr>
        <vertAlign val="subscript"/>
        <sz val="9"/>
        <color theme="1"/>
        <rFont val="Verdana"/>
        <family val="2"/>
      </rPr>
      <t>5</t>
    </r>
    <r>
      <rPr>
        <sz val="9"/>
        <color theme="1"/>
        <rFont val="Verdana"/>
        <family val="2"/>
      </rPr>
      <t>(1-Y</t>
    </r>
    <r>
      <rPr>
        <vertAlign val="subscript"/>
        <sz val="9"/>
        <color theme="1"/>
        <rFont val="Verdana"/>
        <family val="2"/>
      </rPr>
      <t>5</t>
    </r>
    <r>
      <rPr>
        <sz val="9"/>
        <color theme="1"/>
        <rFont val="Verdana"/>
        <family val="2"/>
      </rPr>
      <t>)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6</t>
    </r>
    <r>
      <rPr>
        <sz val="9"/>
        <color theme="1"/>
        <rFont val="Verdana"/>
        <family val="2"/>
      </rPr>
      <t>W</t>
    </r>
    <r>
      <rPr>
        <vertAlign val="subscript"/>
        <sz val="9"/>
        <color theme="1"/>
        <rFont val="Verdana"/>
        <family val="2"/>
      </rPr>
      <t>56</t>
    </r>
  </si>
  <si>
    <r>
      <t>Y</t>
    </r>
    <r>
      <rPr>
        <vertAlign val="subscript"/>
        <sz val="9"/>
        <color theme="1"/>
        <rFont val="Verdana"/>
        <family val="2"/>
      </rPr>
      <t>6</t>
    </r>
    <r>
      <rPr>
        <sz val="9"/>
        <color theme="1"/>
        <rFont val="Verdana"/>
        <family val="2"/>
      </rPr>
      <t>(1 - Y</t>
    </r>
    <r>
      <rPr>
        <vertAlign val="subscript"/>
        <sz val="9"/>
        <color theme="1"/>
        <rFont val="Verdana"/>
        <family val="2"/>
      </rPr>
      <t>6</t>
    </r>
    <r>
      <rPr>
        <sz val="9"/>
        <color theme="1"/>
        <rFont val="Verdana"/>
        <family val="2"/>
      </rPr>
      <t>)e</t>
    </r>
  </si>
  <si>
    <r>
      <t xml:space="preserve">α </t>
    </r>
    <r>
      <rPr>
        <sz val="9"/>
        <color theme="1"/>
        <rFont val="Verdana"/>
        <family val="2"/>
      </rPr>
      <t>x Y</t>
    </r>
    <r>
      <rPr>
        <vertAlign val="subscript"/>
        <sz val="9"/>
        <color theme="1"/>
        <rFont val="Verdana"/>
        <family val="2"/>
      </rPr>
      <t>4</t>
    </r>
    <r>
      <rPr>
        <sz val="9"/>
        <color theme="1"/>
        <rFont val="Verdana"/>
        <family val="2"/>
      </rPr>
      <t xml:space="preserve"> x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6</t>
    </r>
  </si>
  <si>
    <r>
      <t xml:space="preserve">α </t>
    </r>
    <r>
      <rPr>
        <sz val="9"/>
        <color theme="1"/>
        <rFont val="Verdana"/>
        <family val="2"/>
      </rPr>
      <t>x Y</t>
    </r>
    <r>
      <rPr>
        <vertAlign val="subscript"/>
        <sz val="9"/>
        <color theme="1"/>
        <rFont val="Verdana"/>
        <family val="2"/>
      </rPr>
      <t>5</t>
    </r>
    <r>
      <rPr>
        <sz val="9"/>
        <color theme="1"/>
        <rFont val="Verdana"/>
        <family val="2"/>
      </rPr>
      <t xml:space="preserve"> x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6</t>
    </r>
  </si>
  <si>
    <r>
      <t xml:space="preserve">α </t>
    </r>
    <r>
      <rPr>
        <sz val="9"/>
        <color theme="1"/>
        <rFont val="Verdana"/>
        <family val="2"/>
      </rPr>
      <t xml:space="preserve">x </t>
    </r>
    <r>
      <rPr>
        <sz val="9"/>
        <color theme="1"/>
        <rFont val="Microsoft Sans Serif"/>
        <family val="2"/>
      </rPr>
      <t>δ</t>
    </r>
    <r>
      <rPr>
        <vertAlign val="subscript"/>
        <sz val="9"/>
        <color theme="1"/>
        <rFont val="Verdana"/>
        <family val="2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</si>
</sst>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rgb="FF000000"/>
      <name val="Tahoma"/>
      <family val="2"/>
    </font>
    <font>
      <b/>
      <vertAlign val="subscript"/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Arial"/>
      <family val="2"/>
    </font>
    <font>
      <b/>
      <sz val="6.5"/>
      <color rgb="FF000000"/>
      <name val="Tahoma"/>
      <family val="2"/>
    </font>
    <font>
      <sz val="11"/>
      <color rgb="FF000000"/>
      <name val="MS PGothic"/>
      <family val="2"/>
    </font>
    <font>
      <sz val="10"/>
      <color rgb="FFFF0000"/>
      <name val="Ubuntu Mono"/>
      <family val="3"/>
    </font>
    <font>
      <sz val="9"/>
      <color theme="1"/>
      <name val="Verdana"/>
      <family val="2"/>
    </font>
    <font>
      <vertAlign val="subscript"/>
      <sz val="9"/>
      <color theme="1"/>
      <name val="Verdana"/>
      <family val="2"/>
    </font>
    <font>
      <sz val="9"/>
      <color theme="1"/>
      <name val="Microsoft Sans Serif"/>
      <family val="2"/>
    </font>
    <font>
      <sz val="8"/>
      <color theme="1"/>
      <name val="Verdana"/>
      <family val="2"/>
    </font>
    <font>
      <vertAlign val="subscript"/>
      <sz val="8"/>
      <color theme="1"/>
      <name val="Verdana"/>
      <family val="2"/>
    </font>
    <font>
      <sz val="8"/>
      <color theme="1"/>
      <name val="MS PGothic"/>
      <family val="2"/>
    </font>
    <font>
      <sz val="8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E9D0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4"/>
    </xf>
    <xf numFmtId="0" fontId="5" fillId="2" borderId="2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4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left" vertical="center" wrapText="1" indent="2"/>
    </xf>
    <xf numFmtId="0" fontId="5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164" fontId="4" fillId="0" borderId="4" xfId="0" applyNumberFormat="1" applyFont="1" applyBorder="1" applyAlignment="1">
      <alignment horizontal="left" vertical="center" wrapText="1" indent="1"/>
    </xf>
    <xf numFmtId="0" fontId="8" fillId="0" borderId="0" xfId="0" applyFont="1"/>
    <xf numFmtId="0" fontId="9" fillId="0" borderId="0" xfId="0" applyFont="1"/>
    <xf numFmtId="164" fontId="0" fillId="4" borderId="5" xfId="0" applyNumberFormat="1" applyFill="1" applyBorder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2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375048</xdr:colOff>
      <xdr:row>8</xdr:row>
      <xdr:rowOff>83344</xdr:rowOff>
    </xdr:from>
    <xdr:to>
      <xdr:col>12</xdr:col>
      <xdr:colOff>13096</xdr:colOff>
      <xdr:row>28</xdr:row>
      <xdr:rowOff>6589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4A636-AC3D-405D-BCFC-2EEA2D80E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4611" y="1654969"/>
          <a:ext cx="4733923" cy="3608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6D3E-0C7A-4896-9AEC-51AE75A8C6D9}">
  <dimension ref="A1:K52"/>
  <sheetViews>
    <sheetView tabSelected="1" topLeftCell="A3" zoomScale="80" zoomScaleNormal="80" workbookViewId="0">
      <selection activeCell="D24" sqref="D24"/>
    </sheetView>
  </sheetViews>
  <sheetFormatPr defaultRowHeight="14.25" x14ac:dyDescent="0.45"/>
  <cols>
    <col min="1" max="1" width="15" bestFit="1" customWidth="1"/>
    <col min="2" max="4" width="12.265625" bestFit="1" customWidth="1"/>
    <col min="5" max="5" width="11.73046875" customWidth="1"/>
    <col min="6" max="6" width="12.06640625" customWidth="1"/>
    <col min="7" max="7" width="12.46484375" customWidth="1"/>
    <col min="8" max="8" width="11" customWidth="1"/>
    <col min="9" max="9" width="14.06640625" customWidth="1"/>
    <col min="10" max="10" width="7" customWidth="1"/>
    <col min="11" max="11" width="5.59765625" bestFit="1" customWidth="1"/>
  </cols>
  <sheetData>
    <row r="1" spans="1:11" ht="16.5" thickTop="1" thickBot="1" x14ac:dyDescent="0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11" ht="18.399999999999999" customHeight="1" thickTop="1" thickBot="1" x14ac:dyDescent="0.5">
      <c r="A2" s="5">
        <v>0.7</v>
      </c>
      <c r="B2" s="6">
        <v>0.8</v>
      </c>
      <c r="C2" s="6">
        <v>0.9</v>
      </c>
      <c r="D2" s="6">
        <v>0.1</v>
      </c>
      <c r="E2" s="7">
        <v>-1</v>
      </c>
      <c r="F2" s="7">
        <v>0</v>
      </c>
    </row>
    <row r="3" spans="1:11" ht="15" thickTop="1" thickBot="1" x14ac:dyDescent="0.5"/>
    <row r="4" spans="1:11" ht="16.5" thickTop="1" thickBot="1" x14ac:dyDescent="0.5">
      <c r="A4" s="8" t="s">
        <v>6</v>
      </c>
      <c r="B4" s="9" t="s">
        <v>7</v>
      </c>
      <c r="C4" s="9" t="s">
        <v>8</v>
      </c>
      <c r="D4" s="4" t="s">
        <v>9</v>
      </c>
      <c r="E4" s="9" t="s">
        <v>10</v>
      </c>
      <c r="F4" s="4" t="s">
        <v>11</v>
      </c>
      <c r="G4" s="9" t="s">
        <v>12</v>
      </c>
      <c r="H4" s="9" t="s">
        <v>13</v>
      </c>
      <c r="I4" s="10" t="s">
        <v>14</v>
      </c>
      <c r="J4" s="11" t="s">
        <v>15</v>
      </c>
      <c r="K4" s="10" t="s">
        <v>16</v>
      </c>
    </row>
    <row r="5" spans="1:11" ht="15" thickTop="1" thickBot="1" x14ac:dyDescent="0.5">
      <c r="A5" s="12">
        <v>0.5</v>
      </c>
      <c r="B5" s="13">
        <v>0.6</v>
      </c>
      <c r="C5" s="13">
        <v>0.3</v>
      </c>
      <c r="D5" s="7">
        <v>1.1000000000000001</v>
      </c>
      <c r="E5" s="13">
        <v>-1</v>
      </c>
      <c r="F5" s="7">
        <v>0.1</v>
      </c>
      <c r="G5" s="13">
        <v>-1.1000000000000001</v>
      </c>
      <c r="H5" s="13">
        <v>-0.7</v>
      </c>
      <c r="I5" s="13">
        <v>0.2</v>
      </c>
      <c r="J5" s="7">
        <v>0.3</v>
      </c>
      <c r="K5" s="13">
        <v>0.4</v>
      </c>
    </row>
    <row r="6" spans="1:11" ht="14.65" thickTop="1" x14ac:dyDescent="0.45"/>
    <row r="8" spans="1:11" x14ac:dyDescent="0.45">
      <c r="A8" s="16" t="s">
        <v>17</v>
      </c>
      <c r="B8" s="25">
        <f>1/(1+2.72^-((A2*A5)+(B2*C5)+(C2*E5)-I5))</f>
        <v>0.3751179835482043</v>
      </c>
      <c r="C8" s="26" t="s">
        <v>68</v>
      </c>
      <c r="E8" s="23"/>
    </row>
    <row r="9" spans="1:11" x14ac:dyDescent="0.45">
      <c r="A9" s="16" t="s">
        <v>18</v>
      </c>
      <c r="B9" s="25">
        <f>1/(1+2.72^-((A2*B5)+(B2*D5)+(C2*F5)-J5))</f>
        <v>0.7485113954467314</v>
      </c>
      <c r="C9" s="26" t="s">
        <v>69</v>
      </c>
    </row>
    <row r="10" spans="1:11" x14ac:dyDescent="0.45">
      <c r="A10" s="16" t="s">
        <v>19</v>
      </c>
      <c r="B10" s="25">
        <f>1/(1+2.72^-((A14*G5)+(B14*H5)-K5))</f>
        <v>0.20793262936136162</v>
      </c>
      <c r="C10" s="26" t="s">
        <v>70</v>
      </c>
    </row>
    <row r="11" spans="1:11" x14ac:dyDescent="0.45">
      <c r="A11" s="16" t="s">
        <v>20</v>
      </c>
      <c r="B11" s="25">
        <f>F2-B10</f>
        <v>-0.20793262936136162</v>
      </c>
      <c r="C11" s="29" t="s">
        <v>67</v>
      </c>
    </row>
    <row r="12" spans="1:11" ht="14.65" thickBot="1" x14ac:dyDescent="0.5"/>
    <row r="13" spans="1:11" ht="16.5" thickTop="1" thickBot="1" x14ac:dyDescent="0.5">
      <c r="A13" s="1" t="s">
        <v>21</v>
      </c>
      <c r="B13" s="4" t="s">
        <v>22</v>
      </c>
      <c r="C13" s="4" t="s">
        <v>23</v>
      </c>
      <c r="D13" s="4" t="s">
        <v>20</v>
      </c>
    </row>
    <row r="14" spans="1:11" ht="15" thickTop="1" thickBot="1" x14ac:dyDescent="0.5">
      <c r="A14" s="19">
        <f>B8</f>
        <v>0.3751179835482043</v>
      </c>
      <c r="B14" s="20">
        <f>B9</f>
        <v>0.7485113954467314</v>
      </c>
      <c r="C14" s="20">
        <f>B10</f>
        <v>0.20793262936136162</v>
      </c>
      <c r="D14" s="20">
        <f>B11</f>
        <v>-0.20793262936136162</v>
      </c>
    </row>
    <row r="15" spans="1:11" ht="14.65" thickTop="1" x14ac:dyDescent="0.45"/>
    <row r="17" spans="1:5" x14ac:dyDescent="0.45">
      <c r="A17" s="16" t="s">
        <v>24</v>
      </c>
      <c r="B17" s="25">
        <f>C14*(1-C14)*D14</f>
        <v>-3.4245807691152277E-2</v>
      </c>
      <c r="C17" s="24" t="s">
        <v>90</v>
      </c>
      <c r="E17" s="21"/>
    </row>
    <row r="18" spans="1:5" x14ac:dyDescent="0.45">
      <c r="A18" s="16" t="s">
        <v>25</v>
      </c>
      <c r="B18" s="25">
        <f>D2*A14*A23</f>
        <v>-1.284621832608463E-3</v>
      </c>
      <c r="C18" s="27" t="s">
        <v>91</v>
      </c>
    </row>
    <row r="19" spans="1:5" x14ac:dyDescent="0.45">
      <c r="A19" s="16" t="s">
        <v>26</v>
      </c>
      <c r="B19" s="25">
        <f>D2*B14*A23</f>
        <v>-2.5633377303104798E-3</v>
      </c>
      <c r="C19" s="27" t="s">
        <v>92</v>
      </c>
    </row>
    <row r="20" spans="1:5" x14ac:dyDescent="0.45">
      <c r="A20" s="16" t="s">
        <v>27</v>
      </c>
      <c r="B20" s="25">
        <f>D2*A23</f>
        <v>-3.4245807691152281E-3</v>
      </c>
      <c r="C20" s="27" t="s">
        <v>93</v>
      </c>
    </row>
    <row r="21" spans="1:5" ht="14.65" thickBot="1" x14ac:dyDescent="0.5"/>
    <row r="22" spans="1:5" ht="16.5" thickTop="1" thickBot="1" x14ac:dyDescent="0.5">
      <c r="A22" s="14" t="s">
        <v>28</v>
      </c>
      <c r="B22" s="15" t="s">
        <v>29</v>
      </c>
      <c r="C22" s="15" t="s">
        <v>30</v>
      </c>
      <c r="D22" s="15" t="s">
        <v>31</v>
      </c>
    </row>
    <row r="23" spans="1:5" ht="15" thickTop="1" thickBot="1" x14ac:dyDescent="0.5">
      <c r="A23" s="19">
        <f>B17</f>
        <v>-3.4245807691152277E-2</v>
      </c>
      <c r="B23" s="20">
        <f>B18</f>
        <v>-1.284621832608463E-3</v>
      </c>
      <c r="C23" s="20">
        <f>B19</f>
        <v>-2.5633377303104798E-3</v>
      </c>
      <c r="D23" s="20">
        <f>B20</f>
        <v>-3.4245807691152281E-3</v>
      </c>
    </row>
    <row r="24" spans="1:5" ht="14.65" thickTop="1" x14ac:dyDescent="0.45"/>
    <row r="26" spans="1:5" x14ac:dyDescent="0.45">
      <c r="A26" s="16" t="s">
        <v>32</v>
      </c>
      <c r="B26" s="25">
        <f>A14*(1-A14)*A23*G5</f>
        <v>8.8301078925221519E-3</v>
      </c>
      <c r="C26" s="24" t="s">
        <v>88</v>
      </c>
    </row>
    <row r="27" spans="1:5" x14ac:dyDescent="0.45">
      <c r="A27" s="16" t="s">
        <v>33</v>
      </c>
      <c r="B27" s="25">
        <f>B14*(1-B14)*A23*H5</f>
        <v>4.5125516015616773E-3</v>
      </c>
      <c r="C27" s="24" t="s">
        <v>89</v>
      </c>
    </row>
    <row r="28" spans="1:5" ht="14.65" thickBot="1" x14ac:dyDescent="0.5"/>
    <row r="29" spans="1:5" ht="16.5" thickTop="1" thickBot="1" x14ac:dyDescent="0.5">
      <c r="A29" s="14" t="s">
        <v>34</v>
      </c>
      <c r="B29" s="11" t="s">
        <v>35</v>
      </c>
    </row>
    <row r="30" spans="1:5" ht="15" thickTop="1" thickBot="1" x14ac:dyDescent="0.5">
      <c r="A30" s="19">
        <f>B26</f>
        <v>8.8301078925221519E-3</v>
      </c>
      <c r="B30" s="20">
        <f>B27</f>
        <v>4.5125516015616773E-3</v>
      </c>
    </row>
    <row r="31" spans="1:5" ht="14.65" thickTop="1" x14ac:dyDescent="0.45"/>
    <row r="33" spans="1:8" x14ac:dyDescent="0.45">
      <c r="A33" s="16" t="s">
        <v>36</v>
      </c>
      <c r="B33" s="25">
        <f>D2*A2*A30</f>
        <v>6.1810755247655052E-4</v>
      </c>
      <c r="C33" s="27" t="s">
        <v>80</v>
      </c>
      <c r="D33" s="16" t="s">
        <v>40</v>
      </c>
      <c r="E33" s="25">
        <f>D2*A2*B30</f>
        <v>3.158786121093174E-4</v>
      </c>
      <c r="F33" s="27" t="s">
        <v>84</v>
      </c>
    </row>
    <row r="34" spans="1:8" x14ac:dyDescent="0.45">
      <c r="A34" s="16" t="s">
        <v>37</v>
      </c>
      <c r="B34" s="25">
        <f>D2*B2*A30</f>
        <v>7.0640863140177229E-4</v>
      </c>
      <c r="C34" s="27" t="s">
        <v>81</v>
      </c>
      <c r="D34" s="16" t="s">
        <v>41</v>
      </c>
      <c r="E34" s="25">
        <f>D2*B2*B30</f>
        <v>3.6100412812493427E-4</v>
      </c>
      <c r="F34" s="27" t="s">
        <v>85</v>
      </c>
    </row>
    <row r="35" spans="1:8" x14ac:dyDescent="0.45">
      <c r="A35" s="16" t="s">
        <v>38</v>
      </c>
      <c r="B35" s="25">
        <f>D2*C2*A30</f>
        <v>7.9470971032699373E-4</v>
      </c>
      <c r="C35" s="27" t="s">
        <v>82</v>
      </c>
      <c r="D35" s="16" t="s">
        <v>42</v>
      </c>
      <c r="E35" s="25">
        <f>D2*C2*B30</f>
        <v>4.0612964414055098E-4</v>
      </c>
      <c r="F35" s="24" t="s">
        <v>86</v>
      </c>
    </row>
    <row r="36" spans="1:8" x14ac:dyDescent="0.45">
      <c r="A36" s="16" t="s">
        <v>39</v>
      </c>
      <c r="B36" s="25">
        <f>D2*E2*A30</f>
        <v>-8.8301078925221528E-4</v>
      </c>
      <c r="C36" s="27" t="s">
        <v>83</v>
      </c>
      <c r="D36" s="16" t="s">
        <v>43</v>
      </c>
      <c r="E36" s="25">
        <f>D2*E2*B30</f>
        <v>-4.5125516015616775E-4</v>
      </c>
      <c r="F36" s="27" t="s">
        <v>87</v>
      </c>
    </row>
    <row r="37" spans="1:8" ht="14.65" thickBot="1" x14ac:dyDescent="0.5"/>
    <row r="38" spans="1:8" ht="16.5" thickTop="1" thickBot="1" x14ac:dyDescent="0.5">
      <c r="A38" s="17" t="s">
        <v>44</v>
      </c>
      <c r="B38" s="15" t="s">
        <v>45</v>
      </c>
      <c r="C38" s="18" t="s">
        <v>46</v>
      </c>
      <c r="D38" s="15" t="s">
        <v>47</v>
      </c>
      <c r="E38" s="15" t="s">
        <v>48</v>
      </c>
      <c r="F38" s="15" t="s">
        <v>49</v>
      </c>
      <c r="G38" s="15" t="s">
        <v>50</v>
      </c>
      <c r="H38" s="15" t="s">
        <v>51</v>
      </c>
    </row>
    <row r="39" spans="1:8" ht="16.149999999999999" customHeight="1" thickTop="1" thickBot="1" x14ac:dyDescent="0.5">
      <c r="A39" s="19">
        <f>B33</f>
        <v>6.1810755247655052E-4</v>
      </c>
      <c r="B39" s="20">
        <f>B34</f>
        <v>7.0640863140177229E-4</v>
      </c>
      <c r="C39" s="22">
        <f>B35</f>
        <v>7.9470971032699373E-4</v>
      </c>
      <c r="D39" s="20">
        <f>B36</f>
        <v>-8.8301078925221528E-4</v>
      </c>
      <c r="E39" s="20">
        <f>E33</f>
        <v>3.158786121093174E-4</v>
      </c>
      <c r="F39" s="20">
        <f>E34</f>
        <v>3.6100412812493427E-4</v>
      </c>
      <c r="G39" s="20">
        <f>E35</f>
        <v>4.0612964414055098E-4</v>
      </c>
      <c r="H39" s="20">
        <f>E36</f>
        <v>-4.5125516015616775E-4</v>
      </c>
    </row>
    <row r="40" spans="1:8" ht="14.65" thickTop="1" x14ac:dyDescent="0.45"/>
    <row r="42" spans="1:8" x14ac:dyDescent="0.45">
      <c r="A42" s="16" t="s">
        <v>52</v>
      </c>
      <c r="B42" s="25">
        <f>A5+A39</f>
        <v>0.5006181075524766</v>
      </c>
      <c r="C42" s="26" t="s">
        <v>71</v>
      </c>
      <c r="D42" s="16" t="s">
        <v>58</v>
      </c>
      <c r="E42" s="25">
        <f>I5+D39</f>
        <v>0.1991169892107478</v>
      </c>
      <c r="F42" s="28" t="s">
        <v>77</v>
      </c>
    </row>
    <row r="43" spans="1:8" x14ac:dyDescent="0.45">
      <c r="A43" s="16" t="s">
        <v>54</v>
      </c>
      <c r="B43" s="25">
        <f>B5+E39</f>
        <v>0.60031587861210933</v>
      </c>
      <c r="C43" s="26" t="s">
        <v>72</v>
      </c>
      <c r="D43" s="16" t="s">
        <v>59</v>
      </c>
      <c r="E43" s="25">
        <f>J5+H39</f>
        <v>0.29954874483984384</v>
      </c>
      <c r="F43" s="28" t="s">
        <v>78</v>
      </c>
    </row>
    <row r="44" spans="1:8" x14ac:dyDescent="0.45">
      <c r="A44" s="16" t="s">
        <v>53</v>
      </c>
      <c r="B44" s="25">
        <f>C5+B39</f>
        <v>0.30070640863140174</v>
      </c>
      <c r="C44" s="26" t="s">
        <v>73</v>
      </c>
      <c r="D44" s="16" t="s">
        <v>60</v>
      </c>
      <c r="E44" s="25">
        <f>K5+D23</f>
        <v>0.3965754192308848</v>
      </c>
      <c r="F44" s="28" t="s">
        <v>79</v>
      </c>
    </row>
    <row r="45" spans="1:8" x14ac:dyDescent="0.45">
      <c r="A45" s="16" t="s">
        <v>55</v>
      </c>
      <c r="B45" s="25">
        <f>D5+F39</f>
        <v>1.1003610041281251</v>
      </c>
      <c r="C45" s="26" t="s">
        <v>74</v>
      </c>
    </row>
    <row r="46" spans="1:8" x14ac:dyDescent="0.45">
      <c r="A46" s="16" t="s">
        <v>56</v>
      </c>
      <c r="B46" s="25">
        <f>E5+C39</f>
        <v>-0.99920529028967298</v>
      </c>
      <c r="C46" s="26" t="s">
        <v>75</v>
      </c>
    </row>
    <row r="47" spans="1:8" x14ac:dyDescent="0.45">
      <c r="A47" s="16" t="s">
        <v>57</v>
      </c>
      <c r="B47" s="25">
        <f>F5+G39</f>
        <v>0.10040612964414056</v>
      </c>
      <c r="C47" s="26" t="s">
        <v>76</v>
      </c>
    </row>
    <row r="48" spans="1:8" ht="14.65" thickBot="1" x14ac:dyDescent="0.5"/>
    <row r="49" spans="1:9" ht="16.5" thickTop="1" thickBot="1" x14ac:dyDescent="0.5">
      <c r="A49" s="1" t="s">
        <v>61</v>
      </c>
      <c r="B49" s="4" t="s">
        <v>62</v>
      </c>
      <c r="C49" s="4" t="s">
        <v>63</v>
      </c>
      <c r="D49" s="4" t="s">
        <v>64</v>
      </c>
      <c r="E49" s="4" t="s">
        <v>65</v>
      </c>
      <c r="F49" s="4" t="s">
        <v>66</v>
      </c>
      <c r="G49" s="11" t="s">
        <v>14</v>
      </c>
      <c r="H49" s="11" t="s">
        <v>15</v>
      </c>
      <c r="I49" s="11" t="s">
        <v>16</v>
      </c>
    </row>
    <row r="50" spans="1:9" ht="15" thickTop="1" thickBot="1" x14ac:dyDescent="0.5">
      <c r="A50" s="19">
        <f>B42</f>
        <v>0.5006181075524766</v>
      </c>
      <c r="B50" s="20">
        <f>B43</f>
        <v>0.60031587861210933</v>
      </c>
      <c r="C50" s="20">
        <f>B44</f>
        <v>0.30070640863140174</v>
      </c>
      <c r="D50" s="20">
        <f>B45</f>
        <v>1.1003610041281251</v>
      </c>
      <c r="E50" s="20">
        <f>B46</f>
        <v>-0.99920529028967298</v>
      </c>
      <c r="F50" s="20">
        <f>B47</f>
        <v>0.10040612964414056</v>
      </c>
      <c r="G50" s="20">
        <f>E42</f>
        <v>0.1991169892107478</v>
      </c>
      <c r="H50" s="20">
        <f>E43</f>
        <v>0.29954874483984384</v>
      </c>
      <c r="I50" s="20">
        <f>E44</f>
        <v>0.3965754192308848</v>
      </c>
    </row>
    <row r="51" spans="1:9" ht="14.65" thickTop="1" x14ac:dyDescent="0.45"/>
    <row r="52" spans="1:9" x14ac:dyDescent="0.45">
      <c r="A52" s="30"/>
      <c r="B52" s="30"/>
      <c r="C52" s="30"/>
      <c r="D52" s="30"/>
      <c r="E52" s="30"/>
      <c r="F52" s="30"/>
      <c r="G52" s="30"/>
      <c r="H52" s="30"/>
      <c r="I52" s="3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Ghifari Pangripta</dc:creator>
  <cp:lastModifiedBy>AGRI07</cp:lastModifiedBy>
  <dcterms:created xsi:type="dcterms:W3CDTF">2023-07-12T15:36:42Z</dcterms:created>
  <dcterms:modified xsi:type="dcterms:W3CDTF">2023-07-15T04:43:49Z</dcterms:modified>
</cp:coreProperties>
</file>