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0" yWindow="440" windowWidth="2552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  <c r="A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<sst xmlns="http://schemas.openxmlformats.org/spreadsheetml/2006/main" count="3" uniqueCount="3">
  <si>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ml NaOH added</t>
  </si>
  <si>
    <t>pH</t>
  </si>
  <si>
    <t>moles of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</si>
</sst>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.0"/>
            <c:dispRSqr val="0"/>
            <c:dispEq val="1"/>
            <c:trendlineLbl>
              <c:layout>
                <c:manualLayout>
                  <c:x val="-0.379445357486464"/>
                  <c:y val="-0.187142218518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22.2</c:v>
                </c:pt>
                <c:pt idx="11">
                  <c:v>22.4</c:v>
                </c:pt>
                <c:pt idx="12">
                  <c:v>22.6</c:v>
                </c:pt>
                <c:pt idx="13">
                  <c:v>22.8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30.0</c:v>
                </c:pt>
                <c:pt idx="18">
                  <c:v>40.0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3.09</c:v>
                </c:pt>
                <c:pt idx="1">
                  <c:v>3.65</c:v>
                </c:pt>
                <c:pt idx="2">
                  <c:v>4.1</c:v>
                </c:pt>
                <c:pt idx="3">
                  <c:v>4.5</c:v>
                </c:pt>
                <c:pt idx="4">
                  <c:v>4.55</c:v>
                </c:pt>
                <c:pt idx="5">
                  <c:v>4.71</c:v>
                </c:pt>
                <c:pt idx="6">
                  <c:v>4.94</c:v>
                </c:pt>
                <c:pt idx="7">
                  <c:v>5.11</c:v>
                </c:pt>
                <c:pt idx="8">
                  <c:v>5.37</c:v>
                </c:pt>
                <c:pt idx="9">
                  <c:v>5.93</c:v>
                </c:pt>
                <c:pt idx="10">
                  <c:v>6.24</c:v>
                </c:pt>
                <c:pt idx="11">
                  <c:v>8.09</c:v>
                </c:pt>
                <c:pt idx="12">
                  <c:v>9.91</c:v>
                </c:pt>
                <c:pt idx="13">
                  <c:v>10.21</c:v>
                </c:pt>
                <c:pt idx="14">
                  <c:v>10.38</c:v>
                </c:pt>
                <c:pt idx="15">
                  <c:v>10.81</c:v>
                </c:pt>
                <c:pt idx="16">
                  <c:v>11.02</c:v>
                </c:pt>
                <c:pt idx="17">
                  <c:v>11.49</c:v>
                </c:pt>
                <c:pt idx="18">
                  <c:v>11.85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958032"/>
        <c:axId val="-1299955712"/>
      </c:scatterChart>
      <c:valAx>
        <c:axId val="-12999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55712"/>
        <c:crosses val="autoZero"/>
        <c:crossBetween val="midCat"/>
      </c:valAx>
      <c:valAx>
        <c:axId val="-12999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35078</xdr:colOff>
      <xdr:row>0</xdr:row>
      <xdr:rowOff>161770</xdr:rowOff>
    </xdr:from>
    <xdr:to>
      <xdr:col>16</xdr:col>
      <xdr:colOff>369902</xdr:colOff>
      <xdr:row>25</xdr:row>
      <xdr:rowOff>12329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showRuler="0" zoomScale="103" workbookViewId="0">
      <selection activeCell="A28" sqref="A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3.09</v>
      </c>
      <c r="C2">
        <f>(A2/1000)*(10^-(14-B2))</f>
        <v>0</v>
      </c>
    </row>
    <row r="3" spans="1:3" x14ac:dyDescent="0.2">
      <c r="A3">
        <v>5</v>
      </c>
      <c r="B3">
        <v>3.65</v>
      </c>
      <c r="C3">
        <f t="shared" ref="C3:C20" si="0">(A3/1000)*(10^-(14-B3))</f>
        <v>2.2334179607548141E-13</v>
      </c>
    </row>
    <row r="4" spans="1:3" x14ac:dyDescent="0.2">
      <c r="A4">
        <v>10</v>
      </c>
      <c r="B4">
        <v>4.0999999999999996</v>
      </c>
      <c r="C4">
        <f t="shared" si="0"/>
        <v>1.2589254117941657E-12</v>
      </c>
    </row>
    <row r="5" spans="1:3" x14ac:dyDescent="0.2">
      <c r="A5">
        <v>15</v>
      </c>
      <c r="B5">
        <v>4.5</v>
      </c>
      <c r="C5">
        <f t="shared" si="0"/>
        <v>4.743416490252561E-12</v>
      </c>
    </row>
    <row r="6" spans="1:3" x14ac:dyDescent="0.2">
      <c r="A6">
        <v>17</v>
      </c>
      <c r="B6">
        <v>4.55</v>
      </c>
      <c r="C6">
        <f t="shared" si="0"/>
        <v>6.0318276169707702E-12</v>
      </c>
    </row>
    <row r="7" spans="1:3" x14ac:dyDescent="0.2">
      <c r="A7">
        <v>18</v>
      </c>
      <c r="B7">
        <v>4.71</v>
      </c>
      <c r="C7">
        <f t="shared" si="0"/>
        <v>9.2315049118445652E-12</v>
      </c>
    </row>
    <row r="8" spans="1:3" x14ac:dyDescent="0.2">
      <c r="A8">
        <v>19</v>
      </c>
      <c r="B8">
        <v>4.9400000000000004</v>
      </c>
      <c r="C8">
        <f t="shared" si="0"/>
        <v>1.6548308209165555E-11</v>
      </c>
    </row>
    <row r="9" spans="1:3" x14ac:dyDescent="0.2">
      <c r="A9">
        <v>20</v>
      </c>
      <c r="B9">
        <v>5.1100000000000003</v>
      </c>
      <c r="C9">
        <f t="shared" si="0"/>
        <v>2.5764991033862579E-11</v>
      </c>
    </row>
    <row r="10" spans="1:3" x14ac:dyDescent="0.2">
      <c r="A10">
        <v>21</v>
      </c>
      <c r="B10">
        <v>5.37</v>
      </c>
      <c r="C10">
        <f t="shared" si="0"/>
        <v>4.9228805121718402E-11</v>
      </c>
    </row>
    <row r="11" spans="1:3" x14ac:dyDescent="0.2">
      <c r="A11">
        <v>22</v>
      </c>
      <c r="B11">
        <v>5.93</v>
      </c>
      <c r="C11">
        <f t="shared" si="0"/>
        <v>1.872503684045226E-10</v>
      </c>
    </row>
    <row r="12" spans="1:3" x14ac:dyDescent="0.2">
      <c r="A12">
        <v>22.2</v>
      </c>
      <c r="B12">
        <v>6.24</v>
      </c>
      <c r="C12">
        <f t="shared" si="0"/>
        <v>3.8579178398236122E-10</v>
      </c>
    </row>
    <row r="13" spans="1:3" x14ac:dyDescent="0.2">
      <c r="A13">
        <v>22.4</v>
      </c>
      <c r="B13">
        <v>8.09</v>
      </c>
      <c r="C13">
        <f t="shared" si="0"/>
        <v>2.755802046619729E-8</v>
      </c>
    </row>
    <row r="14" spans="1:3" x14ac:dyDescent="0.2">
      <c r="A14">
        <v>22.6</v>
      </c>
      <c r="B14">
        <v>9.91</v>
      </c>
      <c r="C14">
        <f t="shared" si="0"/>
        <v>1.8369969665308643E-6</v>
      </c>
    </row>
    <row r="15" spans="1:3" x14ac:dyDescent="0.2">
      <c r="A15">
        <v>22.8</v>
      </c>
      <c r="B15">
        <v>10.210000000000001</v>
      </c>
      <c r="C15">
        <f t="shared" si="0"/>
        <v>3.6977270219783631E-6</v>
      </c>
    </row>
    <row r="16" spans="1:3" x14ac:dyDescent="0.2">
      <c r="A16">
        <v>23</v>
      </c>
      <c r="B16">
        <v>10.38</v>
      </c>
      <c r="C16">
        <f t="shared" si="0"/>
        <v>5.5173157137448327E-6</v>
      </c>
    </row>
    <row r="17" spans="1:3" x14ac:dyDescent="0.2">
      <c r="A17">
        <v>24</v>
      </c>
      <c r="B17">
        <v>10.81</v>
      </c>
      <c r="C17">
        <f t="shared" si="0"/>
        <v>1.5495701496831736E-5</v>
      </c>
    </row>
    <row r="18" spans="1:3" x14ac:dyDescent="0.2">
      <c r="A18">
        <v>25</v>
      </c>
      <c r="B18">
        <v>11.02</v>
      </c>
      <c r="C18">
        <f t="shared" si="0"/>
        <v>2.617821370127245E-5</v>
      </c>
    </row>
    <row r="19" spans="1:3" x14ac:dyDescent="0.2">
      <c r="A19">
        <v>30</v>
      </c>
      <c r="B19">
        <v>11.49</v>
      </c>
      <c r="C19">
        <f t="shared" si="0"/>
        <v>9.2708862975407721E-5</v>
      </c>
    </row>
    <row r="20" spans="1:3" x14ac:dyDescent="0.2">
      <c r="A20">
        <v>40</v>
      </c>
      <c r="B20">
        <v>11.85</v>
      </c>
      <c r="C20">
        <f t="shared" si="0"/>
        <v>2.8317831375365476E-4</v>
      </c>
    </row>
    <row r="27" spans="1:3" x14ac:dyDescent="0.2">
      <c r="A27" s="1">
        <f>-8*(10^-5)*(B27^4)+0.0059*(B27^3)-0.1251*(B27^2)+1.1099*B27</f>
        <v>3.7685957120000015</v>
      </c>
      <c r="B27">
        <v>11.2</v>
      </c>
    </row>
    <row r="28" spans="1:3" x14ac:dyDescent="0.2">
      <c r="A28">
        <f>0.08*B28+3.3</f>
        <v>4.1959999999999997</v>
      </c>
      <c r="B28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2017-04-22T16:21:43Z</dcterms:created>
  <dcterms:modified xsi:type="dcterms:W3CDTF">2017-04-24T12:55:25Z</dcterms:modified>
</cp:coreProperties>
</file>