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College/Semester 2 Spring 2017/Phy 131/"/>
    </mc:Choice>
  </mc:AlternateContent>
  <bookViews>
    <workbookView xWindow="0" yWindow="440" windowWidth="25520" windowHeight="15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16" i="1"/>
  <c r="B25" i="1"/>
  <c r="C25" i="1"/>
  <c r="B24" i="1"/>
  <c r="C24" i="1"/>
  <c r="B23" i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4" i="1"/>
  <c r="B3" i="1"/>
  <c r="C3" i="1"/>
  <c r="B5" i="1"/>
  <c r="C4" i="1"/>
  <c r="B6" i="1"/>
  <c r="C5" i="1"/>
  <c r="B7" i="1"/>
  <c r="C6" i="1"/>
  <c r="B8" i="1"/>
  <c r="C7" i="1"/>
  <c r="B9" i="1"/>
  <c r="C8" i="1"/>
  <c r="B10" i="1"/>
  <c r="C9" i="1"/>
  <c r="B11" i="1"/>
  <c r="C10" i="1"/>
  <c r="B12" i="1"/>
  <c r="C11" i="1"/>
  <c r="C12" i="1"/>
  <c r="D4" i="1"/>
  <c r="D5" i="1"/>
  <c r="D6" i="1"/>
  <c r="D7" i="1"/>
  <c r="D8" i="1"/>
  <c r="D9" i="1"/>
  <c r="D10" i="1"/>
  <c r="D11" i="1"/>
  <c r="D12" i="1"/>
  <c r="D3" i="1"/>
  <c r="D2" i="1"/>
  <c r="B2" i="1"/>
</calcChain>
</file>

<file path=xl/sharedStrings.xml><?xml version="1.0" encoding="utf-8"?>
<sst xmlns="http://schemas.openxmlformats.org/spreadsheetml/2006/main" count="8" uniqueCount="4">
  <si>
    <t>Time</t>
  </si>
  <si>
    <t>Position</t>
  </si>
  <si>
    <t>Velocty (dx/dt)</t>
  </si>
  <si>
    <t>Velocity (Δx/Δt)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</si>
</sst>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VvT</a:t>
            </a:r>
            <a:r>
              <a:rPr lang="en-US" baseline="0"/>
              <a:t> Graph (Problem #5)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Velocity (Δx/Δt)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0772641655087232"/>
                  <c:y val="-0.3210018784416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</c:v>
                </c:pt>
                <c:pt idx="1">
                  <c:v>-1.66609992213361</c:v>
                </c:pt>
                <c:pt idx="2">
                  <c:v>0.477386997109002</c:v>
                </c:pt>
                <c:pt idx="3">
                  <c:v>1.268773744822308</c:v>
                </c:pt>
                <c:pt idx="4">
                  <c:v>-1.533379357512751</c:v>
                </c:pt>
                <c:pt idx="5">
                  <c:v>0.00744819288893483</c:v>
                </c:pt>
                <c:pt idx="6">
                  <c:v>1.527180273695305</c:v>
                </c:pt>
                <c:pt idx="7">
                  <c:v>-1.278510672359936</c:v>
                </c:pt>
                <c:pt idx="8">
                  <c:v>-0.463083930106611</c:v>
                </c:pt>
                <c:pt idx="9">
                  <c:v>1.663932497499304</c:v>
                </c:pt>
                <c:pt idx="10">
                  <c:v>0.0912945250727627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0722560"/>
        <c:axId val="-854664192"/>
      </c:scatterChart>
      <c:valAx>
        <c:axId val="-85072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664192"/>
        <c:crosses val="autoZero"/>
        <c:crossBetween val="midCat"/>
      </c:valAx>
      <c:valAx>
        <c:axId val="-8546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72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VvT Graph (Problem</a:t>
            </a:r>
            <a:r>
              <a:rPr lang="en-US" baseline="0"/>
              <a:t> #6)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Velocty (dx/dt)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0612510936132983"/>
                  <c:y val="-0.2078461393306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0.0</c:v>
                </c:pt>
                <c:pt idx="1">
                  <c:v>-0.832293673094285</c:v>
                </c:pt>
                <c:pt idx="2">
                  <c:v>-1.307287241727224</c:v>
                </c:pt>
                <c:pt idx="3">
                  <c:v>1.920340573300732</c:v>
                </c:pt>
                <c:pt idx="4">
                  <c:v>-0.291000067617227</c:v>
                </c:pt>
                <c:pt idx="5">
                  <c:v>-1.678143058152905</c:v>
                </c:pt>
                <c:pt idx="6">
                  <c:v>1.687707917464984</c:v>
                </c:pt>
                <c:pt idx="7">
                  <c:v>0.273474436415667</c:v>
                </c:pt>
                <c:pt idx="8">
                  <c:v>-1.91531896064677</c:v>
                </c:pt>
                <c:pt idx="9">
                  <c:v>1.32063341648816</c:v>
                </c:pt>
                <c:pt idx="10">
                  <c:v>0.816164123626784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4870960"/>
        <c:axId val="-925434096"/>
      </c:scatterChart>
      <c:valAx>
        <c:axId val="-92487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434096"/>
        <c:crosses val="autoZero"/>
        <c:crossBetween val="midCat"/>
      </c:valAx>
      <c:valAx>
        <c:axId val="-9254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48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0.909297426825682</c:v>
                </c:pt>
                <c:pt idx="2">
                  <c:v>-0.756802495307928</c:v>
                </c:pt>
                <c:pt idx="3">
                  <c:v>-0.279415498198926</c:v>
                </c:pt>
                <c:pt idx="4">
                  <c:v>0.989358246623382</c:v>
                </c:pt>
                <c:pt idx="5">
                  <c:v>-0.54402111088937</c:v>
                </c:pt>
                <c:pt idx="6">
                  <c:v>-0.536572918000435</c:v>
                </c:pt>
                <c:pt idx="7">
                  <c:v>0.99060735569487</c:v>
                </c:pt>
                <c:pt idx="8">
                  <c:v>-0.287903316665065</c:v>
                </c:pt>
                <c:pt idx="9">
                  <c:v>-0.750987246771676</c:v>
                </c:pt>
                <c:pt idx="10">
                  <c:v>0.912945250727628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4132096"/>
        <c:axId val="-853338848"/>
      </c:scatterChart>
      <c:valAx>
        <c:axId val="-80413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3338848"/>
        <c:crosses val="autoZero"/>
        <c:crossBetween val="midCat"/>
      </c:valAx>
      <c:valAx>
        <c:axId val="-853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1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VvT Graph</a:t>
            </a:r>
            <a:r>
              <a:rPr lang="en-US" baseline="0"/>
              <a:t> (Problem #7)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Sheet1!$C$14</c:f>
              <c:strCache>
                <c:ptCount val="1"/>
                <c:pt idx="0">
                  <c:v>Velocity (Δx/Δt)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0887923753441449"/>
                  <c:y val="-0.1451704606406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Sheet1!$A$15:$A$25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Sheet1!$C$15:$C$25</c:f>
              <c:numCache>
                <c:formatCode>General</c:formatCode>
                <c:ptCount val="11"/>
                <c:pt idx="0">
                  <c:v>0.0</c:v>
                </c:pt>
                <c:pt idx="1">
                  <c:v>-0.117019644347879</c:v>
                </c:pt>
                <c:pt idx="2">
                  <c:v>-0.0158368867120678</c:v>
                </c:pt>
                <c:pt idx="3">
                  <c:v>-0.00214328954876385</c:v>
                </c:pt>
                <c:pt idx="4">
                  <c:v>-0.000290062698140027</c:v>
                </c:pt>
                <c:pt idx="5">
                  <c:v>-3.92557174091566E-5</c:v>
                </c:pt>
                <c:pt idx="6">
                  <c:v>-5.31268363422464E-6</c:v>
                </c:pt>
                <c:pt idx="7">
                  <c:v>-7.18993544384309E-7</c:v>
                </c:pt>
                <c:pt idx="8">
                  <c:v>-9.73051949745465E-8</c:v>
                </c:pt>
                <c:pt idx="9">
                  <c:v>-1.31688261222741E-8</c:v>
                </c:pt>
                <c:pt idx="10">
                  <c:v>2.06115362243856E-10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4792720"/>
        <c:axId val="-850739872"/>
      </c:scatterChart>
      <c:valAx>
        <c:axId val="-8547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739872"/>
        <c:crosses val="autoZero"/>
        <c:crossBetween val="midCat"/>
      </c:valAx>
      <c:valAx>
        <c:axId val="-8507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7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VvT Graph</a:t>
            </a:r>
            <a:r>
              <a:rPr lang="en-US" baseline="0"/>
              <a:t> (Problem #8)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Sheet1!$D$14</c:f>
              <c:strCache>
                <c:ptCount val="1"/>
                <c:pt idx="0">
                  <c:v>Velocty (dx/dt)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0904272526581882"/>
                  <c:y val="-0.103619687184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Sheet1!$A$15:$A$25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Sheet1!$D$15:$D$25</c:f>
              <c:numCache>
                <c:formatCode>General</c:formatCode>
                <c:ptCount val="11"/>
                <c:pt idx="0">
                  <c:v>0.0</c:v>
                </c:pt>
                <c:pt idx="1">
                  <c:v>-0.270670566473225</c:v>
                </c:pt>
                <c:pt idx="2">
                  <c:v>-0.0366312777774683</c:v>
                </c:pt>
                <c:pt idx="3">
                  <c:v>-0.00495750435333272</c:v>
                </c:pt>
                <c:pt idx="4">
                  <c:v>-0.000670925255805024</c:v>
                </c:pt>
                <c:pt idx="5">
                  <c:v>-9.07998595249697E-5</c:v>
                </c:pt>
                <c:pt idx="6">
                  <c:v>-1.22884247066564E-5</c:v>
                </c:pt>
                <c:pt idx="7">
                  <c:v>-1.66305743820714E-6</c:v>
                </c:pt>
                <c:pt idx="8">
                  <c:v>-2.25070349438518E-7</c:v>
                </c:pt>
                <c:pt idx="9">
                  <c:v>-3.04599594894253E-8</c:v>
                </c:pt>
                <c:pt idx="10">
                  <c:v>-4.12230724487711E-9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0602528"/>
        <c:axId val="-854712336"/>
      </c:scatterChart>
      <c:valAx>
        <c:axId val="-8506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4712336"/>
        <c:crosses val="autoZero"/>
        <c:crossBetween val="midCat"/>
      </c:valAx>
      <c:valAx>
        <c:axId val="-8547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6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6</xdr:row>
      <xdr:rowOff>137160</xdr:rowOff>
    </xdr:from>
    <xdr:to>
      <xdr:col>22</xdr:col>
      <xdr:colOff>165100</xdr:colOff>
      <xdr:row>29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38100</xdr:colOff>
      <xdr:row>18</xdr:row>
      <xdr:rowOff>111760</xdr:rowOff>
    </xdr:from>
    <xdr:to>
      <xdr:col>25</xdr:col>
      <xdr:colOff>381000</xdr:colOff>
      <xdr:row>41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0</xdr:row>
      <xdr:rowOff>0</xdr:rowOff>
    </xdr:from>
    <xdr:to>
      <xdr:col>12</xdr:col>
      <xdr:colOff>165100</xdr:colOff>
      <xdr:row>13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507999</xdr:colOff>
      <xdr:row>10</xdr:row>
      <xdr:rowOff>177800</xdr:rowOff>
    </xdr:from>
    <xdr:to>
      <xdr:col>14</xdr:col>
      <xdr:colOff>21166</xdr:colOff>
      <xdr:row>33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156633</xdr:colOff>
      <xdr:row>38</xdr:row>
      <xdr:rowOff>114300</xdr:rowOff>
    </xdr:from>
    <xdr:to>
      <xdr:col>12</xdr:col>
      <xdr:colOff>495300</xdr:colOff>
      <xdr:row>61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showRuler="0" topLeftCell="D26" workbookViewId="0">
      <selection activeCell="P5" sqref="P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0</v>
      </c>
      <c r="B2">
        <f>SIN(2*A2)</f>
        <v>0</v>
      </c>
      <c r="C2">
        <v>0</v>
      </c>
      <c r="D2">
        <f>0</f>
        <v>0</v>
      </c>
    </row>
    <row r="3" spans="1:4" x14ac:dyDescent="0.2">
      <c r="A3">
        <v>1</v>
      </c>
      <c r="B3">
        <f t="shared" ref="B3:B12" si="0">SIN(2*A3)</f>
        <v>0.90929742682568171</v>
      </c>
      <c r="C3">
        <f>(B4-B3)/(A4-A3)</f>
        <v>-1.6660999221336099</v>
      </c>
      <c r="D3">
        <f>2*COS(2*A3)</f>
        <v>-0.83229367309428481</v>
      </c>
    </row>
    <row r="4" spans="1:4" x14ac:dyDescent="0.2">
      <c r="A4">
        <v>2</v>
      </c>
      <c r="B4">
        <f t="shared" si="0"/>
        <v>-0.7568024953079282</v>
      </c>
      <c r="C4">
        <f t="shared" ref="C4:C12" si="1">(B5-B4)/(A5-A4)</f>
        <v>0.47738699710900234</v>
      </c>
      <c r="D4">
        <f t="shared" ref="D4:D12" si="2">2*COS(2*A4)</f>
        <v>-1.3072872417272239</v>
      </c>
    </row>
    <row r="5" spans="1:4" x14ac:dyDescent="0.2">
      <c r="A5">
        <v>3</v>
      </c>
      <c r="B5">
        <f t="shared" si="0"/>
        <v>-0.27941549819892586</v>
      </c>
      <c r="C5">
        <f t="shared" si="1"/>
        <v>1.2687737448223078</v>
      </c>
      <c r="D5">
        <f t="shared" si="2"/>
        <v>1.9203405733007319</v>
      </c>
    </row>
    <row r="6" spans="1:4" x14ac:dyDescent="0.2">
      <c r="A6">
        <v>4</v>
      </c>
      <c r="B6">
        <f t="shared" si="0"/>
        <v>0.98935824662338179</v>
      </c>
      <c r="C6">
        <f t="shared" si="1"/>
        <v>-1.5333793575127515</v>
      </c>
      <c r="D6">
        <f t="shared" si="2"/>
        <v>-0.29100006761722708</v>
      </c>
    </row>
    <row r="7" spans="1:4" x14ac:dyDescent="0.2">
      <c r="A7">
        <v>5</v>
      </c>
      <c r="B7">
        <f t="shared" si="0"/>
        <v>-0.54402111088936977</v>
      </c>
      <c r="C7">
        <f t="shared" si="1"/>
        <v>7.4481928889348348E-3</v>
      </c>
      <c r="D7">
        <f t="shared" si="2"/>
        <v>-1.6781430581529049</v>
      </c>
    </row>
    <row r="8" spans="1:4" x14ac:dyDescent="0.2">
      <c r="A8">
        <v>6</v>
      </c>
      <c r="B8">
        <f t="shared" si="0"/>
        <v>-0.53657291800043494</v>
      </c>
      <c r="C8">
        <f t="shared" si="1"/>
        <v>1.5271802736953053</v>
      </c>
      <c r="D8">
        <f t="shared" si="2"/>
        <v>1.6877079174649843</v>
      </c>
    </row>
    <row r="9" spans="1:4" x14ac:dyDescent="0.2">
      <c r="A9">
        <v>7</v>
      </c>
      <c r="B9">
        <f t="shared" si="0"/>
        <v>0.99060735569487035</v>
      </c>
      <c r="C9">
        <f t="shared" si="1"/>
        <v>-1.2785106723599355</v>
      </c>
      <c r="D9">
        <f t="shared" si="2"/>
        <v>0.27347443641566721</v>
      </c>
    </row>
    <row r="10" spans="1:4" x14ac:dyDescent="0.2">
      <c r="A10">
        <v>8</v>
      </c>
      <c r="B10">
        <f t="shared" si="0"/>
        <v>-0.2879033166650653</v>
      </c>
      <c r="C10">
        <f t="shared" si="1"/>
        <v>-0.46308393010661075</v>
      </c>
      <c r="D10">
        <f t="shared" si="2"/>
        <v>-1.9153189606467693</v>
      </c>
    </row>
    <row r="11" spans="1:4" x14ac:dyDescent="0.2">
      <c r="A11">
        <v>9</v>
      </c>
      <c r="B11">
        <f t="shared" si="0"/>
        <v>-0.75098724677167605</v>
      </c>
      <c r="C11">
        <f t="shared" si="1"/>
        <v>1.6639324974993037</v>
      </c>
      <c r="D11">
        <f t="shared" si="2"/>
        <v>1.3206334164881603</v>
      </c>
    </row>
    <row r="12" spans="1:4" x14ac:dyDescent="0.2">
      <c r="A12">
        <v>10</v>
      </c>
      <c r="B12">
        <f t="shared" si="0"/>
        <v>0.91294525072762767</v>
      </c>
      <c r="C12">
        <f t="shared" si="1"/>
        <v>9.1294525072762769E-2</v>
      </c>
      <c r="D12">
        <f t="shared" si="2"/>
        <v>0.81616412362678392</v>
      </c>
    </row>
    <row r="14" spans="1:4" x14ac:dyDescent="0.2">
      <c r="A14" t="s">
        <v>0</v>
      </c>
      <c r="B14" t="s">
        <v>1</v>
      </c>
      <c r="C14" t="s">
        <v>3</v>
      </c>
      <c r="D14" t="s">
        <v>2</v>
      </c>
    </row>
    <row r="15" spans="1:4" x14ac:dyDescent="0.2">
      <c r="A15">
        <v>0</v>
      </c>
      <c r="B15">
        <v>0</v>
      </c>
      <c r="C15">
        <v>0</v>
      </c>
      <c r="D15">
        <v>0</v>
      </c>
    </row>
    <row r="16" spans="1:4" x14ac:dyDescent="0.2">
      <c r="A16">
        <v>1</v>
      </c>
      <c r="B16">
        <f t="shared" ref="B16:B25" si="3">EXP((0-2)*A16)</f>
        <v>0.1353352832366127</v>
      </c>
      <c r="C16">
        <f>(B17-B16)/(A17-A16)</f>
        <v>-0.11701964434787852</v>
      </c>
      <c r="D16">
        <f>(0-2)*(EXP((0-2)*A16))</f>
        <v>-0.2706705664732254</v>
      </c>
    </row>
    <row r="17" spans="1:4" x14ac:dyDescent="0.2">
      <c r="A17">
        <v>2</v>
      </c>
      <c r="B17">
        <f t="shared" si="3"/>
        <v>1.8315638888734179E-2</v>
      </c>
      <c r="C17">
        <f t="shared" ref="C17:C25" si="4">(B18-B17)/(A18-A17)</f>
        <v>-1.5836886712067819E-2</v>
      </c>
      <c r="D17">
        <f t="shared" ref="D17:D25" si="5">(0-2)*(EXP((0-2)*A17))</f>
        <v>-3.6631277777468357E-2</v>
      </c>
    </row>
    <row r="18" spans="1:4" x14ac:dyDescent="0.2">
      <c r="A18">
        <v>3</v>
      </c>
      <c r="B18">
        <f t="shared" si="3"/>
        <v>2.4787521766663585E-3</v>
      </c>
      <c r="C18">
        <f t="shared" si="4"/>
        <v>-2.1432895487638465E-3</v>
      </c>
      <c r="D18">
        <f t="shared" si="5"/>
        <v>-4.957504353332717E-3</v>
      </c>
    </row>
    <row r="19" spans="1:4" x14ac:dyDescent="0.2">
      <c r="A19">
        <v>4</v>
      </c>
      <c r="B19">
        <f t="shared" si="3"/>
        <v>3.3546262790251185E-4</v>
      </c>
      <c r="C19">
        <f t="shared" si="4"/>
        <v>-2.9006269814002702E-4</v>
      </c>
      <c r="D19">
        <f t="shared" si="5"/>
        <v>-6.7092525580502371E-4</v>
      </c>
    </row>
    <row r="20" spans="1:4" x14ac:dyDescent="0.2">
      <c r="A20">
        <v>5</v>
      </c>
      <c r="B20">
        <f t="shared" si="3"/>
        <v>4.5399929762484854E-5</v>
      </c>
      <c r="C20">
        <f t="shared" si="4"/>
        <v>-3.9255717409156647E-5</v>
      </c>
      <c r="D20">
        <f t="shared" si="5"/>
        <v>-9.0799859524969708E-5</v>
      </c>
    </row>
    <row r="21" spans="1:4" x14ac:dyDescent="0.2">
      <c r="A21">
        <v>6</v>
      </c>
      <c r="B21">
        <f t="shared" si="3"/>
        <v>6.1442123533282098E-6</v>
      </c>
      <c r="C21">
        <f t="shared" si="4"/>
        <v>-5.3126836342246421E-6</v>
      </c>
      <c r="D21">
        <f t="shared" si="5"/>
        <v>-1.228842470665642E-5</v>
      </c>
    </row>
    <row r="22" spans="1:4" x14ac:dyDescent="0.2">
      <c r="A22">
        <v>7</v>
      </c>
      <c r="B22">
        <f t="shared" si="3"/>
        <v>8.3152871910356788E-7</v>
      </c>
      <c r="C22">
        <f t="shared" si="4"/>
        <v>-7.189935443843088E-7</v>
      </c>
      <c r="D22">
        <f t="shared" si="5"/>
        <v>-1.6630574382071358E-6</v>
      </c>
    </row>
    <row r="23" spans="1:4" x14ac:dyDescent="0.2">
      <c r="A23">
        <v>8</v>
      </c>
      <c r="B23">
        <f t="shared" si="3"/>
        <v>1.1253517471925912E-7</v>
      </c>
      <c r="C23">
        <f t="shared" si="4"/>
        <v>-9.7305194974546491E-8</v>
      </c>
      <c r="D23">
        <f t="shared" si="5"/>
        <v>-2.2507034943851823E-7</v>
      </c>
    </row>
    <row r="24" spans="1:4" x14ac:dyDescent="0.2">
      <c r="A24">
        <v>9</v>
      </c>
      <c r="B24">
        <f t="shared" si="3"/>
        <v>1.5229979744712629E-8</v>
      </c>
      <c r="C24">
        <f t="shared" si="4"/>
        <v>-1.3168826122274071E-8</v>
      </c>
      <c r="D24">
        <f t="shared" si="5"/>
        <v>-3.0459959489425258E-8</v>
      </c>
    </row>
    <row r="25" spans="1:4" x14ac:dyDescent="0.2">
      <c r="A25">
        <v>10</v>
      </c>
      <c r="B25">
        <f t="shared" si="3"/>
        <v>2.0611536224385579E-9</v>
      </c>
      <c r="C25">
        <f t="shared" si="4"/>
        <v>2.061153622438558E-10</v>
      </c>
      <c r="D25">
        <f t="shared" si="5"/>
        <v>-4.1223072448771157E-9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2017-01-29T21:25:49Z</dcterms:created>
  <dcterms:modified xsi:type="dcterms:W3CDTF">2017-01-29T23:09:11Z</dcterms:modified>
</cp:coreProperties>
</file>