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igO/Desktop/"/>
    </mc:Choice>
  </mc:AlternateContent>
  <bookViews>
    <workbookView xWindow="0" yWindow="440" windowWidth="25520" windowHeight="123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D13" i="1"/>
  <c r="D12" i="1"/>
  <c r="D11" i="1"/>
  <c r="D10" i="1"/>
  <c r="E10" i="1"/>
  <c r="F10" i="1"/>
  <c r="D9" i="1"/>
  <c r="D8" i="1"/>
  <c r="D7" i="1"/>
  <c r="E7" i="1"/>
  <c r="F7" i="1"/>
  <c r="D6" i="1"/>
  <c r="D5" i="1"/>
  <c r="D4" i="1"/>
  <c r="D3" i="1"/>
  <c r="D2" i="1"/>
  <c r="E5" i="1"/>
  <c r="F5" i="1"/>
  <c r="E13" i="1"/>
  <c r="F13" i="1"/>
  <c r="E12" i="1"/>
  <c r="F12" i="1"/>
  <c r="E11" i="1"/>
  <c r="F11" i="1"/>
  <c r="E4" i="1"/>
  <c r="F4" i="1"/>
  <c r="E3" i="1"/>
  <c r="F3" i="1"/>
  <c r="E9" i="1"/>
  <c r="F9" i="1"/>
  <c r="E8" i="1"/>
  <c r="B8" i="1"/>
  <c r="F8" i="1"/>
  <c r="E6" i="1"/>
  <c r="F6" i="1"/>
  <c r="E2" i="1"/>
  <c r="F2" i="1"/>
  <c r="G2" i="1"/>
  <c r="H2" i="1"/>
</calcChain>
</file>

<file path=xl/sharedStrings.xml><?xml version="1.0" encoding="utf-8"?>
<sst xmlns="http://schemas.openxmlformats.org/spreadsheetml/2006/main" count="8" uniqueCount="8">
  <si>
    <t>V</t>
  </si>
  <si>
    <t>I</t>
  </si>
  <si>
    <t>d</t>
  </si>
  <si>
    <t>y</t>
  </si>
  <si>
    <t>e/m</t>
  </si>
  <si>
    <t>Average</t>
  </si>
  <si>
    <t>Standard Deviation</t>
  </si>
  <si>
    <t xml:space="preserve">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</si>
</sst>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2" sqref="J2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10" x14ac:dyDescent="0.2">
      <c r="A2" s="1">
        <v>5000</v>
      </c>
      <c r="B2">
        <v>0.53900000000000003</v>
      </c>
      <c r="C2">
        <v>4.8000000000000001E-2</v>
      </c>
      <c r="D2">
        <f>(0.08*2^0.5) - (((2^0.5)/(2))*ABS(C2))</f>
        <v>7.9195959492893334E-2</v>
      </c>
      <c r="E2">
        <f t="shared" ref="E2:E13" si="0">((2^0.5)/2)*C2</f>
        <v>3.3941125496954286E-2</v>
      </c>
      <c r="F2" s="2">
        <f t="shared" ref="F2:F13" si="1">((2*A2)/((0.00417^2)*(B2^2)))*((2*E2)/((D2^2)+(E2^2)))^2</f>
        <v>165495772209.15952</v>
      </c>
      <c r="G2" s="2">
        <f>AVERAGE(F2:F13)</f>
        <v>148724146187.18359</v>
      </c>
      <c r="H2" s="2">
        <f>STDEV(F2:F13)</f>
        <v>13296712709.644711</v>
      </c>
      <c r="J2" s="3">
        <f>(STDEV(E2:E13))/(SQRT(COUNT(E2:E13)))</f>
        <v>1.1238462096880977E-2</v>
      </c>
    </row>
    <row r="3" spans="1:10" x14ac:dyDescent="0.2">
      <c r="A3" s="1">
        <v>5000</v>
      </c>
      <c r="B3">
        <v>0.68500000000000005</v>
      </c>
      <c r="C3">
        <v>5.8000000000000003E-2</v>
      </c>
      <c r="D3">
        <f t="shared" ref="D3:D13" si="2">(0.08*2^0.5) - (((2^0.5)/(2))*ABS(C3))</f>
        <v>7.2124891681027856E-2</v>
      </c>
      <c r="E3">
        <f t="shared" si="0"/>
        <v>4.1012193308819764E-2</v>
      </c>
      <c r="F3" s="2">
        <f t="shared" si="1"/>
        <v>174000704449.49451</v>
      </c>
      <c r="G3" s="2"/>
      <c r="H3" s="2"/>
    </row>
    <row r="4" spans="1:10" x14ac:dyDescent="0.2">
      <c r="A4" s="1">
        <v>5000</v>
      </c>
      <c r="B4">
        <v>0.89300000000000002</v>
      </c>
      <c r="C4">
        <v>6.8000000000000005E-2</v>
      </c>
      <c r="D4">
        <f t="shared" si="2"/>
        <v>6.5053823869162378E-2</v>
      </c>
      <c r="E4">
        <f t="shared" si="0"/>
        <v>4.8083261120685242E-2</v>
      </c>
      <c r="F4" s="2">
        <f t="shared" si="1"/>
        <v>155734994557.33167</v>
      </c>
      <c r="G4" s="2"/>
      <c r="H4" s="2"/>
    </row>
    <row r="5" spans="1:10" x14ac:dyDescent="0.2">
      <c r="A5" s="1">
        <v>3000</v>
      </c>
      <c r="B5">
        <v>0.32500000000000001</v>
      </c>
      <c r="C5">
        <v>0.04</v>
      </c>
      <c r="D5">
        <f t="shared" si="2"/>
        <v>8.4852813742385708E-2</v>
      </c>
      <c r="E5">
        <f t="shared" si="0"/>
        <v>2.8284271247461905E-2</v>
      </c>
      <c r="F5" s="2">
        <f t="shared" si="1"/>
        <v>163336190695.81934</v>
      </c>
      <c r="G5" s="2"/>
      <c r="H5" s="2"/>
    </row>
    <row r="6" spans="1:10" x14ac:dyDescent="0.2">
      <c r="A6" s="1">
        <v>3000</v>
      </c>
      <c r="B6">
        <v>0.46600000000000003</v>
      </c>
      <c r="C6">
        <v>0.05</v>
      </c>
      <c r="D6">
        <f t="shared" si="2"/>
        <v>7.778174593052023E-2</v>
      </c>
      <c r="E6">
        <f t="shared" si="0"/>
        <v>3.5355339059327383E-2</v>
      </c>
      <c r="F6" s="2">
        <f t="shared" si="1"/>
        <v>149084190372.11588</v>
      </c>
      <c r="G6" s="2"/>
      <c r="H6" s="2"/>
    </row>
    <row r="7" spans="1:10" x14ac:dyDescent="0.2">
      <c r="A7" s="1">
        <v>3000</v>
      </c>
      <c r="B7">
        <v>0.60199999999999998</v>
      </c>
      <c r="C7">
        <v>0.06</v>
      </c>
      <c r="D7">
        <f t="shared" si="2"/>
        <v>7.0710678118654766E-2</v>
      </c>
      <c r="E7">
        <f t="shared" si="0"/>
        <v>4.2426406871192854E-2</v>
      </c>
      <c r="F7" s="2">
        <f t="shared" si="1"/>
        <v>148252091483.56934</v>
      </c>
      <c r="G7" s="2"/>
      <c r="H7" s="2"/>
    </row>
    <row r="8" spans="1:10" x14ac:dyDescent="0.2">
      <c r="A8" s="1">
        <v>3000</v>
      </c>
      <c r="B8">
        <f>-0.618</f>
        <v>-0.61799999999999999</v>
      </c>
      <c r="C8">
        <v>-0.06</v>
      </c>
      <c r="D8">
        <f t="shared" si="2"/>
        <v>7.0710678118654766E-2</v>
      </c>
      <c r="E8">
        <f t="shared" si="0"/>
        <v>-4.2426406871192854E-2</v>
      </c>
      <c r="F8" s="2">
        <f t="shared" si="1"/>
        <v>140674979739.45459</v>
      </c>
      <c r="G8" s="2"/>
      <c r="H8" s="2"/>
    </row>
    <row r="9" spans="1:10" x14ac:dyDescent="0.2">
      <c r="A9" s="1">
        <v>3000</v>
      </c>
      <c r="B9">
        <v>-0.48299999999999998</v>
      </c>
      <c r="C9">
        <v>-0.05</v>
      </c>
      <c r="D9">
        <f t="shared" si="2"/>
        <v>7.778174593052023E-2</v>
      </c>
      <c r="E9">
        <f t="shared" si="0"/>
        <v>-3.5355339059327383E-2</v>
      </c>
      <c r="F9" s="2">
        <f t="shared" si="1"/>
        <v>138774337600.34637</v>
      </c>
      <c r="G9" s="2"/>
      <c r="H9" s="2"/>
    </row>
    <row r="10" spans="1:10" x14ac:dyDescent="0.2">
      <c r="A10" s="1">
        <v>3000</v>
      </c>
      <c r="B10">
        <v>-0.36399999999999999</v>
      </c>
      <c r="C10">
        <v>-0.04</v>
      </c>
      <c r="D10">
        <f t="shared" si="2"/>
        <v>8.4852813742385708E-2</v>
      </c>
      <c r="E10">
        <f t="shared" si="0"/>
        <v>-2.8284271247461905E-2</v>
      </c>
      <c r="F10" s="2">
        <f t="shared" si="1"/>
        <v>130210611205.21313</v>
      </c>
      <c r="G10" s="2"/>
      <c r="H10" s="2"/>
    </row>
    <row r="11" spans="1:10" x14ac:dyDescent="0.2">
      <c r="A11" s="1">
        <v>5000</v>
      </c>
      <c r="B11">
        <v>-0.45800000000000002</v>
      </c>
      <c r="C11">
        <v>-0.04</v>
      </c>
      <c r="D11">
        <f t="shared" si="2"/>
        <v>8.4852813742385708E-2</v>
      </c>
      <c r="E11">
        <f t="shared" si="0"/>
        <v>-2.8284271247461905E-2</v>
      </c>
      <c r="F11" s="2">
        <f t="shared" si="1"/>
        <v>137077740875.82487</v>
      </c>
      <c r="G11" s="2"/>
      <c r="H11" s="2"/>
    </row>
    <row r="12" spans="1:10" x14ac:dyDescent="0.2">
      <c r="A12" s="1">
        <v>5000</v>
      </c>
      <c r="B12">
        <v>-0.62</v>
      </c>
      <c r="C12">
        <v>-0.05</v>
      </c>
      <c r="D12">
        <f t="shared" si="2"/>
        <v>7.778174593052023E-2</v>
      </c>
      <c r="E12">
        <f t="shared" si="0"/>
        <v>-3.5355339059327383E-2</v>
      </c>
      <c r="F12" s="2">
        <f t="shared" si="1"/>
        <v>140368220796.25043</v>
      </c>
      <c r="G12" s="2"/>
      <c r="H12" s="2"/>
    </row>
    <row r="13" spans="1:10" x14ac:dyDescent="0.2">
      <c r="A13" s="1">
        <v>5000</v>
      </c>
      <c r="B13">
        <v>-0.79500000000000004</v>
      </c>
      <c r="C13">
        <v>-0.06</v>
      </c>
      <c r="D13">
        <f t="shared" si="2"/>
        <v>7.0710678118654766E-2</v>
      </c>
      <c r="E13">
        <f t="shared" si="0"/>
        <v>-4.2426406871192854E-2</v>
      </c>
      <c r="F13" s="2">
        <f t="shared" si="1"/>
        <v>141679920261.62323</v>
      </c>
      <c r="G13" s="2"/>
      <c r="H13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Grinnell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Masson, Ian M</dc:creator>
  <cp:lastModifiedBy>Microsoft Office User</cp:lastModifiedBy>
  <dcterms:created xsi:type="dcterms:W3CDTF">2017-08-31T19:40:37Z</dcterms:created>
  <dcterms:modified xsi:type="dcterms:W3CDTF">2017-09-03T19:43:22Z</dcterms:modified>
</cp:coreProperties>
</file>